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7E2067BF-3675-4909-AF5A-232421DD5F23}" xr6:coauthVersionLast="47" xr6:coauthVersionMax="47" xr10:uidLastSave="{00000000-0000-0000-0000-000000000000}"/>
  <bookViews>
    <workbookView xWindow="-120" yWindow="-120" windowWidth="20730" windowHeight="11160" tabRatio="602" firstSheet="7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24" l="1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H43" i="24"/>
  <c r="D38" i="24" s="1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0"/>
  <c r="AJ22" i="10"/>
  <c r="AP1" i="2"/>
  <c r="AP3" i="2"/>
  <c r="AJ22" i="8"/>
  <c r="AJ23" i="9"/>
  <c r="AJ1" i="9"/>
  <c r="AJ2" i="11"/>
  <c r="AJ22" i="11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<sst xmlns="http://schemas.openxmlformats.org/spreadsheetml/2006/main" count="4897" uniqueCount="1607">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</sst>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P5" activePane="bottomRight" state="frozen"/>
      <selection pane="topRight" activeCell="M1" sqref="M1"/>
      <selection pane="bottomLeft" activeCell="A5" sqref="A5"/>
      <selection pane="bottomRight" activeCell="P19" sqref="P1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COUNTIF(X4:X527, "apagado")</f>
        <v>0</v>
      </c>
      <c r="Y3" s="12">
        <f>COUNTIF(Y4:Y527, "apagado")</f>
        <v>0</v>
      </c>
      <c r="Z3" s="12">
        <f t="shared" ref="Z3:AO3" si="5">COUNTIF(Z4:Z627,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23</v>
      </c>
      <c r="J24" s="34">
        <f t="shared" si="8"/>
        <v>5</v>
      </c>
      <c r="K24" s="35">
        <f t="shared" si="9"/>
        <v>0.8214285714285714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26</v>
      </c>
      <c r="J64" s="34">
        <f t="shared" si="8"/>
        <v>2</v>
      </c>
      <c r="K64" s="35">
        <f t="shared" si="9"/>
        <v>0.9285714285714286</v>
      </c>
      <c r="L64" s="86"/>
      <c r="M64" s="86"/>
      <c r="N64" s="86"/>
      <c r="O64" s="86" t="s">
        <v>1603</v>
      </c>
      <c r="P64" s="86" t="s">
        <v>1603</v>
      </c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50" si="16">COUNTIF(L78:AM78,"APAGADO")</f>
        <v>0</v>
      </c>
      <c r="K78" s="35">
        <f t="shared" ref="K78:K150" si="17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28</v>
      </c>
      <c r="J106" s="34">
        <f t="shared" ref="J106:J110" si="20">COUNTIF(L106:AM106,"APAGADO")</f>
        <v>0</v>
      </c>
      <c r="K106" s="35">
        <f t="shared" ref="K106:K110" si="21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23</v>
      </c>
      <c r="J107" s="34">
        <f t="shared" si="20"/>
        <v>5</v>
      </c>
      <c r="K107" s="35">
        <f t="shared" si="21"/>
        <v>0.8214285714285714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25</v>
      </c>
      <c r="J112" s="34">
        <f t="shared" si="16"/>
        <v>3</v>
      </c>
      <c r="K112" s="35">
        <f t="shared" si="17"/>
        <v>0.8928571428571429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25</v>
      </c>
      <c r="J114" s="34">
        <f t="shared" si="16"/>
        <v>3</v>
      </c>
      <c r="K114" s="35">
        <f t="shared" si="17"/>
        <v>0.8928571428571429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23</v>
      </c>
      <c r="J130" s="34">
        <f t="shared" si="16"/>
        <v>5</v>
      </c>
      <c r="K130" s="35">
        <f t="shared" si="17"/>
        <v>0.8214285714285714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27</v>
      </c>
      <c r="J135" s="34">
        <f t="shared" si="16"/>
        <v>1</v>
      </c>
      <c r="K135" s="35">
        <f t="shared" si="17"/>
        <v>0.9642857142857143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27</v>
      </c>
      <c r="J136" s="34">
        <f t="shared" si="16"/>
        <v>1</v>
      </c>
      <c r="K136" s="35">
        <f t="shared" si="17"/>
        <v>0.9642857142857143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27</v>
      </c>
      <c r="J137" s="34">
        <f t="shared" si="16"/>
        <v>1</v>
      </c>
      <c r="K137" s="35">
        <f t="shared" si="17"/>
        <v>0.9642857142857143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27</v>
      </c>
      <c r="J139" s="34">
        <f>COUNTIF(L139:AM139,"APAGADO")</f>
        <v>1</v>
      </c>
      <c r="K139" s="35">
        <f>(I139)/(J139+I139)</f>
        <v>0.9642857142857143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23</v>
      </c>
      <c r="J168" s="34">
        <f t="shared" si="25"/>
        <v>5</v>
      </c>
      <c r="K168" s="35">
        <f t="shared" si="26"/>
        <v>0.8214285714285714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23</v>
      </c>
      <c r="J171" s="34">
        <f t="shared" si="23"/>
        <v>5</v>
      </c>
      <c r="K171" s="35">
        <f t="shared" si="24"/>
        <v>0.8214285714285714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26</v>
      </c>
      <c r="J183" s="34">
        <f t="shared" si="23"/>
        <v>2</v>
      </c>
      <c r="K183" s="35">
        <f t="shared" si="24"/>
        <v>0.9285714285714286</v>
      </c>
      <c r="L183" s="86"/>
      <c r="M183" s="86"/>
      <c r="N183" s="86"/>
      <c r="O183" s="86" t="s">
        <v>1603</v>
      </c>
      <c r="P183" s="86" t="s">
        <v>1603</v>
      </c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26</v>
      </c>
      <c r="J185" s="34">
        <f t="shared" si="23"/>
        <v>2</v>
      </c>
      <c r="K185" s="35">
        <f t="shared" si="24"/>
        <v>0.9285714285714286</v>
      </c>
      <c r="L185" s="86"/>
      <c r="M185" s="86"/>
      <c r="N185" s="86"/>
      <c r="O185" s="86" t="s">
        <v>1603</v>
      </c>
      <c r="P185" s="86" t="s">
        <v>1603</v>
      </c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26</v>
      </c>
      <c r="J186" s="34">
        <f t="shared" si="23"/>
        <v>2</v>
      </c>
      <c r="K186" s="35">
        <f t="shared" si="24"/>
        <v>0.9285714285714286</v>
      </c>
      <c r="L186" s="86"/>
      <c r="M186" s="86"/>
      <c r="N186" s="86"/>
      <c r="O186" s="86" t="s">
        <v>1603</v>
      </c>
      <c r="P186" s="86" t="s">
        <v>1603</v>
      </c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6" t="s">
        <v>1603</v>
      </c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26</v>
      </c>
      <c r="J192" s="34">
        <f t="shared" si="23"/>
        <v>2</v>
      </c>
      <c r="K192" s="35">
        <f t="shared" si="24"/>
        <v>0.9285714285714286</v>
      </c>
      <c r="L192" s="86"/>
      <c r="M192" s="86"/>
      <c r="N192" s="86"/>
      <c r="O192" s="86" t="s">
        <v>1603</v>
      </c>
      <c r="P192" s="86" t="s">
        <v>1603</v>
      </c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26</v>
      </c>
      <c r="J193" s="34">
        <f t="shared" si="23"/>
        <v>2</v>
      </c>
      <c r="K193" s="35">
        <f t="shared" si="24"/>
        <v>0.9285714285714286</v>
      </c>
      <c r="L193" s="86"/>
      <c r="M193" s="86"/>
      <c r="N193" s="86"/>
      <c r="O193" s="86" t="s">
        <v>1603</v>
      </c>
      <c r="P193" s="86" t="s">
        <v>1603</v>
      </c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26</v>
      </c>
      <c r="J196" s="34">
        <f t="shared" ref="J196" si="30">COUNTIF(L196:AM196,"APAGADO")</f>
        <v>2</v>
      </c>
      <c r="K196" s="35">
        <f t="shared" ref="K196" si="31">(I196)/(J196+I196)</f>
        <v>0.9285714285714286</v>
      </c>
      <c r="L196" s="86"/>
      <c r="M196" s="86"/>
      <c r="N196" s="86"/>
      <c r="O196" s="86" t="s">
        <v>1603</v>
      </c>
      <c r="P196" s="86" t="s">
        <v>1603</v>
      </c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23</v>
      </c>
      <c r="J199" s="34">
        <f t="shared" si="23"/>
        <v>5</v>
      </c>
      <c r="K199" s="35">
        <f t="shared" si="24"/>
        <v>0.8214285714285714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23</v>
      </c>
      <c r="J205" s="34">
        <f t="shared" si="23"/>
        <v>5</v>
      </c>
      <c r="K205" s="35">
        <f t="shared" si="24"/>
        <v>0.8214285714285714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26</v>
      </c>
      <c r="J216" s="34">
        <f t="shared" ref="J216" si="37">COUNTIF(L216:AM216,"APAGADO")</f>
        <v>2</v>
      </c>
      <c r="K216" s="35">
        <f t="shared" ref="K216" si="38">(I216)/(J216+I216)</f>
        <v>0.9285714285714286</v>
      </c>
      <c r="L216" s="86"/>
      <c r="M216" s="86"/>
      <c r="N216" s="86"/>
      <c r="O216" s="86" t="s">
        <v>1603</v>
      </c>
      <c r="P216" s="86" t="s">
        <v>1603</v>
      </c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23</v>
      </c>
      <c r="J222" s="34">
        <f t="shared" si="23"/>
        <v>5</v>
      </c>
      <c r="K222" s="35">
        <f t="shared" si="24"/>
        <v>0.8214285714285714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23</v>
      </c>
      <c r="J228" s="34">
        <f>COUNTIF(L228:AM228,"APAGADO")</f>
        <v>5</v>
      </c>
      <c r="K228" s="35">
        <f>(I228)/(J228+I228)</f>
        <v>0.8214285714285714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23</v>
      </c>
      <c r="J238" s="34">
        <f t="shared" si="23"/>
        <v>5</v>
      </c>
      <c r="K238" s="35">
        <f t="shared" si="24"/>
        <v>0.8214285714285714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23</v>
      </c>
      <c r="J240" s="34">
        <f>COUNTIF(L240:AM240,"APAGADO")</f>
        <v>5</v>
      </c>
      <c r="K240" s="35">
        <f>(I240)/(J240+I240)</f>
        <v>0.8214285714285714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23</v>
      </c>
      <c r="J244" s="34">
        <f t="shared" si="23"/>
        <v>5</v>
      </c>
      <c r="K244" s="35">
        <f t="shared" si="24"/>
        <v>0.8214285714285714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23</v>
      </c>
      <c r="J245" s="34">
        <f>COUNTIF(L245:AM245,"APAGADO")</f>
        <v>5</v>
      </c>
      <c r="K245" s="35">
        <f>(I245)/(J245+I245)</f>
        <v>0.8214285714285714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23</v>
      </c>
      <c r="J246" s="34">
        <f>COUNTIF(L246:AM246,"APAGADO")</f>
        <v>5</v>
      </c>
      <c r="K246" s="35">
        <f>(I246)/(J246+I246)</f>
        <v>0.8214285714285714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23</v>
      </c>
      <c r="J252" s="34">
        <f t="shared" si="23"/>
        <v>5</v>
      </c>
      <c r="K252" s="35">
        <f t="shared" si="24"/>
        <v>0.8214285714285714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23</v>
      </c>
      <c r="J253" s="34">
        <f>COUNTIF(L253:AM253,"APAGADO")</f>
        <v>5</v>
      </c>
      <c r="K253" s="35">
        <f>(I253)/(J253+I253)</f>
        <v>0.8214285714285714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23</v>
      </c>
      <c r="J254" s="34">
        <f t="shared" si="23"/>
        <v>5</v>
      </c>
      <c r="K254" s="35">
        <f t="shared" si="24"/>
        <v>0.8214285714285714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24</v>
      </c>
      <c r="J257" s="34">
        <f t="shared" si="23"/>
        <v>4</v>
      </c>
      <c r="K257" s="35">
        <f t="shared" si="24"/>
        <v>0.8571428571428571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28</v>
      </c>
      <c r="J275" s="34">
        <f t="shared" si="39"/>
        <v>0</v>
      </c>
      <c r="K275" s="35">
        <f t="shared" si="40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23</v>
      </c>
      <c r="J278" s="34">
        <f t="shared" si="39"/>
        <v>5</v>
      </c>
      <c r="K278" s="35">
        <f t="shared" si="40"/>
        <v>0.8214285714285714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28</v>
      </c>
      <c r="J283" s="34">
        <f t="shared" si="39"/>
        <v>0</v>
      </c>
      <c r="K283" s="35">
        <f t="shared" si="40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27</v>
      </c>
      <c r="J285" s="34">
        <f>COUNTIF(L285:AM285,"APAGADO")</f>
        <v>1</v>
      </c>
      <c r="K285" s="35">
        <f>(I285)/(J285+I285)</f>
        <v>0.9642857142857143</v>
      </c>
      <c r="L285" s="86"/>
      <c r="M285" s="86"/>
      <c r="N285" s="86"/>
      <c r="O285" s="86"/>
      <c r="P285" s="86" t="s">
        <v>1603</v>
      </c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24</v>
      </c>
      <c r="J286" s="34">
        <f t="shared" si="39"/>
        <v>4</v>
      </c>
      <c r="K286" s="35">
        <f t="shared" si="40"/>
        <v>0.8571428571428571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24</v>
      </c>
      <c r="J287" s="34">
        <f t="shared" si="39"/>
        <v>4</v>
      </c>
      <c r="K287" s="35">
        <f t="shared" si="40"/>
        <v>0.8571428571428571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28</v>
      </c>
      <c r="J289" s="34">
        <f t="shared" si="39"/>
        <v>0</v>
      </c>
      <c r="K289" s="35">
        <f t="shared" si="40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25</v>
      </c>
      <c r="J292" s="34">
        <f>COUNTIF(L292:AM292,"APAGADO")</f>
        <v>3</v>
      </c>
      <c r="K292" s="35">
        <f>(I292)/(J292+I292)</f>
        <v>0.8928571428571429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25</v>
      </c>
      <c r="J293" s="34">
        <f>COUNTIF(L293:AM293,"APAGADO")</f>
        <v>3</v>
      </c>
      <c r="K293" s="35">
        <f>(I293)/(J293+I293)</f>
        <v>0.8928571428571429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23</v>
      </c>
      <c r="J298" s="34">
        <f t="shared" si="39"/>
        <v>5</v>
      </c>
      <c r="K298" s="35">
        <f t="shared" si="40"/>
        <v>0.8214285714285714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25</v>
      </c>
      <c r="J340" s="34">
        <f t="shared" si="51"/>
        <v>3</v>
      </c>
      <c r="K340" s="35">
        <f t="shared" si="52"/>
        <v>0.8928571428571429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25</v>
      </c>
      <c r="J341" s="34">
        <f t="shared" si="51"/>
        <v>3</v>
      </c>
      <c r="K341" s="35">
        <f t="shared" si="52"/>
        <v>0.8928571428571429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25</v>
      </c>
      <c r="J342" s="34">
        <f>COUNTIF(L342:AM342,"APAGADO")</f>
        <v>3</v>
      </c>
      <c r="K342" s="35">
        <f>(I342)/(J342+I342)</f>
        <v>0.8928571428571429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25</v>
      </c>
      <c r="J343" s="34">
        <f>COUNTIF(L343:AM343,"APAGADO")</f>
        <v>3</v>
      </c>
      <c r="K343" s="35">
        <f>(I343)/(J343+I343)</f>
        <v>0.8928571428571429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23</v>
      </c>
      <c r="J345" s="34">
        <f>COUNTIF(L345:AM345,"APAGADO")</f>
        <v>5</v>
      </c>
      <c r="K345" s="35">
        <f>(I345)/(J345+I345)</f>
        <v>0.8214285714285714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23</v>
      </c>
      <c r="J353" s="34">
        <f>COUNTIF(L353:AM353,"APAGADO")</f>
        <v>5</v>
      </c>
      <c r="K353" s="35">
        <f>(I353)/(J353+I353)</f>
        <v>0.8214285714285714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25</v>
      </c>
      <c r="J356" s="34">
        <f t="shared" si="51"/>
        <v>3</v>
      </c>
      <c r="K356" s="35">
        <f t="shared" si="52"/>
        <v>0.8928571428571429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25</v>
      </c>
      <c r="J357" s="34">
        <f t="shared" si="51"/>
        <v>3</v>
      </c>
      <c r="K357" s="35">
        <f t="shared" si="52"/>
        <v>0.8928571428571429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23</v>
      </c>
      <c r="J358" s="34">
        <f>COUNTIF(L358:AM358,"APAGADO")</f>
        <v>5</v>
      </c>
      <c r="K358" s="35">
        <f>(I358)/(J358+I358)</f>
        <v>0.8214285714285714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28</v>
      </c>
      <c r="J362" s="34">
        <f t="shared" si="51"/>
        <v>0</v>
      </c>
      <c r="K362" s="35">
        <f t="shared" si="52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28</v>
      </c>
      <c r="J368" s="34">
        <f t="shared" si="51"/>
        <v>0</v>
      </c>
      <c r="K368" s="35">
        <f t="shared" si="52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23</v>
      </c>
      <c r="J373" s="34">
        <f t="shared" si="51"/>
        <v>5</v>
      </c>
      <c r="K373" s="35">
        <f t="shared" si="52"/>
        <v>0.8214285714285714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23</v>
      </c>
      <c r="J374" s="34">
        <f t="shared" si="51"/>
        <v>5</v>
      </c>
      <c r="K374" s="35">
        <f t="shared" si="52"/>
        <v>0.8214285714285714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25</v>
      </c>
      <c r="J381" s="34">
        <f t="shared" si="51"/>
        <v>3</v>
      </c>
      <c r="K381" s="35">
        <f t="shared" si="52"/>
        <v>0.8928571428571429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28</v>
      </c>
      <c r="J403" s="34">
        <f t="shared" ref="J403:J464" si="59">COUNTIF(L403:AM403,"APAGADO")</f>
        <v>0</v>
      </c>
      <c r="K403" s="35">
        <f t="shared" ref="K403:K464" si="60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27</v>
      </c>
      <c r="J407" s="34">
        <f t="shared" si="59"/>
        <v>1</v>
      </c>
      <c r="K407" s="35">
        <f t="shared" si="60"/>
        <v>0.9642857142857143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28</v>
      </c>
      <c r="J408" s="34">
        <f t="shared" si="59"/>
        <v>0</v>
      </c>
      <c r="K408" s="35">
        <f t="shared" si="6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/>
      <c r="P411" s="86" t="s">
        <v>1603</v>
      </c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28</v>
      </c>
      <c r="J414" s="34">
        <f t="shared" si="59"/>
        <v>0</v>
      </c>
      <c r="K414" s="35">
        <f t="shared" si="60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23</v>
      </c>
      <c r="J422" s="34">
        <f>COUNTIF(L422:AM422,"APAGADO")</f>
        <v>5</v>
      </c>
      <c r="K422" s="35">
        <f>(I422)/(J422+I422)</f>
        <v>0.8214285714285714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23</v>
      </c>
      <c r="J425" s="34">
        <f t="shared" si="59"/>
        <v>5</v>
      </c>
      <c r="K425" s="35">
        <f t="shared" si="60"/>
        <v>0.8214285714285714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23</v>
      </c>
      <c r="J426" s="34">
        <f t="shared" si="59"/>
        <v>5</v>
      </c>
      <c r="K426" s="35">
        <f t="shared" si="60"/>
        <v>0.8214285714285714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 t="s">
        <v>1603</v>
      </c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23</v>
      </c>
      <c r="J432" s="34">
        <f t="shared" si="59"/>
        <v>5</v>
      </c>
      <c r="K432" s="35">
        <f t="shared" si="60"/>
        <v>0.8214285714285714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28</v>
      </c>
      <c r="J456" s="34">
        <f>COUNTIF(L456:AM456,"APAGADO")</f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23</v>
      </c>
      <c r="J468" s="34">
        <f t="shared" si="67"/>
        <v>5</v>
      </c>
      <c r="K468" s="35">
        <f t="shared" si="68"/>
        <v>0.8214285714285714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23</v>
      </c>
      <c r="J469" s="34">
        <f t="shared" si="67"/>
        <v>5</v>
      </c>
      <c r="K469" s="35">
        <f t="shared" si="68"/>
        <v>0.8214285714285714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23</v>
      </c>
      <c r="J470" s="34">
        <f t="shared" si="67"/>
        <v>5</v>
      </c>
      <c r="K470" s="35">
        <f t="shared" si="68"/>
        <v>0.8214285714285714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23</v>
      </c>
      <c r="J478" s="34">
        <f t="shared" si="69"/>
        <v>5</v>
      </c>
      <c r="K478" s="35">
        <f t="shared" si="70"/>
        <v>0.8214285714285714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23</v>
      </c>
      <c r="J479" s="34">
        <f t="shared" si="69"/>
        <v>5</v>
      </c>
      <c r="K479" s="35">
        <f t="shared" si="70"/>
        <v>0.8214285714285714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23</v>
      </c>
      <c r="J490" s="34">
        <f t="shared" si="72"/>
        <v>5</v>
      </c>
      <c r="K490" s="35">
        <f t="shared" si="73"/>
        <v>0.8214285714285714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23</v>
      </c>
      <c r="J491" s="34">
        <f t="shared" si="72"/>
        <v>5</v>
      </c>
      <c r="K491" s="35">
        <f t="shared" si="73"/>
        <v>0.8214285714285714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23</v>
      </c>
      <c r="J492" s="34">
        <f t="shared" si="72"/>
        <v>5</v>
      </c>
      <c r="K492" s="35">
        <f t="shared" si="73"/>
        <v>0.8214285714285714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23</v>
      </c>
      <c r="J493" s="34">
        <f t="shared" si="72"/>
        <v>5</v>
      </c>
      <c r="K493" s="35">
        <f t="shared" si="73"/>
        <v>0.8214285714285714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23</v>
      </c>
      <c r="J502" s="34">
        <f t="shared" si="75"/>
        <v>5</v>
      </c>
      <c r="K502" s="35">
        <f t="shared" si="76"/>
        <v>0.8214285714285714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23</v>
      </c>
      <c r="J503" s="34">
        <f t="shared" si="75"/>
        <v>5</v>
      </c>
      <c r="K503" s="35">
        <f t="shared" si="76"/>
        <v>0.8214285714285714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23</v>
      </c>
      <c r="J504" s="34">
        <f t="shared" si="75"/>
        <v>5</v>
      </c>
      <c r="K504" s="35">
        <f t="shared" si="76"/>
        <v>0.8214285714285714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23</v>
      </c>
      <c r="J505" s="34">
        <f t="shared" si="75"/>
        <v>5</v>
      </c>
      <c r="K505" s="35">
        <f t="shared" si="76"/>
        <v>0.8214285714285714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23</v>
      </c>
      <c r="J508" s="34">
        <f t="shared" si="75"/>
        <v>5</v>
      </c>
      <c r="K508" s="35">
        <f t="shared" si="76"/>
        <v>0.8214285714285714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23</v>
      </c>
      <c r="J514" s="34">
        <f t="shared" si="75"/>
        <v>5</v>
      </c>
      <c r="K514" s="35">
        <f t="shared" si="76"/>
        <v>0.8214285714285714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23</v>
      </c>
      <c r="J515" s="34">
        <f t="shared" si="75"/>
        <v>5</v>
      </c>
      <c r="K515" s="35">
        <f t="shared" si="76"/>
        <v>0.8214285714285714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23</v>
      </c>
      <c r="J516" s="34">
        <f t="shared" si="75"/>
        <v>5</v>
      </c>
      <c r="K516" s="35">
        <f t="shared" si="76"/>
        <v>0.8214285714285714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23</v>
      </c>
      <c r="J517" s="34">
        <f t="shared" si="75"/>
        <v>5</v>
      </c>
      <c r="K517" s="35">
        <f t="shared" si="76"/>
        <v>0.8214285714285714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23</v>
      </c>
      <c r="J523" s="34">
        <f t="shared" si="78"/>
        <v>5</v>
      </c>
      <c r="K523" s="35">
        <f t="shared" si="79"/>
        <v>0.8214285714285714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23</v>
      </c>
      <c r="J526" s="34">
        <f t="shared" si="78"/>
        <v>5</v>
      </c>
      <c r="K526" s="35">
        <f t="shared" si="79"/>
        <v>0.8214285714285714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23</v>
      </c>
      <c r="J527" s="34">
        <f t="shared" si="78"/>
        <v>5</v>
      </c>
      <c r="K527" s="35">
        <f t="shared" si="79"/>
        <v>0.8214285714285714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23</v>
      </c>
      <c r="J530" s="34">
        <f t="shared" si="78"/>
        <v>5</v>
      </c>
      <c r="K530" s="35">
        <f t="shared" si="79"/>
        <v>0.8214285714285714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23</v>
      </c>
      <c r="J531" s="34">
        <f t="shared" ref="J531:J537" si="81">COUNTIF(L531:AM531,"APAGADO")</f>
        <v>5</v>
      </c>
      <c r="K531" s="35">
        <f t="shared" ref="K531:K537" si="82">(I531)/(J531+I531)</f>
        <v>0.8214285714285714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23</v>
      </c>
      <c r="J540" s="34">
        <f t="shared" si="84"/>
        <v>5</v>
      </c>
      <c r="K540" s="35">
        <f t="shared" si="85"/>
        <v>0.8214285714285714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23</v>
      </c>
      <c r="J541" s="34">
        <f t="shared" si="84"/>
        <v>5</v>
      </c>
      <c r="K541" s="35">
        <f t="shared" si="85"/>
        <v>0.8214285714285714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304:D304 D107:D110 D118 D168 D172:D173 D178 D207:D208 D215 D294:D295 D303 D377:D380 D436 D469 C217:C1048576">
    <cfRule type="cellIs" dxfId="124" priority="455" operator="equal">
      <formula>$C$230</formula>
    </cfRule>
  </conditionalFormatting>
  <conditionalFormatting sqref="C1:C215 D107:D110 D118 D168 D172:D173 D178 D207:D208 D215 C216:D216 D294:D295 D303 C304:D304 D377:D380 D436 D469 C217:C1048576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2" operator="containsText" text="fija">
      <formula>NOT(ISERROR(SEARCH("fija",E447)))</formula>
    </cfRule>
    <cfRule type="containsText" dxfId="117" priority="403" operator="containsText" text="domo">
      <formula>NOT(ISERROR(SEARCH("domo",E447)))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6" operator="containsText" text="domo">
      <formula>NOT(ISERROR(SEARCH("domo",E448)))</formula>
    </cfRule>
    <cfRule type="containsText" dxfId="111" priority="399" operator="containsText" text="Radio">
      <formula>NOT(ISERROR(SEARCH("Radio",E448)))</formula>
    </cfRule>
  </conditionalFormatting>
  <conditionalFormatting sqref="E451">
    <cfRule type="containsText" dxfId="110" priority="392" operator="containsText" text="fija">
      <formula>NOT(ISERROR(SEARCH("fija",E451)))</formula>
    </cfRule>
    <cfRule type="containsText" dxfId="109" priority="393" operator="containsText" text="domo">
      <formula>NOT(ISERROR(SEARCH("domo",E451)))</formula>
    </cfRule>
    <cfRule type="containsText" dxfId="108" priority="394" operator="containsText" text="Radio">
      <formula>NOT(ISERROR(SEARCH("Radio",E451)))</formula>
    </cfRule>
  </conditionalFormatting>
  <conditionalFormatting sqref="E451:E452">
    <cfRule type="containsText" dxfId="107" priority="387" operator="containsText" text="fija">
      <formula>NOT(ISERROR(SEARCH("fija",E451)))</formula>
    </cfRule>
    <cfRule type="containsText" dxfId="106" priority="388" operator="containsText" text="domo">
      <formula>NOT(ISERROR(SEARCH("domo",E451)))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5" operator="containsText" text="fija">
      <formula>NOT(ISERROR(SEARCH("fija",E459)))</formula>
    </cfRule>
    <cfRule type="containsText" dxfId="93" priority="406" operator="containsText" text="domo">
      <formula>NOT(ISERROR(SEARCH("domo",E459)))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notContainsText" dxfId="71" priority="215" operator="notContains" text="Caida">
      <formula>ISERROR(SEARCH("Caida",N518))</formula>
    </cfRule>
    <cfRule type="containsText" dxfId="70" priority="216" operator="containsText" text="Caida">
      <formula>NOT(ISERROR(SEARCH("Caida",N518)))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>
        <f>'RESUMEN TOTAL'!Q468</f>
        <v>0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>
        <f>'RESUMEN TOTAL'!Q469</f>
        <v>0</v>
      </c>
      <c r="L463">
        <f>'RESUMEN TOTAL'!R469</f>
        <v>0</v>
      </c>
      <c r="M463">
        <f>'RESUMEN TOTAL'!S469</f>
        <v>0</v>
      </c>
      <c r="N463">
        <f>'RESUMEN TOTAL'!T469</f>
        <v>0</v>
      </c>
      <c r="O463">
        <f>'RESUMEN TOTAL'!U469</f>
        <v>0</v>
      </c>
      <c r="P463">
        <f>'RESUMEN TOTAL'!V469</f>
        <v>0</v>
      </c>
      <c r="Q463">
        <f>'RESUMEN TOTAL'!W469</f>
        <v>0</v>
      </c>
      <c r="R463">
        <f>'RESUMEN TOTAL'!X469</f>
        <v>0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>
        <f>'RESUMEN TOTAL'!Q470</f>
        <v>0</v>
      </c>
      <c r="L464">
        <f>'RESUMEN TOTAL'!R470</f>
        <v>0</v>
      </c>
      <c r="M464">
        <f>'RESUMEN TOTAL'!S470</f>
        <v>0</v>
      </c>
      <c r="N464">
        <f>'RESUMEN TOTAL'!T470</f>
        <v>0</v>
      </c>
      <c r="O464">
        <f>'RESUMEN TOTAL'!U470</f>
        <v>0</v>
      </c>
      <c r="P464">
        <f>'RESUMEN TOTAL'!V470</f>
        <v>0</v>
      </c>
      <c r="Q464">
        <f>'RESUMEN TOTAL'!W470</f>
        <v>0</v>
      </c>
      <c r="R464">
        <f>'RESUMEN TOTAL'!X470</f>
        <v>0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>
        <f>'RESUMEN TOTAL'!Q478</f>
        <v>0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>
        <f>'RESUMEN TOTAL'!Q479</f>
        <v>0</v>
      </c>
      <c r="L473">
        <f>'RESUMEN TOTAL'!R479</f>
        <v>0</v>
      </c>
      <c r="M473">
        <f>'RESUMEN TOTAL'!S479</f>
        <v>0</v>
      </c>
      <c r="N473">
        <f>'RESUMEN TOTAL'!T479</f>
        <v>0</v>
      </c>
      <c r="O473">
        <f>'RESUMEN TOTAL'!U479</f>
        <v>0</v>
      </c>
      <c r="P473">
        <f>'RESUMEN TOTAL'!V479</f>
        <v>0</v>
      </c>
      <c r="Q473">
        <f>'RESUMEN TOTAL'!W479</f>
        <v>0</v>
      </c>
      <c r="R473">
        <f>'RESUMEN TOTAL'!X479</f>
        <v>0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>
        <f>'RESUMEN TOTAL'!W483</f>
        <v>0</v>
      </c>
      <c r="R477">
        <f>'RESUMEN TOTAL'!X483</f>
        <v>0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>
        <f>'RESUMEN TOTAL'!Q490</f>
        <v>0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>
        <f>'RESUMEN TOTAL'!Q491</f>
        <v>0</v>
      </c>
      <c r="L485">
        <f>'RESUMEN TOTAL'!R491</f>
        <v>0</v>
      </c>
      <c r="M485">
        <f>'RESUMEN TOTAL'!S491</f>
        <v>0</v>
      </c>
      <c r="N485">
        <f>'RESUMEN TOTAL'!T491</f>
        <v>0</v>
      </c>
      <c r="O485">
        <f>'RESUMEN TOTAL'!U491</f>
        <v>0</v>
      </c>
      <c r="P485">
        <f>'RESUMEN TOTAL'!V491</f>
        <v>0</v>
      </c>
      <c r="Q485">
        <f>'RESUMEN TOTAL'!W491</f>
        <v>0</v>
      </c>
      <c r="R485">
        <f>'RESUMEN TOTAL'!X491</f>
        <v>0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>
        <f>'RESUMEN TOTAL'!Q492</f>
        <v>0</v>
      </c>
      <c r="L486">
        <f>'RESUMEN TOTAL'!R492</f>
        <v>0</v>
      </c>
      <c r="M486">
        <f>'RESUMEN TOTAL'!S492</f>
        <v>0</v>
      </c>
      <c r="N486">
        <f>'RESUMEN TOTAL'!T492</f>
        <v>0</v>
      </c>
      <c r="O486">
        <f>'RESUMEN TOTAL'!U492</f>
        <v>0</v>
      </c>
      <c r="P486">
        <f>'RESUMEN TOTAL'!V492</f>
        <v>0</v>
      </c>
      <c r="Q486">
        <f>'RESUMEN TOTAL'!W492</f>
        <v>0</v>
      </c>
      <c r="R486">
        <f>'RESUMEN TOTAL'!X492</f>
        <v>0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>
        <f>'RESUMEN TOTAL'!Q493</f>
        <v>0</v>
      </c>
      <c r="L487">
        <f>'RESUMEN TOTAL'!R493</f>
        <v>0</v>
      </c>
      <c r="M487">
        <f>'RESUMEN TOTAL'!S493</f>
        <v>0</v>
      </c>
      <c r="N487">
        <f>'RESUMEN TOTAL'!T493</f>
        <v>0</v>
      </c>
      <c r="O487">
        <f>'RESUMEN TOTAL'!U493</f>
        <v>0</v>
      </c>
      <c r="P487">
        <f>'RESUMEN TOTAL'!V493</f>
        <v>0</v>
      </c>
      <c r="Q487">
        <f>'RESUMEN TOTAL'!W493</f>
        <v>0</v>
      </c>
      <c r="R487">
        <f>'RESUMEN TOTAL'!X493</f>
        <v>0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>
        <f>'RESUMEN TOTAL'!Q502</f>
        <v>0</v>
      </c>
      <c r="L496">
        <f>'RESUMEN TOTAL'!R502</f>
        <v>0</v>
      </c>
      <c r="M496">
        <f>'RESUMEN TOTAL'!S502</f>
        <v>0</v>
      </c>
      <c r="N496">
        <f>'RESUMEN TOTAL'!T502</f>
        <v>0</v>
      </c>
      <c r="O496">
        <f>'RESUMEN TOTAL'!U502</f>
        <v>0</v>
      </c>
      <c r="P496">
        <f>'RESUMEN TOTAL'!V502</f>
        <v>0</v>
      </c>
      <c r="Q496">
        <f>'RESUMEN TOTAL'!W502</f>
        <v>0</v>
      </c>
      <c r="R496">
        <f>'RESUMEN TOTAL'!X502</f>
        <v>0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>
        <f>'RESUMEN TOTAL'!Q503</f>
        <v>0</v>
      </c>
      <c r="L497">
        <f>'RESUMEN TOTAL'!R503</f>
        <v>0</v>
      </c>
      <c r="M497">
        <f>'RESUMEN TOTAL'!S503</f>
        <v>0</v>
      </c>
      <c r="N497">
        <f>'RESUMEN TOTAL'!T503</f>
        <v>0</v>
      </c>
      <c r="O497">
        <f>'RESUMEN TOTAL'!U503</f>
        <v>0</v>
      </c>
      <c r="P497">
        <f>'RESUMEN TOTAL'!V503</f>
        <v>0</v>
      </c>
      <c r="Q497">
        <f>'RESUMEN TOTAL'!W503</f>
        <v>0</v>
      </c>
      <c r="R497">
        <f>'RESUMEN TOTAL'!X503</f>
        <v>0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>
        <f>'RESUMEN TOTAL'!Q504</f>
        <v>0</v>
      </c>
      <c r="L498">
        <f>'RESUMEN TOTAL'!R504</f>
        <v>0</v>
      </c>
      <c r="M498">
        <f>'RESUMEN TOTAL'!S504</f>
        <v>0</v>
      </c>
      <c r="N498">
        <f>'RESUMEN TOTAL'!T504</f>
        <v>0</v>
      </c>
      <c r="O498">
        <f>'RESUMEN TOTAL'!U504</f>
        <v>0</v>
      </c>
      <c r="P498">
        <f>'RESUMEN TOTAL'!V504</f>
        <v>0</v>
      </c>
      <c r="Q498">
        <f>'RESUMEN TOTAL'!W504</f>
        <v>0</v>
      </c>
      <c r="R498">
        <f>'RESUMEN TOTAL'!X504</f>
        <v>0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>
        <f>'RESUMEN TOTAL'!Q505</f>
        <v>0</v>
      </c>
      <c r="L499">
        <f>'RESUMEN TOTAL'!R505</f>
        <v>0</v>
      </c>
      <c r="M499">
        <f>'RESUMEN TOTAL'!S505</f>
        <v>0</v>
      </c>
      <c r="N499">
        <f>'RESUMEN TOTAL'!T505</f>
        <v>0</v>
      </c>
      <c r="O499">
        <f>'RESUMEN TOTAL'!U505</f>
        <v>0</v>
      </c>
      <c r="P499">
        <f>'RESUMEN TOTAL'!V505</f>
        <v>0</v>
      </c>
      <c r="Q499">
        <f>'RESUMEN TOTAL'!W505</f>
        <v>0</v>
      </c>
      <c r="R499">
        <f>'RESUMEN TOTAL'!X505</f>
        <v>0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>
        <f>'RESUMEN TOTAL'!Q508</f>
        <v>0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>
        <f>'RESUMEN TOTAL'!Q514</f>
        <v>0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>
        <f>'RESUMEN TOTAL'!Q515</f>
        <v>0</v>
      </c>
      <c r="L509">
        <f>'RESUMEN TOTAL'!R515</f>
        <v>0</v>
      </c>
      <c r="M509">
        <f>'RESUMEN TOTAL'!S515</f>
        <v>0</v>
      </c>
      <c r="N509">
        <f>'RESUMEN TOTAL'!T515</f>
        <v>0</v>
      </c>
      <c r="O509">
        <f>'RESUMEN TOTAL'!U515</f>
        <v>0</v>
      </c>
      <c r="P509">
        <f>'RESUMEN TOTAL'!V515</f>
        <v>0</v>
      </c>
      <c r="Q509">
        <f>'RESUMEN TOTAL'!W515</f>
        <v>0</v>
      </c>
      <c r="R509">
        <f>'RESUMEN TOTAL'!X515</f>
        <v>0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>
        <f>'RESUMEN TOTAL'!Q516</f>
        <v>0</v>
      </c>
      <c r="L510">
        <f>'RESUMEN TOTAL'!R516</f>
        <v>0</v>
      </c>
      <c r="M510">
        <f>'RESUMEN TOTAL'!S516</f>
        <v>0</v>
      </c>
      <c r="N510">
        <f>'RESUMEN TOTAL'!T516</f>
        <v>0</v>
      </c>
      <c r="O510">
        <f>'RESUMEN TOTAL'!U516</f>
        <v>0</v>
      </c>
      <c r="P510">
        <f>'RESUMEN TOTAL'!V516</f>
        <v>0</v>
      </c>
      <c r="Q510">
        <f>'RESUMEN TOTAL'!W516</f>
        <v>0</v>
      </c>
      <c r="R510">
        <f>'RESUMEN TOTAL'!X516</f>
        <v>0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>
        <f>'RESUMEN TOTAL'!Q517</f>
        <v>0</v>
      </c>
      <c r="L511">
        <f>'RESUMEN TOTAL'!R517</f>
        <v>0</v>
      </c>
      <c r="M511">
        <f>'RESUMEN TOTAL'!S517</f>
        <v>0</v>
      </c>
      <c r="N511">
        <f>'RESUMEN TOTAL'!T517</f>
        <v>0</v>
      </c>
      <c r="O511">
        <f>'RESUMEN TOTAL'!U517</f>
        <v>0</v>
      </c>
      <c r="P511">
        <f>'RESUMEN TOTAL'!V517</f>
        <v>0</v>
      </c>
      <c r="Q511">
        <f>'RESUMEN TOTAL'!W517</f>
        <v>0</v>
      </c>
      <c r="R511">
        <f>'RESUMEN TOTAL'!X517</f>
        <v>0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>
        <f>'RESUMEN TOTAL'!Q523</f>
        <v>0</v>
      </c>
      <c r="L517">
        <f>'RESUMEN TOTAL'!R523</f>
        <v>0</v>
      </c>
      <c r="M517">
        <f>'RESUMEN TOTAL'!S523</f>
        <v>0</v>
      </c>
      <c r="N517">
        <f>'RESUMEN TOTAL'!T523</f>
        <v>0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>
        <f>'RESUMEN TOTAL'!Q527</f>
        <v>0</v>
      </c>
      <c r="L521">
        <f>'RESUMEN TOTAL'!R527</f>
        <v>0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>
        <f>'RESUMEN TOTAL'!Q530</f>
        <v>0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>
        <f>'RESUMEN TOTAL'!Q531</f>
        <v>0</v>
      </c>
      <c r="L525">
        <f>'RESUMEN TOTAL'!R531</f>
        <v>0</v>
      </c>
      <c r="M525">
        <f>'RESUMEN TOTAL'!S531</f>
        <v>0</v>
      </c>
      <c r="N525">
        <f>'RESUMEN TOTAL'!T531</f>
        <v>0</v>
      </c>
      <c r="O525">
        <f>'RESUMEN TOTAL'!U531</f>
        <v>0</v>
      </c>
      <c r="P525">
        <f>'RESUMEN TOTAL'!V531</f>
        <v>0</v>
      </c>
      <c r="Q525">
        <f>'RESUMEN TOTAL'!W531</f>
        <v>0</v>
      </c>
      <c r="R525">
        <f>'RESUMEN TOTAL'!X531</f>
        <v>0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>
        <f>'RESUMEN TOTAL'!Q540</f>
        <v>0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>
        <f>'RESUMEN TOTAL'!Q541</f>
        <v>0</v>
      </c>
      <c r="L535">
        <f>'RESUMEN TOTAL'!R541</f>
        <v>0</v>
      </c>
      <c r="M535">
        <f>'RESUMEN TOTAL'!S541</f>
        <v>0</v>
      </c>
      <c r="N535">
        <f>'RESUMEN TOTAL'!T541</f>
        <v>0</v>
      </c>
      <c r="O535">
        <f>'RESUMEN TOTAL'!U541</f>
        <v>0</v>
      </c>
      <c r="P535">
        <f>'RESUMEN TOTAL'!V541</f>
        <v>0</v>
      </c>
      <c r="Q535">
        <f>'RESUMEN TOTAL'!W541</f>
        <v>0</v>
      </c>
      <c r="R535">
        <f>'RESUMEN TOTAL'!X541</f>
        <v>0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>
        <f>'RESUMEN TOTAL'!Q492</f>
        <v>0</v>
      </c>
      <c r="L460">
        <f>'RESUMEN TOTAL'!R492</f>
        <v>0</v>
      </c>
      <c r="M460">
        <f>'RESUMEN TOTAL'!S492</f>
        <v>0</v>
      </c>
      <c r="N460">
        <f>'RESUMEN TOTAL'!T492</f>
        <v>0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>
        <f>'RESUMEN TOTAL'!Q493</f>
        <v>0</v>
      </c>
      <c r="L461">
        <f>'RESUMEN TOTAL'!R493</f>
        <v>0</v>
      </c>
      <c r="M461">
        <f>'RESUMEN TOTAL'!S493</f>
        <v>0</v>
      </c>
      <c r="N461">
        <f>'RESUMEN TOTAL'!T493</f>
        <v>0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>
        <f>'RESUMEN TOTAL'!Q502</f>
        <v>0</v>
      </c>
      <c r="L470">
        <f>'RESUMEN TOTAL'!R502</f>
        <v>0</v>
      </c>
      <c r="M470">
        <f>'RESUMEN TOTAL'!S502</f>
        <v>0</v>
      </c>
      <c r="N470">
        <f>'RESUMEN TOTAL'!T502</f>
        <v>0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>
        <f>'RESUMEN TOTAL'!Q503</f>
        <v>0</v>
      </c>
      <c r="L471">
        <f>'RESUMEN TOTAL'!R503</f>
        <v>0</v>
      </c>
      <c r="M471">
        <f>'RESUMEN TOTAL'!S503</f>
        <v>0</v>
      </c>
      <c r="N471">
        <f>'RESUMEN TOTAL'!T503</f>
        <v>0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>
        <f>'RESUMEN TOTAL'!Q504</f>
        <v>0</v>
      </c>
      <c r="L472">
        <f>'RESUMEN TOTAL'!R504</f>
        <v>0</v>
      </c>
      <c r="M472">
        <f>'RESUMEN TOTAL'!S504</f>
        <v>0</v>
      </c>
      <c r="N472">
        <f>'RESUMEN TOTAL'!T504</f>
        <v>0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>
        <f>'RESUMEN TOTAL'!Q505</f>
        <v>0</v>
      </c>
      <c r="L473">
        <f>'RESUMEN TOTAL'!R505</f>
        <v>0</v>
      </c>
      <c r="M473">
        <f>'RESUMEN TOTAL'!S505</f>
        <v>0</v>
      </c>
      <c r="N473">
        <f>'RESUMEN TOTAL'!T505</f>
        <v>0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>
        <f>'RESUMEN TOTAL'!Q515</f>
        <v>0</v>
      </c>
      <c r="L484">
        <f>'RESUMEN TOTAL'!R515</f>
        <v>0</v>
      </c>
      <c r="M484">
        <f>'RESUMEN TOTAL'!S515</f>
        <v>0</v>
      </c>
      <c r="N484">
        <f>'RESUMEN TOTAL'!T515</f>
        <v>0</v>
      </c>
      <c r="O484">
        <f>'RESUMEN TOTAL'!U515</f>
        <v>0</v>
      </c>
      <c r="P484">
        <f>'RESUMEN TOTAL'!V515</f>
        <v>0</v>
      </c>
      <c r="Q484">
        <f>'RESUMEN TOTAL'!W515</f>
        <v>0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>
        <f>'RESUMEN TOTAL'!Q531</f>
        <v>0</v>
      </c>
      <c r="L500">
        <f>'RESUMEN TOTAL'!R531</f>
        <v>0</v>
      </c>
      <c r="M500">
        <f>'RESUMEN TOTAL'!S531</f>
        <v>0</v>
      </c>
      <c r="N500">
        <f>'RESUMEN TOTAL'!T531</f>
        <v>0</v>
      </c>
      <c r="O500">
        <f>'RESUMEN TOTAL'!U531</f>
        <v>0</v>
      </c>
      <c r="P500">
        <f>'RESUMEN TOTAL'!V531</f>
        <v>0</v>
      </c>
      <c r="Q500">
        <f>'RESUMEN TOTAL'!W531</f>
        <v>0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>
        <f>'RESUMEN TOTAL'!Q492</f>
        <v>0</v>
      </c>
      <c r="L460">
        <f>'RESUMEN TOTAL'!R492</f>
        <v>0</v>
      </c>
      <c r="M460">
        <f>'RESUMEN TOTAL'!S492</f>
        <v>0</v>
      </c>
      <c r="N460">
        <f>'RESUMEN TOTAL'!T492</f>
        <v>0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>
        <f>'RESUMEN TOTAL'!Q493</f>
        <v>0</v>
      </c>
      <c r="L461">
        <f>'RESUMEN TOTAL'!R493</f>
        <v>0</v>
      </c>
      <c r="M461">
        <f>'RESUMEN TOTAL'!S493</f>
        <v>0</v>
      </c>
      <c r="N461">
        <f>'RESUMEN TOTAL'!T493</f>
        <v>0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>
        <f>'RESUMEN TOTAL'!Q502</f>
        <v>0</v>
      </c>
      <c r="L470">
        <f>'RESUMEN TOTAL'!R502</f>
        <v>0</v>
      </c>
      <c r="M470">
        <f>'RESUMEN TOTAL'!S502</f>
        <v>0</v>
      </c>
      <c r="N470">
        <f>'RESUMEN TOTAL'!T502</f>
        <v>0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>
        <f>'RESUMEN TOTAL'!Q503</f>
        <v>0</v>
      </c>
      <c r="L471">
        <f>'RESUMEN TOTAL'!R503</f>
        <v>0</v>
      </c>
      <c r="M471">
        <f>'RESUMEN TOTAL'!S503</f>
        <v>0</v>
      </c>
      <c r="N471">
        <f>'RESUMEN TOTAL'!T503</f>
        <v>0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>
        <f>'RESUMEN TOTAL'!Q504</f>
        <v>0</v>
      </c>
      <c r="L472">
        <f>'RESUMEN TOTAL'!R504</f>
        <v>0</v>
      </c>
      <c r="M472">
        <f>'RESUMEN TOTAL'!S504</f>
        <v>0</v>
      </c>
      <c r="N472">
        <f>'RESUMEN TOTAL'!T504</f>
        <v>0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>
        <f>'RESUMEN TOTAL'!Q505</f>
        <v>0</v>
      </c>
      <c r="L473">
        <f>'RESUMEN TOTAL'!R505</f>
        <v>0</v>
      </c>
      <c r="M473">
        <f>'RESUMEN TOTAL'!S505</f>
        <v>0</v>
      </c>
      <c r="N473">
        <f>'RESUMEN TOTAL'!T505</f>
        <v>0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9" zoomScaleNormal="100" workbookViewId="0">
      <selection activeCell="B30" sqref="B30:F3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8">C38</f>
        <v>0</v>
      </c>
      <c r="E38" s="67">
        <f t="shared" ref="E38" si="9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f t="shared" ref="D39" si="10">D38-C39</f>
        <v>0</v>
      </c>
      <c r="E39" s="67">
        <f t="shared" ref="E39" si="11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12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13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4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13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13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5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5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5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6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6"/>
        <v>0</v>
      </c>
    </row>
    <row r="56" spans="2:10" ht="17.25" thickTop="1" thickBot="1" x14ac:dyDescent="0.3">
      <c r="B56" s="93" t="s">
        <v>1142</v>
      </c>
      <c r="C56" s="94">
        <f>Hoja1!M3</f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6"/>
        <v>0</v>
      </c>
    </row>
    <row r="57" spans="2:10" ht="17.25" thickTop="1" thickBot="1" x14ac:dyDescent="0.3">
      <c r="B57" s="93" t="s">
        <v>1143</v>
      </c>
      <c r="C57" s="94">
        <f>Hoja1!M5</f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7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7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7"/>
        <v>0</v>
      </c>
    </row>
    <row r="64" spans="2:10" ht="17.25" thickTop="1" thickBot="1" x14ac:dyDescent="0.3">
      <c r="B64" s="93" t="s">
        <v>1143</v>
      </c>
      <c r="C64" s="94">
        <f>Hoja1!N5</f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f>D80-C81</f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7.0000000000000007E-2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0.23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>
        <v>0</v>
      </c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>
        <v>0</v>
      </c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541</v>
      </c>
      <c r="G7" s="36">
        <f t="shared" si="5"/>
        <v>0</v>
      </c>
    </row>
    <row r="8" spans="1:7" x14ac:dyDescent="0.25">
      <c r="A8" s="17">
        <f>'APAGADOS RADIO'!L3</f>
        <v>45511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541</v>
      </c>
      <c r="G8" s="36">
        <f t="shared" ref="G8:G18" si="7">E8/F8</f>
        <v>0</v>
      </c>
    </row>
    <row r="9" spans="1:7" x14ac:dyDescent="0.25">
      <c r="A9" s="17">
        <f>'APAGADOS RADIO'!M3</f>
        <v>45512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541</v>
      </c>
      <c r="G9" s="36">
        <f t="shared" si="7"/>
        <v>0</v>
      </c>
    </row>
    <row r="10" spans="1:7" x14ac:dyDescent="0.25">
      <c r="A10" s="17">
        <f>'APAGADOS RADIO'!N3</f>
        <v>45513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541</v>
      </c>
      <c r="G10" s="36">
        <f t="shared" si="7"/>
        <v>0</v>
      </c>
    </row>
    <row r="11" spans="1:7" x14ac:dyDescent="0.25">
      <c r="A11" s="17">
        <f>'APAGADOS RADIO'!O3</f>
        <v>45514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45515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45516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45517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45518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C14" sqref="C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0</v>
      </c>
      <c r="L3" s="52">
        <f>COUNTIFS('RESUMEN TOTAL'!C5:C545, "=BONOMO",'RESUMEN TOTAL'!R5:R545,"=APAGADO")</f>
        <v>0</v>
      </c>
      <c r="M3" s="52">
        <f>COUNTIFS('RESUMEN TOTAL'!C5:C545, "=BONOMO",'RESUMEN TOTAL'!S5:S545,"=APAGADO")</f>
        <v>0</v>
      </c>
      <c r="N3" s="52">
        <f>COUNTIFS('RESUMEN TOTAL'!C5:C545, "=BONOMO",'RESUMEN TOTAL'!T5:T545,"=APAGADO")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TOTAL'!C5:C545, "=BONOMO",'RESUMEN TOTAL'!Y5:Y545,"=APAGADO")</f>
        <v>0</v>
      </c>
      <c r="T3" s="53">
        <f>COUNTIFS('RESUMEN TOTAL'!C5:C545, "=BONOMO",'RESUMEN TOTAL'!Z5:Z545,"=APAGADO")</f>
        <v>0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0</v>
      </c>
      <c r="L5" s="55">
        <f>COUNTIFS('RESUMEN TOTAL'!C5:C531, "=COSEIDI",'RESUMEN TOTAL'!R5:R531,"=APAGADO")</f>
        <v>0</v>
      </c>
      <c r="M5" s="55">
        <f>COUNTIFS('RESUMEN TOTAL'!C5:C531, "=COSEIDI",'RESUMEN TOTAL'!S5:S531,"=APAGADO")</f>
        <v>0</v>
      </c>
      <c r="N5" s="55">
        <f>COUNTIFS('RESUMEN TOTAL'!C5:C531, "=COSEIDI",'RESUMEN TOTAL'!T5:T531,"=APAGADO")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TOTAL'!C5:C531, "=COSEIDI",'RESUMEN TOTAL'!Y5:Y531,"=APAGADO")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</v>
      </c>
      <c r="L6" s="58">
        <f t="shared" si="5"/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>
        <f>'RESUMEN TOTAL'!Q252</f>
        <v>0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>
        <f>'RESUMEN TOTAL'!Q278</f>
        <v>0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>
        <f>'RESUMEN TOTAL'!Q358</f>
        <v>0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>
        <f>'RESUMEN TOTAL'!T415</f>
        <v>0</v>
      </c>
      <c r="O409" s="86">
        <f>'RESUMEN TOTAL'!U415</f>
        <v>0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>
        <f>'RESUMEN TOTAL'!Q432</f>
        <v>0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>
        <f>'RESUMEN TOTAL'!Q468</f>
        <v>0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>
        <f>'RESUMEN TOTAL'!Q469</f>
        <v>0</v>
      </c>
      <c r="L463" s="86">
        <f>'RESUMEN TOTAL'!R469</f>
        <v>0</v>
      </c>
      <c r="M463" s="86">
        <f>'RESUMEN TOTAL'!S469</f>
        <v>0</v>
      </c>
      <c r="N463" s="86">
        <f>'RESUMEN TOTAL'!T469</f>
        <v>0</v>
      </c>
      <c r="O463" s="86">
        <f>'RESUMEN TOTAL'!U469</f>
        <v>0</v>
      </c>
      <c r="P463" s="86">
        <f>'RESUMEN TOTAL'!V469</f>
        <v>0</v>
      </c>
      <c r="Q463" s="86">
        <f>'RESUMEN TOTAL'!W468</f>
        <v>0</v>
      </c>
      <c r="R463" s="86">
        <f>'RESUMEN TOTAL'!X469</f>
        <v>0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>
        <f>'RESUMEN TOTAL'!Q470</f>
        <v>0</v>
      </c>
      <c r="L464" s="86">
        <f>'RESUMEN TOTAL'!R470</f>
        <v>0</v>
      </c>
      <c r="M464" s="86">
        <f>'RESUMEN TOTAL'!S470</f>
        <v>0</v>
      </c>
      <c r="N464" s="86">
        <f>'RESUMEN TOTAL'!T470</f>
        <v>0</v>
      </c>
      <c r="O464" s="86">
        <f>'RESUMEN TOTAL'!U470</f>
        <v>0</v>
      </c>
      <c r="P464" s="86">
        <f>'RESUMEN TOTAL'!V470</f>
        <v>0</v>
      </c>
      <c r="Q464" s="86">
        <v>0</v>
      </c>
      <c r="R464" s="86">
        <f>'RESUMEN TOTAL'!X470</f>
        <v>0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>
        <f>'RESUMEN TOTAL'!Q478</f>
        <v>0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>
        <f>'RESUMEN TOTAL'!Q479</f>
        <v>0</v>
      </c>
      <c r="L473" s="86">
        <f>'RESUMEN TOTAL'!R479</f>
        <v>0</v>
      </c>
      <c r="M473" s="86">
        <f>'RESUMEN TOTAL'!S479</f>
        <v>0</v>
      </c>
      <c r="N473" s="86">
        <f>'RESUMEN TOTAL'!T479</f>
        <v>0</v>
      </c>
      <c r="O473" s="86">
        <f>'RESUMEN TOTAL'!U479</f>
        <v>0</v>
      </c>
      <c r="P473" s="86">
        <f>'RESUMEN TOTAL'!V479</f>
        <v>0</v>
      </c>
      <c r="Q473" s="86">
        <f>'RESUMEN TOTAL'!W479</f>
        <v>0</v>
      </c>
      <c r="R473" s="86">
        <f>'RESUMEN TOTAL'!X479</f>
        <v>0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>
        <f>'RESUMEN TOTAL'!W483</f>
        <v>0</v>
      </c>
      <c r="R477" s="86">
        <f>'RESUMEN TOTAL'!X483</f>
        <v>0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>
        <f>'RESUMEN TOTAL'!Q490</f>
        <v>0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>
        <f>'RESUMEN TOTAL'!Q491</f>
        <v>0</v>
      </c>
      <c r="L485" s="86">
        <f>'RESUMEN TOTAL'!R491</f>
        <v>0</v>
      </c>
      <c r="M485" s="86">
        <f>'RESUMEN TOTAL'!S491</f>
        <v>0</v>
      </c>
      <c r="N485" s="86">
        <f>'RESUMEN TOTAL'!T491</f>
        <v>0</v>
      </c>
      <c r="O485" s="86">
        <f>'RESUMEN TOTAL'!U491</f>
        <v>0</v>
      </c>
      <c r="P485" s="86">
        <f>'RESUMEN TOTAL'!V491</f>
        <v>0</v>
      </c>
      <c r="Q485" s="86">
        <f>'RESUMEN TOTAL'!W491</f>
        <v>0</v>
      </c>
      <c r="R485" s="86">
        <f>'RESUMEN TOTAL'!X491</f>
        <v>0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>
        <f>'RESUMEN TOTAL'!Q492</f>
        <v>0</v>
      </c>
      <c r="L486" s="86">
        <f>'RESUMEN TOTAL'!R492</f>
        <v>0</v>
      </c>
      <c r="M486" s="86">
        <f>'RESUMEN TOTAL'!S492</f>
        <v>0</v>
      </c>
      <c r="N486" s="86">
        <f>'RESUMEN TOTAL'!T492</f>
        <v>0</v>
      </c>
      <c r="O486" s="86">
        <f>'RESUMEN TOTAL'!U492</f>
        <v>0</v>
      </c>
      <c r="P486" s="86">
        <f>'RESUMEN TOTAL'!V492</f>
        <v>0</v>
      </c>
      <c r="Q486" s="86">
        <f>'RESUMEN TOTAL'!W492</f>
        <v>0</v>
      </c>
      <c r="R486" s="86">
        <f>'RESUMEN TOTAL'!X492</f>
        <v>0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>
        <f>'RESUMEN TOTAL'!Q493</f>
        <v>0</v>
      </c>
      <c r="L487" s="86">
        <f>'RESUMEN TOTAL'!R493</f>
        <v>0</v>
      </c>
      <c r="M487" s="86">
        <f>'RESUMEN TOTAL'!S493</f>
        <v>0</v>
      </c>
      <c r="N487" s="86">
        <f>'RESUMEN TOTAL'!T493</f>
        <v>0</v>
      </c>
      <c r="O487" s="86">
        <f>'RESUMEN TOTAL'!U493</f>
        <v>0</v>
      </c>
      <c r="P487" s="86">
        <f>'RESUMEN TOTAL'!V493</f>
        <v>0</v>
      </c>
      <c r="Q487" s="86">
        <f>'RESUMEN TOTAL'!W493</f>
        <v>0</v>
      </c>
      <c r="R487" s="86">
        <f>'RESUMEN TOTAL'!X493</f>
        <v>0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>
        <f>'RESUMEN TOTAL'!Q502</f>
        <v>0</v>
      </c>
      <c r="L496" s="86">
        <f>'RESUMEN TOTAL'!R502</f>
        <v>0</v>
      </c>
      <c r="M496" s="86">
        <f>'RESUMEN TOTAL'!S502</f>
        <v>0</v>
      </c>
      <c r="N496" s="86">
        <f>'RESUMEN TOTAL'!T502</f>
        <v>0</v>
      </c>
      <c r="O496" s="86">
        <f>'RESUMEN TOTAL'!U502</f>
        <v>0</v>
      </c>
      <c r="P496" s="86">
        <f>'RESUMEN TOTAL'!V502</f>
        <v>0</v>
      </c>
      <c r="Q496" s="86">
        <f>'RESUMEN TOTAL'!W502</f>
        <v>0</v>
      </c>
      <c r="R496" s="86">
        <f>'RESUMEN TOTAL'!X502</f>
        <v>0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>
        <f>'RESUMEN TOTAL'!Q503</f>
        <v>0</v>
      </c>
      <c r="L497" s="86">
        <f>'RESUMEN TOTAL'!R503</f>
        <v>0</v>
      </c>
      <c r="M497" s="86">
        <f>'RESUMEN TOTAL'!S503</f>
        <v>0</v>
      </c>
      <c r="N497" s="86">
        <f>'RESUMEN TOTAL'!T503</f>
        <v>0</v>
      </c>
      <c r="O497" s="86">
        <f>'RESUMEN TOTAL'!U503</f>
        <v>0</v>
      </c>
      <c r="P497" s="86">
        <f>'RESUMEN TOTAL'!V503</f>
        <v>0</v>
      </c>
      <c r="Q497" s="86">
        <f>'RESUMEN TOTAL'!W503</f>
        <v>0</v>
      </c>
      <c r="R497" s="86">
        <f>'RESUMEN TOTAL'!X503</f>
        <v>0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>
        <f>'RESUMEN TOTAL'!Q504</f>
        <v>0</v>
      </c>
      <c r="L498" s="86">
        <f>'RESUMEN TOTAL'!R504</f>
        <v>0</v>
      </c>
      <c r="M498" s="86">
        <f>'RESUMEN TOTAL'!S504</f>
        <v>0</v>
      </c>
      <c r="N498" s="86">
        <f>'RESUMEN TOTAL'!T504</f>
        <v>0</v>
      </c>
      <c r="O498" s="86">
        <f>'RESUMEN TOTAL'!U504</f>
        <v>0</v>
      </c>
      <c r="P498" s="86">
        <f>'RESUMEN TOTAL'!V504</f>
        <v>0</v>
      </c>
      <c r="Q498" s="86">
        <f>'RESUMEN TOTAL'!W504</f>
        <v>0</v>
      </c>
      <c r="R498" s="86">
        <f>'RESUMEN TOTAL'!X504</f>
        <v>0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>
        <f>'RESUMEN TOTAL'!Q505</f>
        <v>0</v>
      </c>
      <c r="L499" s="86">
        <f>'RESUMEN TOTAL'!R505</f>
        <v>0</v>
      </c>
      <c r="M499" s="86">
        <f>'RESUMEN TOTAL'!S505</f>
        <v>0</v>
      </c>
      <c r="N499" s="86">
        <f>'RESUMEN TOTAL'!T505</f>
        <v>0</v>
      </c>
      <c r="O499" s="86">
        <f>'RESUMEN TOTAL'!U505</f>
        <v>0</v>
      </c>
      <c r="P499" s="86">
        <f>'RESUMEN TOTAL'!V505</f>
        <v>0</v>
      </c>
      <c r="Q499" s="86">
        <f>'RESUMEN TOTAL'!W505</f>
        <v>0</v>
      </c>
      <c r="R499" s="86">
        <f>'RESUMEN TOTAL'!X505</f>
        <v>0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>
        <f>'RESUMEN TOTAL'!Q508</f>
        <v>0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>
        <f>'RESUMEN TOTAL'!Q514</f>
        <v>0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>
        <f>'RESUMEN TOTAL'!Q515</f>
        <v>0</v>
      </c>
      <c r="L509" s="86">
        <f>'RESUMEN TOTAL'!R515</f>
        <v>0</v>
      </c>
      <c r="M509" s="86">
        <f>'RESUMEN TOTAL'!S515</f>
        <v>0</v>
      </c>
      <c r="N509" s="86">
        <f>'RESUMEN TOTAL'!T515</f>
        <v>0</v>
      </c>
      <c r="O509" s="86">
        <f>'RESUMEN TOTAL'!U515</f>
        <v>0</v>
      </c>
      <c r="P509" s="86">
        <f>'RESUMEN TOTAL'!V515</f>
        <v>0</v>
      </c>
      <c r="Q509" s="86">
        <f>'RESUMEN TOTAL'!W515</f>
        <v>0</v>
      </c>
      <c r="R509" s="86">
        <f>'RESUMEN TOTAL'!X515</f>
        <v>0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>
        <f>'RESUMEN TOTAL'!Q523</f>
        <v>0</v>
      </c>
      <c r="L515" s="86">
        <f>'RESUMEN TOTAL'!R523</f>
        <v>0</v>
      </c>
      <c r="M515" s="86">
        <f>'RESUMEN TOTAL'!S523</f>
        <v>0</v>
      </c>
      <c r="N515" s="86">
        <f>'RESUMEN TOTAL'!T523</f>
        <v>0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>
        <f>'RESUMEN TOTAL'!Q527</f>
        <v>0</v>
      </c>
      <c r="L519" s="86">
        <f>'RESUMEN TOTAL'!R527</f>
        <v>0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>
        <f>'RESUMEN TOTAL'!Q530</f>
        <v>0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>
        <f>'RESUMEN TOTAL'!Q531</f>
        <v>0</v>
      </c>
      <c r="L523" s="86">
        <f>'RESUMEN TOTAL'!R531</f>
        <v>0</v>
      </c>
      <c r="M523" s="86">
        <f>'RESUMEN TOTAL'!S531</f>
        <v>0</v>
      </c>
      <c r="N523" s="86">
        <f>'RESUMEN TOTAL'!T531</f>
        <v>0</v>
      </c>
      <c r="O523" s="86">
        <f>'RESUMEN TOTAL'!U531</f>
        <v>0</v>
      </c>
      <c r="P523" s="86">
        <f>'RESUMEN TOTAL'!V531</f>
        <v>0</v>
      </c>
      <c r="Q523" s="86">
        <f>'RESUMEN TOTAL'!W531</f>
        <v>0</v>
      </c>
      <c r="R523" s="86">
        <f>'RESUMEN TOTAL'!X531</f>
        <v>0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>
        <f>'RESUMEN TOTAL'!Q540</f>
        <v>0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>
        <f>'RESUMEN TOTAL'!Q541</f>
        <v>0</v>
      </c>
      <c r="L533" s="86">
        <f>'RESUMEN TOTAL'!R541</f>
        <v>0</v>
      </c>
      <c r="M533" s="86">
        <f>'RESUMEN TOTAL'!S541</f>
        <v>0</v>
      </c>
      <c r="N533" s="86">
        <f>'RESUMEN TOTAL'!T541</f>
        <v>0</v>
      </c>
      <c r="O533" s="86">
        <f>'RESUMEN TOTAL'!U541</f>
        <v>0</v>
      </c>
      <c r="P533" s="86">
        <f>'RESUMEN TOTAL'!V541</f>
        <v>0</v>
      </c>
      <c r="Q533" s="86">
        <f>'RESUMEN TOTAL'!W541</f>
        <v>0</v>
      </c>
      <c r="R533" s="86">
        <f>'RESUMEN TOTAL'!X541</f>
        <v>0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2024-08-05T11:36:31Z</dcterms:modified>
</cp:coreProperties>
</file>