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"/>
    </mc:Choice>
  </mc:AlternateContent>
  <xr:revisionPtr revIDLastSave="0" documentId="13_ncr:1_{9653CDE6-E83B-4B47-8D7F-16608C64FA66}" xr6:coauthVersionLast="47" xr6:coauthVersionMax="47" xr10:uidLastSave="{00000000-0000-0000-0000-000000000000}"/>
  <bookViews>
    <workbookView xWindow="-120" yWindow="-120" windowWidth="20730" windowHeight="11160" tabRatio="602" firstSheet="8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7" i="24" l="1"/>
  <c r="J48" i="24"/>
  <c r="J49" i="24"/>
  <c r="J35" i="24"/>
  <c r="J34" i="24"/>
  <c r="J33" i="24"/>
  <c r="J381" i="2"/>
  <c r="I381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5" i="8"/>
  <c r="AJ26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5" i="2"/>
  <c r="J544" i="2"/>
  <c r="I545" i="2"/>
  <c r="I544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381" i="2" l="1"/>
  <c r="AJ126" i="9"/>
  <c r="AJ3" i="26"/>
  <c r="AJ2" i="26"/>
  <c r="AI126" i="9"/>
  <c r="AI1" i="9" s="1"/>
  <c r="K544" i="2"/>
  <c r="K545" i="2"/>
  <c r="K269" i="2"/>
  <c r="K270" i="2"/>
  <c r="K127" i="2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D87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I2" i="26" l="1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1" i="2"/>
  <c r="K487" i="2"/>
  <c r="S3" i="26"/>
  <c r="F47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43" i="14" l="1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H190" i="24"/>
  <c r="J189" i="24"/>
  <c r="J14" i="24"/>
  <c r="G34" i="14"/>
  <c r="H7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C64" i="24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C56" i="24" s="1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AH2" i="11" l="1"/>
  <c r="B32" i="14"/>
  <c r="E32" i="14" s="1"/>
  <c r="D38" i="24"/>
  <c r="J42" i="24"/>
  <c r="H29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N6" i="25"/>
  <c r="N4" i="25"/>
  <c r="AE6" i="25"/>
  <c r="AA4" i="25"/>
  <c r="AB4" i="25"/>
  <c r="Z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11"/>
  <c r="AJ22" i="11"/>
  <c r="AJ2" i="21"/>
  <c r="AJ23" i="21"/>
  <c r="AP3" i="2"/>
  <c r="AP1" i="2"/>
  <c r="AJ22" i="10"/>
  <c r="AJ2" i="10"/>
  <c r="AP25" i="2"/>
  <c r="AJ22" i="8"/>
  <c r="AJ23" i="9"/>
  <c r="AJ1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<sst xmlns="http://schemas.openxmlformats.org/spreadsheetml/2006/main" count="5148" uniqueCount="1607">
  <si>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</si>
  <si>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</si>
  <si>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</si>
  <si>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</si>
  <si>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</si>
  <si>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</si>
  <si>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</si>
  <si>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</si>
  <si>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</si>
  <si>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</si>
  <si>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</si>
  <si>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</si>
  <si>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</si>
  <si>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</si>
  <si>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</si>
  <si>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</si>
  <si>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</si>
  <si>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</si>
  <si>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</si>
  <si>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</si>
  <si>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</si>
  <si>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</si>
  <si>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</si>
  <si>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</si>
  <si>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</si>
  <si>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</si>
  <si>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</si>
  <si>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</si>
  <si>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</si>
  <si>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</si>
  <si>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</si>
  <si>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</si>
  <si>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</si>
  <si>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</si>
  <si>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</si>
  <si>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</si>
  <si>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</si>
  <si>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</si>
  <si>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</si>
  <si>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</si>
  <si>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</si>
  <si>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</si>
  <si>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</si>
  <si>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</si>
  <si>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</si>
  <si>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</si>
  <si>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</si>
  <si>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</si>
  <si>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</si>
  <si>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</si>
  <si>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</si>
  <si>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</si>
  <si>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</si>
  <si>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</si>
  <si>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</si>
  <si>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</si>
  <si>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</si>
  <si>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</si>
  <si>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</si>
  <si>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</si>
  <si>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</si>
  <si>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</si>
  <si>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</si>
  <si>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</si>
  <si>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</si>
  <si>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</si>
  <si>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</si>
  <si>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</si>
  <si>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</si>
  <si>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</si>
  <si>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</si>
  <si>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</si>
  <si>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</si>
  <si>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</si>
  <si>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</si>
  <si>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</si>
  <si>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</si>
  <si>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</si>
  <si>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</si>
  <si>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</si>
  <si>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</si>
  <si>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</si>
  <si>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</si>
  <si>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</si>
  <si>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</si>
  <si>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</si>
  <si>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</si>
  <si>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</si>
  <si>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</si>
  <si>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</si>
  <si>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</si>
  <si>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</si>
  <si>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</si>
  <si>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</si>
  <si>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</si>
  <si>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</si>
  <si>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</si>
  <si>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</si>
  <si>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</si>
  <si>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</si>
  <si>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</si>
  <si>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</si>
  <si>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</si>
  <si>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</si>
  <si>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</si>
  <si>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</si>
  <si>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</si>
  <si>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</si>
  <si>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</si>
  <si>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</si>
  <si>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</si>
  <si>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</si>
  <si>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</si>
  <si>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</si>
  <si>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</si>
  <si>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</si>
  <si>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</si>
  <si>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</si>
  <si>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</si>
  <si>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</si>
  <si>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</si>
  <si>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</si>
  <si>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</si>
  <si>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</si>
  <si>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</si>
  <si>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</si>
  <si>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</si>
  <si>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</si>
  <si>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</si>
  <si>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</si>
  <si>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</si>
  <si>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</si>
  <si>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</si>
  <si>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</si>
  <si>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</si>
  <si>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</si>
  <si>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</si>
  <si>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</si>
  <si>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</si>
  <si>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</si>
  <si>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</si>
  <si>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</si>
  <si>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</si>
  <si>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</si>
  <si>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</si>
  <si>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</si>
  <si>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</si>
  <si>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</si>
  <si>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</si>
  <si>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</si>
  <si>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</si>
  <si>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</si>
  <si>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</si>
  <si>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</si>
  <si>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</si>
  <si>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</si>
  <si>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</si>
  <si>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</si>
  <si>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</si>
  <si>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</si>
  <si>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</si>
  <si>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</si>
  <si>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</si>
  <si>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</si>
  <si>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</si>
  <si>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</si>
  <si>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</si>
  <si>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</si>
  <si>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</si>
  <si>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</si>
  <si>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</si>
  <si>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</si>
  <si>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</si>
  <si>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</si>
  <si>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</si>
  <si>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</si>
  <si>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</si>
  <si>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</si>
  <si>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</si>
  <si>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</si>
  <si>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</si>
  <si>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</si>
  <si>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</si>
  <si>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</si>
  <si>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</si>
  <si>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</si>
  <si>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</si>
  <si>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</si>
  <si>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</si>
  <si>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</si>
  <si>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</si>
  <si>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</si>
  <si>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</si>
  <si>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</si>
  <si>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</si>
  <si>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</si>
  <si>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</si>
  <si>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</si>
  <si>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</si>
  <si>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</si>
  <si>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</si>
  <si>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</si>
  <si>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</si>
  <si>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</si>
  <si>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</si>
  <si>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</si>
  <si>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</si>
  <si>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</si>
  <si>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</si>
  <si>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</si>
  <si>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</si>
  <si>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</si>
  <si>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</si>
  <si>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</si>
  <si>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</si>
  <si>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</si>
  <si>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</si>
  <si>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</si>
  <si>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</si>
  <si>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</si>
  <si>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</si>
  <si>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</si>
  <si>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</si>
  <si>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</si>
  <si>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</si>
  <si>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</si>
  <si>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</si>
  <si>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</si>
  <si>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</si>
  <si>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</si>
  <si>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</si>
  <si>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</si>
  <si>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</si>
  <si>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</si>
  <si>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</si>
  <si>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</si>
  <si>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</si>
  <si>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</si>
  <si>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</si>
  <si>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</si>
  <si>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</si>
  <si>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</si>
  <si>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</si>
  <si>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</si>
  <si>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</si>
  <si>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</si>
  <si>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</si>
  <si>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</si>
  <si>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</si>
  <si>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</si>
  <si>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</si>
  <si>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</si>
  <si>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</si>
  <si>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</si>
  <si>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</si>
  <si>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</si>
  <si>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</si>
  <si>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</si>
  <si>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</si>
  <si>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</si>
  <si>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</si>
  <si>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</si>
  <si>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</si>
  <si>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</si>
  <si>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</si>
  <si>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</si>
  <si>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</si>
  <si>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</si>
  <si>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</si>
  <si>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</si>
  <si>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</si>
  <si>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</si>
  <si>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</si>
  <si>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</si>
  <si>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</si>
  <si>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</si>
  <si>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</si>
  <si>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</si>
  <si>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</si>
  <si>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</si>
  <si>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</si>
  <si>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</si>
  <si>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</si>
  <si>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</si>
  <si>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</si>
  <si>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</si>
  <si>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</si>
  <si>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</si>
  <si>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</si>
  <si>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</si>
  <si>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</si>
  <si>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</si>
  <si>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</si>
  <si>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</si>
  <si>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</si>
  <si>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</si>
  <si>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</si>
  <si>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</si>
  <si>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</si>
  <si>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</si>
  <si>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</si>
  <si>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</si>
  <si>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</si>
  <si>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</si>
  <si>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</si>
  <si>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</si>
  <si>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</si>
  <si>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</si>
  <si>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</si>
  <si>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</si>
  <si>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</si>
  <si>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</si>
  <si>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</si>
  <si>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</si>
  <si>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</si>
  <si>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</si>
  <si>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</si>
  <si>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</si>
  <si>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</si>
  <si>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</si>
  <si>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</si>
  <si>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</si>
  <si>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</si>
  <si>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</si>
  <si>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</si>
  <si>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</si>
  <si>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</si>
  <si>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</si>
  <si>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</si>
  <si>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</si>
  <si>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</si>
  <si>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</si>
  <si>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</si>
  <si>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</si>
  <si>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</si>
  <si>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</si>
  <si>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</si>
  <si>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</si>
  <si>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</si>
  <si>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</si>
  <si>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</si>
  <si>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</si>
  <si>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</si>
  <si>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</si>
  <si>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</si>
  <si>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</si>
  <si>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</si>
  <si>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</si>
  <si>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</si>
  <si>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</si>
  <si>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</si>
  <si>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</si>
  <si>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</si>
  <si>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</si>
  <si>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</si>
  <si>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</si>
  <si>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</si>
  <si>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</si>
  <si>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</si>
  <si>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</si>
  <si>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</si>
  <si>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</si>
  <si>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</si>
  <si>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</si>
  <si>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</si>
  <si>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</si>
  <si>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</si>
  <si>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</si>
  <si>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</si>
  <si>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</si>
  <si>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</si>
  <si>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</si>
  <si>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</si>
  <si>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</si>
  <si>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</si>
  <si>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</si>
  <si>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</si>
  <si>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</si>
  <si>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</si>
  <si>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</si>
  <si>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</si>
  <si>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</si>
  <si>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</si>
  <si>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</si>
  <si>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</si>
  <si>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</si>
  <si>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</si>
  <si>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</si>
  <si>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</si>
  <si>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</si>
  <si>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</si>
  <si>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</si>
  <si>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</si>
  <si>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</si>
  <si>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</si>
  <si>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</si>
  <si>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</si>
  <si>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</si>
  <si>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</si>
  <si>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</si>
  <si>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</si>
  <si>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</si>
  <si>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</si>
  <si>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</si>
  <si>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</si>
  <si>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</si>
  <si>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</si>
  <si>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</si>
  <si>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</si>
  <si>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</si>
  <si>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</si>
  <si>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</si>
  <si>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</si>
  <si>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</si>
  <si>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</si>
  <si>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</si>
  <si>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</si>
  <si>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</si>
  <si>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</si>
  <si>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</si>
  <si>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</si>
  <si>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</si>
  <si>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</si>
  <si>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</si>
  <si>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</si>
  <si>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</si>
  <si>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</si>
  <si>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</si>
  <si>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</si>
  <si>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</si>
  <si>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</si>
  <si>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</si>
  <si>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</si>
  <si>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</si>
  <si>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</si>
  <si>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</si>
  <si>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</si>
  <si>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</si>
  <si>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</si>
  <si>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</si>
  <si>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</si>
  <si>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</si>
  <si>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</si>
  <si>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</si>
  <si>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</si>
  <si>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</si>
  <si>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</si>
  <si>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</si>
  <si>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</si>
  <si>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</si>
  <si>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</si>
  <si>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</si>
  <si>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</si>
  <si>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</si>
  <si>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</si>
  <si>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</si>
  <si>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</si>
  <si>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</si>
  <si>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</si>
  <si>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</si>
  <si>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</si>
  <si>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</si>
  <si>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</si>
  <si>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</si>
  <si>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</si>
  <si>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</si>
  <si>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</si>
  <si>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</si>
  <si>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</si>
  <si>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</si>
  <si>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</si>
  <si>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</si>
  <si>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</si>
  <si>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</si>
  <si>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</si>
  <si>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</si>
  <si>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</si>
  <si>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</si>
  <si>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</si>
  <si>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</si>
  <si>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</si>
  <si>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</si>
  <si>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</si>
  <si>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</si>
  <si>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</si>
  <si>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</si>
  <si>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</si>
  <si>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</si>
  <si>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</si>
  <si>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</si>
  <si>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</si>
  <si>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</si>
  <si>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</si>
  <si>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</si>
  <si>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</si>
  <si>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</si>
  <si>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</si>
  <si>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</si>
  <si>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</si>
  <si>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</si>
  <si>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</si>
  <si>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</si>
  <si>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</si>
  <si>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</si>
  <si>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</si>
  <si>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</si>
  <si>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</si>
  <si>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</si>
  <si>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</si>
  <si>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</si>
  <si>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</si>
  <si>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</si>
  <si>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</si>
  <si>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</si>
  <si>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</si>
  <si>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</si>
  <si>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</si>
  <si>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</si>
  <si>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</si>
  <si>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</si>
  <si>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</si>
  <si>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</si>
  <si>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</si>
  <si>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</si>
  <si>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</si>
  <si>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</si>
  <si>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</si>
  <si>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</si>
  <si>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</si>
  <si>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</si>
  <si>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</si>
  <si>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</si>
  <si>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</si>
  <si>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</si>
  <si>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</si>
  <si>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</si>
  <si>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</si>
  <si>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</si>
  <si>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</si>
  <si>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</si>
  <si>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</si>
  <si>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</si>
  <si>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</si>
  <si>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</si>
  <si>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</si>
  <si>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</si>
  <si>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</si>
  <si>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</si>
  <si>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</si>
  <si>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</si>
  <si>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</si>
  <si>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</si>
  <si>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</si>
  <si>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</si>
  <si>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</si>
  <si>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</si>
  <si>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</si>
  <si>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</si>
  <si>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</si>
  <si>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</si>
  <si>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</si>
  <si>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</si>
  <si>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</si>
  <si>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</si>
  <si>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</si>
  <si>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</si>
  <si>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</si>
  <si>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</si>
  <si>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</si>
  <si>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</si>
  <si>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</si>
  <si>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</si>
  <si>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</si>
  <si>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</si>
  <si>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</si>
  <si>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</si>
  <si>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</si>
  <si>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</si>
  <si>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</si>
  <si>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</si>
  <si>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</si>
  <si>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</si>
  <si>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</si>
  <si>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</si>
  <si>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</si>
  <si>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</si>
  <si>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</si>
  <si>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</si>
  <si>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</si>
  <si>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</si>
  <si>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</si>
  <si>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</si>
  <si>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</si>
  <si>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</si>
  <si>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</si>
  <si>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</si>
  <si>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</si>
  <si>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</si>
  <si>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</si>
  <si>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</si>
  <si>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</si>
  <si>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</si>
  <si>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</si>
  <si>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</si>
  <si>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</si>
  <si>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</si>
  <si>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</si>
  <si>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</si>
  <si>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</si>
  <si>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</si>
  <si>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</si>
  <si>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</si>
  <si>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</si>
  <si>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</si>
  <si>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</si>
  <si>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</si>
  <si>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</si>
  <si>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</si>
  <si>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</si>
  <si>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</si>
  <si>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</si>
  <si>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</si>
  <si>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</si>
  <si>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</si>
  <si>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</si>
  <si>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</si>
  <si>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</si>
  <si>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</si>
  <si>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</si>
  <si>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</si>
  <si>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</si>
  <si>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</si>
  <si>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</si>
  <si>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</si>
  <si>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</si>
  <si>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</si>
  <si>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</si>
  <si>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</si>
  <si>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</si>
  <si>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</si>
  <si>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</si>
  <si>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</si>
  <si>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</si>
  <si>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</si>
  <si>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</si>
  <si>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</si>
  <si>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</si>
  <si>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</si>
  <si>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</si>
  <si>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</si>
  <si>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</si>
  <si>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</si>
  <si>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</si>
  <si>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</si>
  <si>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</si>
  <si>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</si>
  <si>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</si>
  <si>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</si>
  <si>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</si>
  <si>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</si>
  <si>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</si>
  <si>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</si>
  <si>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</si>
  <si>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</si>
  <si>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</si>
  <si>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</si>
  <si>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</si>
  <si>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</si>
  <si>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</si>
  <si>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</si>
  <si>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</si>
  <si>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</si>
  <si>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</si>
  <si>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</si>
  <si>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</si>
  <si>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</si>
  <si>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</si>
  <si>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</si>
  <si>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</si>
  <si>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</si>
  <si>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</si>
  <si>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</si>
  <si>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</si>
  <si>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</si>
  <si>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</si>
  <si>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</si>
  <si>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</si>
  <si>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</si>
  <si>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</si>
  <si>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</si>
  <si>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</si>
  <si>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</si>
  <si>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</si>
  <si>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</si>
  <si>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</si>
  <si>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</si>
  <si>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</si>
  <si>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</si>
  <si>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</si>
  <si>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</si>
  <si>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</si>
  <si>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</si>
  <si>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</si>
  <si>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</si>
  <si>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</si>
  <si>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</si>
  <si>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</si>
  <si>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</si>
  <si>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</si>
  <si>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</si>
  <si>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</si>
  <si>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</si>
  <si>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</si>
  <si>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</si>
  <si>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</si>
  <si>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</si>
  <si>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</si>
  <si>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</si>
  <si>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</si>
  <si>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</si>
  <si>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</si>
  <si>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</si>
  <si>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</si>
  <si>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</si>
  <si>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</si>
  <si>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</si>
  <si>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</si>
  <si>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</si>
  <si>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</si>
  <si>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</si>
  <si>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</si>
  <si>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</si>
  <si>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</si>
  <si>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</si>
  <si>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</si>
  <si>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</si>
  <si>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</si>
  <si>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</si>
  <si>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</si>
  <si>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</si>
  <si>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</si>
  <si>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</si>
  <si>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</si>
  <si>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</si>
  <si>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</si>
  <si>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</si>
  <si>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</si>
  <si>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</si>
  <si>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</si>
  <si>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</si>
  <si>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</si>
  <si>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</si>
  <si>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</si>
  <si>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</si>
  <si>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</si>
  <si>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</si>
  <si>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</si>
  <si>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</si>
  <si>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</si>
  <si>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</si>
  <si>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</si>
  <si>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</si>
  <si>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</si>
  <si>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</si>
  <si>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</si>
  <si>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</si>
  <si>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</si>
  <si>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</si>
  <si>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</si>
  <si>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</si>
  <si>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</si>
  <si>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</si>
  <si>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</si>
  <si>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</si>
  <si>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</si>
  <si>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</si>
  <si>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</si>
  <si>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</si>
  <si>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</si>
  <si>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</si>
  <si>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</si>
  <si>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</si>
  <si>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</si>
  <si>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</si>
  <si>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</si>
  <si>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</si>
  <si>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</si>
  <si>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</si>
  <si>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</si>
  <si>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</si>
  <si>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</si>
  <si>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</si>
  <si>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</si>
  <si>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</si>
  <si>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</si>
  <si>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</si>
  <si>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</si>
  <si>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</si>
  <si>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</si>
  <si>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</si>
  <si>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</si>
  <si>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</si>
  <si>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</si>
  <si>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</si>
  <si>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</si>
  <si>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</si>
  <si>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</si>
  <si>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</si>
  <si>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</si>
  <si>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</si>
  <si>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</si>
  <si>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</si>
  <si>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</si>
  <si>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</si>
  <si>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</si>
  <si>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</si>
  <si>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</si>
  <si>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</si>
  <si>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</si>
  <si>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</si>
  <si>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</si>
  <si>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</si>
  <si>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</si>
  <si>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</si>
  <si>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</si>
  <si>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</si>
  <si>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</si>
  <si>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</si>
  <si>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</si>
  <si>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</si>
  <si>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</si>
  <si>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</si>
  <si>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</si>
  <si>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</si>
  <si>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</si>
  <si>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</si>
  <si>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</si>
  <si>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</si>
  <si>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</si>
  <si>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</si>
  <si>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</si>
  <si>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</si>
  <si>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</si>
  <si>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</si>
  <si>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</si>
  <si>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</si>
  <si>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</si>
  <si>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</si>
  <si>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</si>
  <si>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</si>
  <si>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</si>
  <si>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</si>
  <si>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</si>
  <si>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</si>
  <si>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</si>
  <si>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</si>
  <si>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</si>
  <si>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</si>
  <si>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</si>
  <si>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</si>
  <si>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</si>
  <si>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</si>
  <si>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</si>
  <si>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</si>
  <si>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</si>
  <si>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</si>
  <si>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</si>
  <si>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</si>
  <si>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</si>
  <si>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</si>
  <si>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</si>
  <si>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</si>
  <si>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</si>
  <si>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</si>
  <si>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</si>
  <si>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</si>
  <si>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</si>
  <si>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</si>
  <si>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</si>
  <si>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</si>
  <si>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</si>
  <si>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</si>
  <si>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</si>
  <si>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</si>
  <si>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</si>
  <si>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</si>
  <si>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</si>
  <si>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</si>
  <si>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</si>
  <si>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</si>
  <si>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</si>
  <si>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</si>
  <si>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</si>
  <si>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</si>
  <si>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</si>
  <si>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</si>
  <si>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</si>
  <si>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</si>
  <si>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</si>
  <si>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</si>
  <si>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</si>
  <si>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</si>
  <si>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</si>
  <si>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</si>
  <si>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</si>
  <si>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</si>
  <si>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</si>
  <si>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</si>
  <si>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</si>
  <si>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</si>
  <si>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</si>
  <si>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</si>
  <si>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</si>
  <si>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</si>
  <si>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</si>
  <si>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</si>
  <si>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</si>
  <si>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</si>
  <si>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</si>
  <si>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</si>
  <si>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</si>
  <si>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</si>
  <si>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</si>
  <si>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</si>
  <si>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</si>
  <si>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</si>
  <si>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</si>
  <si>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</si>
  <si>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</si>
  <si>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</si>
  <si>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</si>
  <si>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</si>
  <si>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</si>
  <si>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</si>
  <si>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</si>
  <si>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</si>
  <si>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</si>
  <si>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</si>
  <si>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</si>
  <si>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</si>
  <si>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</si>
  <si>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</si>
  <si>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</si>
  <si>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</si>
  <si>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</si>
  <si>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</si>
  <si>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</si>
  <si>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</si>
  <si>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</si>
  <si>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</si>
  <si>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</si>
  <si>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</si>
  <si>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</si>
  <si>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</si>
  <si>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</si>
  <si>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</si>
  <si>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</si>
  <si>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</si>
  <si>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</si>
  <si>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</si>
  <si>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</si>
  <si>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</si>
  <si>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</si>
  <si>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</si>
  <si>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</si>
  <si>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</si>
  <si>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</si>
  <si>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</si>
  <si>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</si>
  <si>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</si>
  <si>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</si>
  <si>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</si>
  <si>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</si>
  <si>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</si>
  <si>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</si>
  <si>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</si>
  <si>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</si>
  <si>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</si>
  <si>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</si>
  <si>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</si>
  <si>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</si>
  <si>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</si>
  <si>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</si>
  <si>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</si>
  <si>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</si>
  <si>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</si>
  <si>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</si>
  <si>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</si>
  <si>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</si>
  <si>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</si>
  <si>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</si>
  <si>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</si>
  <si>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</si>
  <si>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</si>
  <si>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</si>
  <si>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</si>
  <si>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</si>
  <si>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</si>
  <si>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</si>
  <si>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</si>
  <si>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</si>
  <si>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</si>
  <si>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</si>
  <si>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</si>
  <si>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</si>
  <si>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</si>
  <si>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</si>
  <si>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</si>
  <si>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</si>
  <si>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</si>
  <si>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</si>
  <si>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</si>
  <si>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</si>
  <si>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</si>
  <si>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</si>
  <si>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</si>
  <si>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</si>
  <si>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</si>
  <si>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</si>
  <si>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</si>
  <si>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</si>
  <si>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</si>
  <si>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</si>
  <si>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</si>
  <si>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</si>
  <si>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</si>
  <si>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</si>
  <si>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</si>
  <si>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</si>
  <si>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</si>
  <si>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</si>
  <si>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</si>
  <si>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</si>
  <si>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</si>
  <si>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</si>
  <si>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</si>
  <si>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</si>
  <si>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</si>
  <si>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</si>
  <si>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</si>
  <si>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</si>
  <si>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</si>
  <si>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</si>
  <si>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</si>
  <si>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</si>
  <si>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</si>
  <si>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</si>
  <si>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</si>
  <si>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</si>
  <si>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</si>
  <si>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</si>
  <si>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</si>
  <si>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</si>
  <si>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</si>
  <si>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</si>
  <si>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</si>
  <si>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</si>
  <si>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</si>
  <si>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</si>
  <si>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</si>
  <si>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</si>
  <si>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</si>
  <si>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</si>
  <si>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</si>
  <si>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</si>
  <si>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</si>
  <si>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</si>
  <si>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</si>
  <si>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</si>
  <si>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</si>
  <si>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</si>
  <si>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</si>
  <si>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</si>
  <si>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</si>
  <si>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</si>
  <si>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</si>
  <si>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</si>
  <si>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</si>
  <si>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</si>
  <si>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</si>
  <si>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</si>
  <si>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</si>
  <si>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</si>
  <si>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</si>
  <si>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</si>
  <si>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</si>
  <si>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</si>
  <si>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</si>
  <si>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</si>
  <si>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</si>
  <si>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</si>
  <si>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</si>
  <si>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</si>
  <si>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</si>
  <si>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</si>
  <si>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</si>
  <si>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</si>
  <si>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</si>
  <si>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</si>
  <si>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</si>
  <si>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</si>
  <si>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</si>
  <si>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</si>
  <si>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</si>
  <si>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</si>
  <si>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</si>
  <si>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</si>
  <si>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</si>
  <si>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</si>
  <si>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</si>
  <si>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</si>
  <si>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</si>
  <si>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</si>
  <si>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</si>
  <si>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</si>
  <si>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</si>
  <si>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</si>
  <si>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</si>
  <si>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</si>
  <si>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</si>
  <si>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</si>
  <si>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</si>
  <si>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</si>
  <si>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</si>
  <si>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</si>
  <si>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</si>
  <si>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</si>
  <si>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</si>
  <si>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</si>
  <si>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</si>
  <si>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</si>
  <si>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</si>
  <si>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</si>
  <si>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</si>
  <si>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</si>
  <si>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</si>
  <si>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</si>
  <si>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</si>
  <si>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</si>
  <si>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</si>
  <si>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</si>
  <si>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</si>
  <si>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</si>
  <si>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</si>
  <si>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</si>
  <si>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</si>
  <si>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</si>
  <si>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</si>
  <si>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</si>
  <si>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</si>
  <si>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</si>
  <si>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</si>
  <si>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</si>
  <si>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</si>
  <si>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</si>
  <si>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</si>
  <si>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</si>
  <si>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</si>
  <si>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</si>
  <si>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</si>
  <si>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</si>
  <si>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</si>
  <si>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</si>
  <si>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</si>
  <si>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</si>
  <si>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</si>
  <si>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</si>
  <si>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</si>
  <si>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</si>
  <si>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</si>
  <si>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</si>
  <si>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</si>
  <si>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</si>
  <si>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</si>
  <si>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</si>
  <si>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</si>
  <si>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</si>
  <si>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</si>
  <si>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</si>
  <si>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</si>
  <si>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</si>
  <si>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</si>
  <si>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</si>
  <si>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</si>
  <si>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</si>
  <si>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</si>
  <si>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</si>
  <si>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</si>
  <si>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</si>
  <si>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</si>
  <si>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</si>
  <si>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</si>
  <si>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</si>
  <si>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</si>
  <si>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</si>
  <si>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</si>
  <si>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</si>
  <si>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</si>
  <si>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</si>
  <si>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</si>
  <si>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</si>
  <si>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</si>
  <si>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</si>
  <si>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</si>
  <si>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</si>
  <si>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</si>
  <si>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</si>
  <si>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</si>
  <si>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</si>
  <si>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</si>
  <si>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</si>
  <si>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</si>
  <si>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</si>
  <si>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</si>
  <si>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</si>
  <si>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</si>
  <si>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</si>
  <si>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</si>
  <si>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</si>
  <si>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</si>
  <si>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</si>
  <si>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</si>
  <si>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</si>
  <si>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</si>
  <si>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</si>
  <si>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</si>
  <si>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</si>
  <si>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</si>
  <si>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</si>
  <si>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</si>
  <si>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</si>
  <si>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</si>
  <si>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</si>
  <si>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</si>
  <si>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</si>
  <si>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</si>
  <si>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</si>
  <si>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</si>
  <si>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</si>
  <si>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</si>
  <si>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</si>
  <si>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</si>
  <si>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</si>
  <si>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</si>
  <si>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</si>
  <si>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</si>
  <si>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</si>
  <si>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</si>
  <si>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</si>
  <si>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</si>
  <si>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</si>
  <si>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</si>
  <si>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</si>
  <si>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</si>
  <si>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</si>
  <si>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</si>
  <si>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</si>
  <si>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</si>
  <si>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</si>
  <si>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</si>
  <si>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</si>
  <si>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</si>
  <si>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</si>
  <si>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</si>
  <si>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</si>
  <si>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</si>
  <si>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</si>
  <si>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</si>
  <si>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</si>
  <si>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</si>
  <si>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</si>
  <si>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</si>
  <si>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</si>
  <si>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</si>
  <si>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</si>
  <si>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</si>
  <si>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</si>
  <si>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</si>
  <si>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</si>
  <si>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</si>
  <si>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</si>
  <si>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</si>
  <si>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</si>
  <si>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</si>
  <si>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</si>
  <si>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</si>
  <si>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</si>
  <si>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</si>
  <si>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</si>
  <si>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</si>
  <si>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</si>
  <si>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</si>
  <si>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</si>
  <si>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</si>
  <si>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</si>
  <si>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</si>
  <si>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</si>
  <si>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</si>
  <si>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</si>
  <si>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</si>
  <si>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</si>
  <si>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</si>
  <si>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</si>
  <si>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</si>
  <si>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</si>
  <si>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</si>
  <si>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</si>
  <si>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</si>
  <si>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</si>
  <si>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</si>
  <si>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</si>
  <si>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</si>
  <si>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</si>
  <si>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</si>
  <si>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</si>
  <si>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</si>
  <si>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</si>
  <si>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</si>
  <si>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</si>
  <si>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</si>
  <si>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</si>
  <si>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</si>
  <si>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</si>
  <si>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</si>
  <si>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</si>
  <si>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</si>
  <si>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</si>
  <si>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</si>
  <si>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</si>
  <si>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</si>
  <si>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</si>
  <si>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</si>
  <si>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</si>
  <si>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</si>
  <si>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</si>
  <si>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</si>
  <si>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</si>
  <si>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</si>
  <si>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</si>
  <si>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</si>
  <si>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</si>
  <si>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</si>
  <si>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</si>
  <si>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</si>
  <si>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</si>
  <si>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</si>
  <si>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</si>
  <si>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</si>
  <si>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</si>
  <si>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</si>
  <si>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</si>
  <si>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</si>
  <si>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</si>
  <si>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</si>
  <si>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</si>
  <si>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</si>
  <si>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</si>
  <si>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</si>
  <si>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</si>
  <si>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</si>
  <si>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</si>
  <si>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</si>
  <si>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</si>
  <si>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</si>
  <si>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</si>
  <si>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</si>
  <si>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</si>
  <si>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</si>
  <si>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</si>
  <si>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</si>
  <si>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</si>
  <si>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</si>
  <si>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</si>
  <si>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</si>
  <si>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</si>
  <si>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</si>
  <si>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</si>
  <si>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</si>
  <si>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</si>
  <si>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</si>
  <si>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</si>
  <si>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</si>
  <si>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</si>
  <si>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</si>
  <si>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</si>
  <si>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</si>
  <si>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</si>
  <si>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</si>
  <si>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</si>
  <si>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</si>
  <si>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</si>
  <si>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</si>
  <si>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</si>
  <si>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</si>
  <si>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</si>
  <si>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</si>
  <si>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</si>
  <si>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</si>
  <si>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</si>
  <si>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</si>
  <si>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</si>
  <si>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</si>
  <si>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</si>
  <si>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</si>
  <si>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</si>
  <si>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</si>
  <si>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</si>
  <si>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</si>
  <si>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</si>
  <si>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</si>
  <si>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</si>
  <si>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</si>
  <si>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</si>
  <si>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</si>
  <si>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</si>
  <si>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</si>
  <si>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</si>
  <si>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</si>
  <si>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</si>
  <si>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</si>
  <si>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</si>
  <si>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</si>
  <si>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</si>
  <si>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</si>
  <si>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</si>
  <si>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</si>
  <si>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</si>
  <si>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</si>
  <si>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</si>
  <si>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</si>
  <si>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</si>
  <si>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</si>
  <si>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</si>
  <si>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</si>
  <si>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</si>
  <si>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</si>
  <si>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</si>
  <si>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</si>
  <si>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</si>
  <si>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</si>
  <si>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</si>
  <si>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</si>
  <si>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</si>
  <si>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</si>
  <si>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</si>
  <si>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</si>
  <si>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</si>
  <si>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</si>
  <si>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</si>
  <si>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</si>
  <si>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</si>
  <si>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</si>
  <si>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</si>
  <si>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</si>
  <si>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</si>
  <si>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</si>
  <si>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</si>
  <si>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</si>
  <si>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</si>
  <si>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</si>
  <si>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</si>
  <si>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</si>
  <si>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</si>
  <si>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</si>
  <si>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</si>
  <si>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</si>
  <si>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</si>
  <si>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</si>
  <si>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</si>
  <si>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</si>
  <si>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</si>
  <si>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</si>
  <si>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</si>
  <si>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</si>
  <si>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</si>
  <si>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</si>
  <si>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</si>
  <si>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</si>
  <si>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</si>
  <si>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</si>
  <si>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</si>
  <si>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</si>
  <si>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</si>
  <si>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</si>
  <si>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</si>
  <si>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</si>
  <si>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</si>
  <si>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</si>
  <si>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</si>
  <si>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</si>
  <si>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</si>
  <si>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</si>
  <si>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</si>
  <si>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</si>
  <si>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</si>
  <si>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</si>
  <si>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</si>
  <si>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</si>
  <si>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</si>
  <si>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</si>
  <si>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</si>
  <si>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</si>
  <si>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</si>
  <si>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</si>
  <si>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</si>
  <si>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</si>
  <si>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</si>
  <si>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</si>
  <si>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</si>
  <si>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</si>
  <si>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</si>
  <si>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</si>
  <si>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</si>
  <si>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</si>
  <si>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</si>
  <si>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</si>
  <si>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</si>
  <si>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</si>
  <si>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</si>
  <si>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</si>
  <si>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</si>
  <si>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</si>
  <si>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</si>
  <si>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</si>
  <si>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</si>
  <si>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</si>
  <si>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</si>
  <si>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</si>
  <si>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</si>
  <si>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</si>
  <si>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</si>
  <si>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</si>
  <si>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</si>
  <si>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</si>
  <si>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</si>
  <si>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</si>
  <si>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</si>
  <si>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</si>
  <si>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</si>
  <si>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</si>
  <si>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</si>
  <si>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</si>
  <si>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</si>
  <si>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</si>
  <si>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</si>
  <si>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</si>
  <si>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</si>
  <si>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</si>
  <si>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</si>
  <si>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</si>
  <si>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</si>
  <si>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</si>
  <si>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</si>
  <si>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</si>
  <si>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</si>
  <si>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</si>
  <si>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</si>
  <si>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</si>
  <si>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</si>
  <si>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</si>
  <si>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</si>
  <si>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</si>
  <si>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</si>
  <si>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</si>
  <si>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</si>
  <si>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</si>
  <si>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</si>
  <si>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</si>
  <si>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</si>
  <si>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</si>
  <si>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</si>
  <si>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</si>
  <si>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</si>
  <si>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</si>
  <si>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</si>
  <si>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</si>
  <si>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</si>
  <si>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</si>
  <si>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</si>
  <si>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</si>
  <si>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</si>
  <si>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</si>
  <si>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</si>
  <si>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</si>
  <si>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</si>
  <si>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</si>
  <si>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</si>
  <si>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</si>
  <si>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</si>
  <si>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</si>
  <si>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</si>
  <si>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</si>
  <si>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</si>
  <si>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</si>
  <si>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</si>
  <si>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</si>
  <si>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</si>
  <si>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</si>
  <si>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</si>
  <si>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</si>
  <si>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</si>
  <si>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</si>
  <si>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</si>
  <si>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</si>
  <si>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10,20,30,54</t>
  </si>
  <si>
    <t>VANG14</t>
  </si>
  <si>
    <t>3120 E/THEVENET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</si>
</sst>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37</c:v>
                </c:pt>
                <c:pt idx="4">
                  <c:v>41</c:v>
                </c:pt>
                <c:pt idx="5">
                  <c:v>67</c:v>
                </c:pt>
                <c:pt idx="6">
                  <c:v>23</c:v>
                </c:pt>
                <c:pt idx="7">
                  <c:v>22</c:v>
                </c:pt>
                <c:pt idx="8">
                  <c:v>22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29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21</c:v>
                </c:pt>
                <c:pt idx="6">
                  <c:v>19</c:v>
                </c:pt>
                <c:pt idx="7">
                  <c:v>24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8.8709677419354843E-2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0.14919354838709678</c:v>
                      </c:pt>
                      <c:pt idx="4">
                        <c:v>0.16532258064516128</c:v>
                      </c:pt>
                      <c:pt idx="5">
                        <c:v>0.27</c:v>
                      </c:pt>
                      <c:pt idx="6">
                        <c:v>0.1</c:v>
                      </c:pt>
                      <c:pt idx="7">
                        <c:v>8.8709677419354843E-2</c:v>
                      </c:pt>
                      <c:pt idx="8">
                        <c:v>8.8709677419354843E-2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0.13942307692307693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0.09</c:v>
                      </c:pt>
                      <c:pt idx="6">
                        <c:v>0.08</c:v>
                      </c:pt>
                      <c:pt idx="7">
                        <c:v>0.11538461538461539</c:v>
                      </c:pt>
                      <c:pt idx="8">
                        <c:v>0.11538461538461539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8.8709677419354843E-2</c:v>
                </c:pt>
                <c:pt idx="1">
                  <c:v>0.09</c:v>
                </c:pt>
                <c:pt idx="2">
                  <c:v>0</c:v>
                </c:pt>
                <c:pt idx="3">
                  <c:v>0.14919354838709678</c:v>
                </c:pt>
                <c:pt idx="4">
                  <c:v>0.16532258064516128</c:v>
                </c:pt>
                <c:pt idx="5">
                  <c:v>0.27</c:v>
                </c:pt>
                <c:pt idx="6">
                  <c:v>0.1</c:v>
                </c:pt>
                <c:pt idx="7">
                  <c:v>8.8709677419354843E-2</c:v>
                </c:pt>
                <c:pt idx="8">
                  <c:v>8.8709677419354843E-2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0.13942307692307693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0.09</c:v>
                </c:pt>
                <c:pt idx="6">
                  <c:v>0.08</c:v>
                </c:pt>
                <c:pt idx="7">
                  <c:v>0.11538461538461539</c:v>
                </c:pt>
                <c:pt idx="8">
                  <c:v>0.11538461538461539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37</c:v>
                      </c:pt>
                      <c:pt idx="4">
                        <c:v>41</c:v>
                      </c:pt>
                      <c:pt idx="5">
                        <c:v>67</c:v>
                      </c:pt>
                      <c:pt idx="6">
                        <c:v>23</c:v>
                      </c:pt>
                      <c:pt idx="7">
                        <c:v>22</c:v>
                      </c:pt>
                      <c:pt idx="8">
                        <c:v>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21</c:v>
                      </c:pt>
                      <c:pt idx="6">
                        <c:v>19</c:v>
                      </c:pt>
                      <c:pt idx="7">
                        <c:v>24</c:v>
                      </c:pt>
                      <c:pt idx="8">
                        <c:v>24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5"/>
  <sheetViews>
    <sheetView zoomScale="55" zoomScaleNormal="55" workbookViewId="0">
      <pane xSplit="11" ySplit="4" topLeftCell="S5" activePane="bottomRight" state="frozen"/>
      <selection pane="topRight" activeCell="M1" sqref="M1"/>
      <selection pane="bottomLeft" activeCell="A5" sqref="A5"/>
      <selection pane="bottomRight" activeCell="D278" sqref="D27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COUNTA(B5:B627)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0.13268608414239483</v>
      </c>
      <c r="M1" s="4">
        <f t="shared" si="0"/>
        <v>0.12418300653594772</v>
      </c>
      <c r="N1" s="4">
        <f t="shared" si="0"/>
        <v>0.14102564102564102</v>
      </c>
      <c r="O1" s="4">
        <f t="shared" si="0"/>
        <v>0.15189873417721519</v>
      </c>
      <c r="P1" s="4">
        <f t="shared" si="0"/>
        <v>0.15189873417721519</v>
      </c>
      <c r="Q1" s="4">
        <f t="shared" si="0"/>
        <v>0.17411402157164868</v>
      </c>
      <c r="R1" s="4">
        <f t="shared" si="0"/>
        <v>0.1111111111111111</v>
      </c>
      <c r="S1" s="4">
        <f t="shared" si="0"/>
        <v>0.11696869851729819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COUNTIF(L4:L627, "apagado")</f>
        <v>82</v>
      </c>
      <c r="M3" s="12">
        <f t="shared" si="4"/>
        <v>76</v>
      </c>
      <c r="N3" s="12">
        <f t="shared" si="4"/>
        <v>88</v>
      </c>
      <c r="O3" s="12">
        <f t="shared" si="4"/>
        <v>96</v>
      </c>
      <c r="P3" s="12">
        <f t="shared" si="4"/>
        <v>96</v>
      </c>
      <c r="Q3" s="12">
        <f t="shared" si="4"/>
        <v>113</v>
      </c>
      <c r="R3" s="12">
        <f t="shared" si="4"/>
        <v>67</v>
      </c>
      <c r="S3" s="12">
        <f t="shared" si="4"/>
        <v>71</v>
      </c>
      <c r="T3" s="12">
        <f t="shared" si="4"/>
        <v>0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COUNTIF(X4:X527, "apagado")</f>
        <v>0</v>
      </c>
      <c r="Y3" s="12">
        <f>COUNTIF(Y4:Y527, "apagado")</f>
        <v>0</v>
      </c>
      <c r="Z3" s="12">
        <f t="shared" ref="Z3:AO3" si="5">COUNTIF(Z4:Z627,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ca="1" si="6">COUNTIF(AP4:AP627,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45505</v>
      </c>
      <c r="M4" s="13">
        <v>45506</v>
      </c>
      <c r="N4" s="13">
        <v>45507</v>
      </c>
      <c r="O4" s="13">
        <v>45508</v>
      </c>
      <c r="P4" s="13">
        <v>45509</v>
      </c>
      <c r="Q4" s="13">
        <v>45510</v>
      </c>
      <c r="R4" s="13">
        <v>45511</v>
      </c>
      <c r="S4" s="13">
        <v>45512</v>
      </c>
      <c r="T4" s="13">
        <v>45513</v>
      </c>
      <c r="U4" s="13">
        <v>45514</v>
      </c>
      <c r="V4" s="13">
        <v>45515</v>
      </c>
      <c r="W4" s="13">
        <v>45516</v>
      </c>
      <c r="X4" s="13">
        <v>45517</v>
      </c>
      <c r="Y4" s="13">
        <v>45518</v>
      </c>
      <c r="Z4" s="13">
        <v>45519</v>
      </c>
      <c r="AA4" s="13">
        <v>45520</v>
      </c>
      <c r="AB4" s="13">
        <v>45521</v>
      </c>
      <c r="AC4" s="13">
        <v>45522</v>
      </c>
      <c r="AD4" s="13">
        <v>45523</v>
      </c>
      <c r="AE4" s="13">
        <v>45524</v>
      </c>
      <c r="AF4" s="13">
        <v>45525</v>
      </c>
      <c r="AG4" s="13">
        <v>45526</v>
      </c>
      <c r="AH4" s="13">
        <v>45527</v>
      </c>
      <c r="AI4" s="13">
        <v>45528</v>
      </c>
      <c r="AJ4" s="13">
        <v>45529</v>
      </c>
      <c r="AK4" s="13">
        <v>45530</v>
      </c>
      <c r="AL4" s="13">
        <v>45531</v>
      </c>
      <c r="AM4" s="13">
        <v>45532</v>
      </c>
      <c r="AN4" s="13">
        <v>45533</v>
      </c>
      <c r="AO4" s="13">
        <v>45534</v>
      </c>
      <c r="AP4" s="13">
        <v>45535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 t="s">
        <v>1603</v>
      </c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 t="s">
        <v>1603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27</v>
      </c>
      <c r="J7" s="34">
        <f t="shared" ref="J7:J77" si="8">COUNTIF(L7:AM7,"APAGADO")</f>
        <v>1</v>
      </c>
      <c r="K7" s="35">
        <f t="shared" ref="K7:K77" si="9">(I7)/(J7+I7)</f>
        <v>0.9642857142857143</v>
      </c>
      <c r="L7" s="86"/>
      <c r="M7" s="86"/>
      <c r="N7" s="86"/>
      <c r="O7" s="86"/>
      <c r="P7" s="86"/>
      <c r="Q7" s="86" t="s">
        <v>1603</v>
      </c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27</v>
      </c>
      <c r="J8" s="34">
        <f t="shared" si="8"/>
        <v>1</v>
      </c>
      <c r="K8" s="35">
        <f t="shared" si="9"/>
        <v>0.9642857142857143</v>
      </c>
      <c r="L8" s="86"/>
      <c r="M8" s="86"/>
      <c r="N8" s="86"/>
      <c r="O8" s="86"/>
      <c r="P8" s="86"/>
      <c r="Q8" s="86" t="s">
        <v>1603</v>
      </c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 t="s">
        <v>1603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27</v>
      </c>
      <c r="J10" s="34">
        <f t="shared" si="8"/>
        <v>1</v>
      </c>
      <c r="K10" s="35">
        <f t="shared" si="9"/>
        <v>0.9642857142857143</v>
      </c>
      <c r="L10" s="86"/>
      <c r="M10" s="86"/>
      <c r="N10" s="86"/>
      <c r="O10" s="86"/>
      <c r="P10" s="86"/>
      <c r="Q10" s="86" t="s">
        <v>1603</v>
      </c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 t="s">
        <v>1603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27</v>
      </c>
      <c r="J12" s="34">
        <f t="shared" si="8"/>
        <v>1</v>
      </c>
      <c r="K12" s="35">
        <f t="shared" si="9"/>
        <v>0.9642857142857143</v>
      </c>
      <c r="L12" s="86"/>
      <c r="M12" s="86"/>
      <c r="N12" s="86"/>
      <c r="O12" s="86"/>
      <c r="P12" s="86"/>
      <c r="Q12" s="86" t="s">
        <v>1603</v>
      </c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27</v>
      </c>
      <c r="J13" s="34">
        <f t="shared" si="8"/>
        <v>1</v>
      </c>
      <c r="K13" s="35">
        <f t="shared" si="9"/>
        <v>0.9642857142857143</v>
      </c>
      <c r="L13" s="86"/>
      <c r="M13" s="86"/>
      <c r="N13" s="86"/>
      <c r="O13" s="86"/>
      <c r="P13" s="86"/>
      <c r="Q13" s="86" t="s">
        <v>1603</v>
      </c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27</v>
      </c>
      <c r="J14" s="34">
        <f t="shared" si="8"/>
        <v>1</v>
      </c>
      <c r="K14" s="35">
        <f t="shared" si="9"/>
        <v>0.9642857142857143</v>
      </c>
      <c r="L14" s="86"/>
      <c r="M14" s="86"/>
      <c r="N14" s="86"/>
      <c r="O14" s="86"/>
      <c r="P14" s="86"/>
      <c r="Q14" s="86" t="s">
        <v>1603</v>
      </c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28</v>
      </c>
      <c r="J20" s="34">
        <f t="shared" ref="J20:J23" si="13">COUNTIF(L20:AM20,"APAGADO")</f>
        <v>0</v>
      </c>
      <c r="K20" s="35">
        <f t="shared" ref="K20:K23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20</v>
      </c>
      <c r="J24" s="34">
        <f t="shared" si="8"/>
        <v>8</v>
      </c>
      <c r="K24" s="35">
        <f t="shared" si="9"/>
        <v>0.7142857142857143</v>
      </c>
      <c r="L24" s="86" t="s">
        <v>1603</v>
      </c>
      <c r="M24" s="86" t="s">
        <v>1603</v>
      </c>
      <c r="N24" s="86" t="s">
        <v>1603</v>
      </c>
      <c r="O24" s="86" t="s">
        <v>1603</v>
      </c>
      <c r="P24" s="86" t="s">
        <v>1603</v>
      </c>
      <c r="Q24" s="86" t="s">
        <v>1603</v>
      </c>
      <c r="R24" s="86" t="s">
        <v>1603</v>
      </c>
      <c r="S24" s="86" t="s">
        <v>1603</v>
      </c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27</v>
      </c>
      <c r="J25" s="34">
        <f t="shared" si="8"/>
        <v>1</v>
      </c>
      <c r="K25" s="35">
        <f t="shared" si="9"/>
        <v>0.9642857142857143</v>
      </c>
      <c r="L25" s="86" t="s">
        <v>1603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27</v>
      </c>
      <c r="J30" s="34">
        <f t="shared" si="8"/>
        <v>0</v>
      </c>
      <c r="K30" s="35">
        <f t="shared" si="9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 t="s">
        <v>1603</v>
      </c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23</v>
      </c>
      <c r="J64" s="34">
        <f t="shared" si="8"/>
        <v>5</v>
      </c>
      <c r="K64" s="35">
        <f t="shared" si="9"/>
        <v>0.8214285714285714</v>
      </c>
      <c r="L64" s="86"/>
      <c r="M64" s="86"/>
      <c r="N64" s="86"/>
      <c r="O64" s="86" t="s">
        <v>1603</v>
      </c>
      <c r="P64" s="86" t="s">
        <v>1603</v>
      </c>
      <c r="Q64" s="86" t="s">
        <v>1603</v>
      </c>
      <c r="R64" s="86" t="s">
        <v>1603</v>
      </c>
      <c r="S64" s="86" t="s">
        <v>1603</v>
      </c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 t="s">
        <v>1603</v>
      </c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26</v>
      </c>
      <c r="J78" s="34">
        <f t="shared" ref="J78:J150" si="16">COUNTIF(L78:AM78,"APAGADO")</f>
        <v>2</v>
      </c>
      <c r="K78" s="35">
        <f t="shared" ref="K78:K150" si="17">(I78)/(J78+I78)</f>
        <v>0.9285714285714286</v>
      </c>
      <c r="L78" s="86"/>
      <c r="M78" s="86"/>
      <c r="N78" s="86"/>
      <c r="O78" s="86"/>
      <c r="P78" s="86"/>
      <c r="Q78" s="86" t="s">
        <v>1603</v>
      </c>
      <c r="R78" s="86"/>
      <c r="S78" s="86" t="s">
        <v>1603</v>
      </c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26</v>
      </c>
      <c r="J90" s="34">
        <f t="shared" si="16"/>
        <v>2</v>
      </c>
      <c r="K90" s="35">
        <f t="shared" si="17"/>
        <v>0.9285714285714286</v>
      </c>
      <c r="L90" s="86" t="s">
        <v>1603</v>
      </c>
      <c r="M90" s="86" t="s">
        <v>1603</v>
      </c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26</v>
      </c>
      <c r="J91" s="34">
        <f t="shared" si="16"/>
        <v>2</v>
      </c>
      <c r="K91" s="35">
        <f t="shared" si="17"/>
        <v>0.9285714285714286</v>
      </c>
      <c r="L91" s="86" t="s">
        <v>1603</v>
      </c>
      <c r="M91" s="86" t="s">
        <v>1603</v>
      </c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25</v>
      </c>
      <c r="J92" s="34">
        <f t="shared" si="16"/>
        <v>3</v>
      </c>
      <c r="K92" s="35">
        <f t="shared" si="17"/>
        <v>0.8928571428571429</v>
      </c>
      <c r="L92" s="86"/>
      <c r="M92" s="86"/>
      <c r="N92" s="86" t="s">
        <v>1603</v>
      </c>
      <c r="O92" s="86" t="s">
        <v>1603</v>
      </c>
      <c r="P92" s="86" t="s">
        <v>1603</v>
      </c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25</v>
      </c>
      <c r="J93" s="34">
        <f>COUNTIF(L93:AM93,"APAGADO")</f>
        <v>3</v>
      </c>
      <c r="K93" s="35">
        <f>(I93)/(J93+I93)</f>
        <v>0.8928571428571429</v>
      </c>
      <c r="L93" s="86"/>
      <c r="M93" s="86"/>
      <c r="N93" s="86" t="s">
        <v>1603</v>
      </c>
      <c r="O93" s="86" t="s">
        <v>1603</v>
      </c>
      <c r="P93" s="86" t="s">
        <v>1603</v>
      </c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25</v>
      </c>
      <c r="J94" s="34">
        <f>COUNTIF(L94:AM94,"APAGADO")</f>
        <v>3</v>
      </c>
      <c r="K94" s="35">
        <f>(I94)/(J94+I94)</f>
        <v>0.8928571428571429</v>
      </c>
      <c r="L94" s="86"/>
      <c r="M94" s="86"/>
      <c r="N94" s="86" t="s">
        <v>1603</v>
      </c>
      <c r="O94" s="86" t="s">
        <v>1603</v>
      </c>
      <c r="P94" s="86" t="s">
        <v>1603</v>
      </c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26</v>
      </c>
      <c r="J95" s="34">
        <f>COUNTIF(L95:AM95,"APAGADO")</f>
        <v>2</v>
      </c>
      <c r="K95" s="35">
        <f>(I95)/(J95+I95)</f>
        <v>0.9285714285714286</v>
      </c>
      <c r="L95" s="86"/>
      <c r="M95" s="86"/>
      <c r="N95" s="86" t="s">
        <v>1603</v>
      </c>
      <c r="O95" s="86" t="s">
        <v>1603</v>
      </c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25</v>
      </c>
      <c r="J97" s="34">
        <f t="shared" si="16"/>
        <v>3</v>
      </c>
      <c r="K97" s="35">
        <f t="shared" si="17"/>
        <v>0.8928571428571429</v>
      </c>
      <c r="L97" s="86"/>
      <c r="M97" s="86"/>
      <c r="N97" s="86" t="s">
        <v>1603</v>
      </c>
      <c r="O97" s="86" t="s">
        <v>1603</v>
      </c>
      <c r="P97" s="86" t="s">
        <v>1603</v>
      </c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5"/>
        <v>28</v>
      </c>
      <c r="J106" s="34">
        <f t="shared" ref="J106:J110" si="20">COUNTIF(L106:AM106,"APAGADO")</f>
        <v>0</v>
      </c>
      <c r="K106" s="35">
        <f t="shared" ref="K106:K110" si="21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5"/>
        <v>20</v>
      </c>
      <c r="J107" s="34">
        <f t="shared" si="20"/>
        <v>8</v>
      </c>
      <c r="K107" s="35">
        <f t="shared" si="21"/>
        <v>0.7142857142857143</v>
      </c>
      <c r="L107" s="86" t="s">
        <v>1603</v>
      </c>
      <c r="M107" s="86" t="s">
        <v>1603</v>
      </c>
      <c r="N107" s="86" t="s">
        <v>1603</v>
      </c>
      <c r="O107" s="86" t="s">
        <v>1603</v>
      </c>
      <c r="P107" s="86" t="s">
        <v>1603</v>
      </c>
      <c r="Q107" s="86" t="s">
        <v>1603</v>
      </c>
      <c r="R107" s="86" t="s">
        <v>1603</v>
      </c>
      <c r="S107" s="86" t="s">
        <v>1603</v>
      </c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5"/>
        <v>28</v>
      </c>
      <c r="J110" s="34">
        <f t="shared" si="20"/>
        <v>0</v>
      </c>
      <c r="K110" s="35">
        <f t="shared" si="21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23</v>
      </c>
      <c r="J112" s="34">
        <f t="shared" si="16"/>
        <v>5</v>
      </c>
      <c r="K112" s="35">
        <f t="shared" si="17"/>
        <v>0.8214285714285714</v>
      </c>
      <c r="L112" s="86"/>
      <c r="M112" s="86"/>
      <c r="N112" s="86" t="s">
        <v>1603</v>
      </c>
      <c r="O112" s="86" t="s">
        <v>1603</v>
      </c>
      <c r="P112" s="86" t="s">
        <v>1603</v>
      </c>
      <c r="Q112" s="86" t="s">
        <v>1603</v>
      </c>
      <c r="R112" s="86"/>
      <c r="S112" s="86" t="s">
        <v>1603</v>
      </c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24</v>
      </c>
      <c r="J114" s="34">
        <f t="shared" si="16"/>
        <v>4</v>
      </c>
      <c r="K114" s="35">
        <f t="shared" si="17"/>
        <v>0.8571428571428571</v>
      </c>
      <c r="L114" s="86"/>
      <c r="M114" s="86"/>
      <c r="N114" s="86" t="s">
        <v>1603</v>
      </c>
      <c r="O114" s="86" t="s">
        <v>1603</v>
      </c>
      <c r="P114" s="86" t="s">
        <v>1603</v>
      </c>
      <c r="Q114" s="86" t="s">
        <v>1603</v>
      </c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5"/>
        <v>26</v>
      </c>
      <c r="J118" s="34">
        <f t="shared" si="16"/>
        <v>2</v>
      </c>
      <c r="K118" s="35">
        <f t="shared" si="17"/>
        <v>0.9285714285714286</v>
      </c>
      <c r="L118" s="86"/>
      <c r="M118" s="86"/>
      <c r="N118" s="86" t="s">
        <v>1603</v>
      </c>
      <c r="O118" s="86" t="s">
        <v>1603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/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5"/>
        <v>20</v>
      </c>
      <c r="J130" s="34">
        <f t="shared" si="16"/>
        <v>8</v>
      </c>
      <c r="K130" s="35">
        <f t="shared" si="17"/>
        <v>0.7142857142857143</v>
      </c>
      <c r="L130" s="86" t="s">
        <v>1603</v>
      </c>
      <c r="M130" s="86" t="s">
        <v>1603</v>
      </c>
      <c r="N130" s="86" t="s">
        <v>1603</v>
      </c>
      <c r="O130" s="86" t="s">
        <v>1603</v>
      </c>
      <c r="P130" s="86" t="s">
        <v>1603</v>
      </c>
      <c r="Q130" s="86" t="s">
        <v>1603</v>
      </c>
      <c r="R130" s="86" t="s">
        <v>1603</v>
      </c>
      <c r="S130" s="86" t="s">
        <v>1603</v>
      </c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27</v>
      </c>
      <c r="J135" s="34">
        <f t="shared" si="16"/>
        <v>1</v>
      </c>
      <c r="K135" s="35">
        <f t="shared" si="17"/>
        <v>0.9642857142857143</v>
      </c>
      <c r="L135" s="86"/>
      <c r="M135" s="86" t="s">
        <v>1603</v>
      </c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27</v>
      </c>
      <c r="J136" s="34">
        <f t="shared" si="16"/>
        <v>1</v>
      </c>
      <c r="K136" s="35">
        <f t="shared" si="17"/>
        <v>0.9642857142857143</v>
      </c>
      <c r="L136" s="86"/>
      <c r="M136" s="86" t="s">
        <v>1603</v>
      </c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27</v>
      </c>
      <c r="J137" s="34">
        <f t="shared" si="16"/>
        <v>1</v>
      </c>
      <c r="K137" s="35">
        <f t="shared" si="17"/>
        <v>0.9642857142857143</v>
      </c>
      <c r="L137" s="86"/>
      <c r="M137" s="86" t="s">
        <v>1603</v>
      </c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27</v>
      </c>
      <c r="J139" s="34">
        <f>COUNTIF(L139:AM139,"APAGADO")</f>
        <v>1</v>
      </c>
      <c r="K139" s="35">
        <f>(I139)/(J139+I139)</f>
        <v>0.9642857142857143</v>
      </c>
      <c r="L139" s="86" t="s">
        <v>1603</v>
      </c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28</v>
      </c>
      <c r="J141" s="34">
        <f t="shared" si="16"/>
        <v>0</v>
      </c>
      <c r="K141" s="35">
        <f t="shared" si="1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27</v>
      </c>
      <c r="J142" s="34">
        <f t="shared" si="16"/>
        <v>1</v>
      </c>
      <c r="K142" s="35">
        <f t="shared" si="17"/>
        <v>0.9642857142857143</v>
      </c>
      <c r="L142" s="86"/>
      <c r="M142" s="86"/>
      <c r="N142" s="86" t="s">
        <v>1603</v>
      </c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27</v>
      </c>
      <c r="J143" s="34">
        <f t="shared" si="16"/>
        <v>1</v>
      </c>
      <c r="K143" s="35">
        <f t="shared" si="17"/>
        <v>0.9642857142857143</v>
      </c>
      <c r="L143" s="86"/>
      <c r="M143" s="86"/>
      <c r="N143" s="86" t="s">
        <v>1603</v>
      </c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1603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2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2"/>
        <v>27</v>
      </c>
      <c r="J146" s="34">
        <f>COUNTIF(L146:AM146,"APAGADO")</f>
        <v>1</v>
      </c>
      <c r="K146" s="35">
        <f>(I146)/(J146+I146)</f>
        <v>0.9642857142857143</v>
      </c>
      <c r="L146" s="86" t="s">
        <v>1603</v>
      </c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2"/>
        <v>27</v>
      </c>
      <c r="J147" s="34">
        <f>COUNTIF(L147:AM147,"APAGADO")</f>
        <v>1</v>
      </c>
      <c r="K147" s="35">
        <f>(I147)/(J147+I147)</f>
        <v>0.9642857142857143</v>
      </c>
      <c r="L147" s="86" t="s">
        <v>1603</v>
      </c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28</v>
      </c>
      <c r="J151" s="34">
        <f t="shared" ref="J151:J257" si="23">COUNTIF(L151:AM151,"APAGADO")</f>
        <v>0</v>
      </c>
      <c r="K151" s="35">
        <f t="shared" ref="K151:K257" si="24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28</v>
      </c>
      <c r="J160" s="34">
        <f t="shared" ref="J160:J168" si="25">COUNTIF(L160:AM160,"APAGADO")</f>
        <v>0</v>
      </c>
      <c r="K160" s="35">
        <f t="shared" ref="K160:K168" si="26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2"/>
        <v>20</v>
      </c>
      <c r="J168" s="34">
        <f t="shared" si="25"/>
        <v>8</v>
      </c>
      <c r="K168" s="35">
        <f t="shared" si="26"/>
        <v>0.7142857142857143</v>
      </c>
      <c r="L168" s="86" t="s">
        <v>1603</v>
      </c>
      <c r="M168" s="86" t="s">
        <v>1603</v>
      </c>
      <c r="N168" s="86" t="s">
        <v>1603</v>
      </c>
      <c r="O168" s="86" t="s">
        <v>1603</v>
      </c>
      <c r="P168" s="86" t="s">
        <v>1603</v>
      </c>
      <c r="Q168" s="86" t="s">
        <v>1603</v>
      </c>
      <c r="R168" s="86" t="s">
        <v>1603</v>
      </c>
      <c r="S168" s="86" t="s">
        <v>1603</v>
      </c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2"/>
        <v>20</v>
      </c>
      <c r="J171" s="34">
        <f t="shared" si="23"/>
        <v>8</v>
      </c>
      <c r="K171" s="35">
        <f t="shared" si="24"/>
        <v>0.7142857142857143</v>
      </c>
      <c r="L171" s="86" t="s">
        <v>1603</v>
      </c>
      <c r="M171" s="86" t="s">
        <v>1603</v>
      </c>
      <c r="N171" s="86" t="s">
        <v>1603</v>
      </c>
      <c r="O171" s="86" t="s">
        <v>1603</v>
      </c>
      <c r="P171" s="86" t="s">
        <v>1603</v>
      </c>
      <c r="Q171" s="86" t="s">
        <v>1603</v>
      </c>
      <c r="R171" s="86" t="s">
        <v>1603</v>
      </c>
      <c r="S171" s="86" t="s">
        <v>1603</v>
      </c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21</v>
      </c>
      <c r="J176" s="34">
        <f t="shared" si="23"/>
        <v>7</v>
      </c>
      <c r="K176" s="35">
        <f t="shared" si="24"/>
        <v>0.75</v>
      </c>
      <c r="L176" s="86" t="s">
        <v>1603</v>
      </c>
      <c r="M176" s="86" t="s">
        <v>1603</v>
      </c>
      <c r="N176" s="86" t="s">
        <v>1603</v>
      </c>
      <c r="O176" s="86" t="s">
        <v>1603</v>
      </c>
      <c r="P176" s="86" t="s">
        <v>1603</v>
      </c>
      <c r="Q176" s="86" t="s">
        <v>1603</v>
      </c>
      <c r="R176" s="86" t="s">
        <v>1603</v>
      </c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21</v>
      </c>
      <c r="J177" s="34">
        <f t="shared" si="23"/>
        <v>7</v>
      </c>
      <c r="K177" s="35">
        <f t="shared" si="24"/>
        <v>0.75</v>
      </c>
      <c r="L177" s="86" t="s">
        <v>1603</v>
      </c>
      <c r="M177" s="86" t="s">
        <v>1603</v>
      </c>
      <c r="N177" s="86" t="s">
        <v>1603</v>
      </c>
      <c r="O177" s="86" t="s">
        <v>1603</v>
      </c>
      <c r="P177" s="86" t="s">
        <v>1603</v>
      </c>
      <c r="Q177" s="86" t="s">
        <v>1603</v>
      </c>
      <c r="R177" s="86" t="s">
        <v>1603</v>
      </c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7">COUNTIF(L178:AM178,"")</f>
        <v>28</v>
      </c>
      <c r="J178" s="34">
        <f t="shared" ref="J178" si="28">COUNTIF(L178:AM178,"APAGADO")</f>
        <v>0</v>
      </c>
      <c r="K178" s="35">
        <f t="shared" ref="K178" si="29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20</v>
      </c>
      <c r="J179" s="34">
        <f t="shared" si="23"/>
        <v>8</v>
      </c>
      <c r="K179" s="35">
        <f t="shared" si="24"/>
        <v>0.7142857142857143</v>
      </c>
      <c r="L179" s="86" t="s">
        <v>1603</v>
      </c>
      <c r="M179" s="86" t="s">
        <v>1603</v>
      </c>
      <c r="N179" s="86" t="s">
        <v>1603</v>
      </c>
      <c r="O179" s="86" t="s">
        <v>1603</v>
      </c>
      <c r="P179" s="86" t="s">
        <v>1603</v>
      </c>
      <c r="Q179" s="86" t="s">
        <v>1603</v>
      </c>
      <c r="R179" s="86" t="s">
        <v>1603</v>
      </c>
      <c r="S179" s="86" t="s">
        <v>1603</v>
      </c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20</v>
      </c>
      <c r="J180" s="34">
        <f t="shared" si="23"/>
        <v>8</v>
      </c>
      <c r="K180" s="35">
        <f t="shared" si="24"/>
        <v>0.7142857142857143</v>
      </c>
      <c r="L180" s="86" t="s">
        <v>1603</v>
      </c>
      <c r="M180" s="86" t="s">
        <v>1603</v>
      </c>
      <c r="N180" s="86" t="s">
        <v>1603</v>
      </c>
      <c r="O180" s="86" t="s">
        <v>1603</v>
      </c>
      <c r="P180" s="86" t="s">
        <v>1603</v>
      </c>
      <c r="Q180" s="86" t="s">
        <v>1603</v>
      </c>
      <c r="R180" s="86" t="s">
        <v>1603</v>
      </c>
      <c r="S180" s="86" t="s">
        <v>1603</v>
      </c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20</v>
      </c>
      <c r="J181" s="34">
        <f t="shared" si="23"/>
        <v>8</v>
      </c>
      <c r="K181" s="35">
        <f t="shared" si="24"/>
        <v>0.7142857142857143</v>
      </c>
      <c r="L181" s="86" t="s">
        <v>1603</v>
      </c>
      <c r="M181" s="86" t="s">
        <v>1603</v>
      </c>
      <c r="N181" s="86" t="s">
        <v>1603</v>
      </c>
      <c r="O181" s="86" t="s">
        <v>1603</v>
      </c>
      <c r="P181" s="86" t="s">
        <v>1603</v>
      </c>
      <c r="Q181" s="86" t="s">
        <v>1603</v>
      </c>
      <c r="R181" s="86" t="s">
        <v>1603</v>
      </c>
      <c r="S181" s="86" t="s">
        <v>1603</v>
      </c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27</v>
      </c>
      <c r="J182" s="34">
        <f t="shared" si="23"/>
        <v>1</v>
      </c>
      <c r="K182" s="35">
        <f t="shared" si="24"/>
        <v>0.9642857142857143</v>
      </c>
      <c r="L182" s="86"/>
      <c r="M182" s="86"/>
      <c r="N182" s="86"/>
      <c r="O182" s="86"/>
      <c r="P182" s="86"/>
      <c r="Q182" s="86" t="s">
        <v>1603</v>
      </c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25</v>
      </c>
      <c r="J183" s="34">
        <f t="shared" si="23"/>
        <v>3</v>
      </c>
      <c r="K183" s="35">
        <f t="shared" si="24"/>
        <v>0.8928571428571429</v>
      </c>
      <c r="L183" s="86"/>
      <c r="M183" s="86"/>
      <c r="N183" s="86"/>
      <c r="O183" s="86" t="s">
        <v>1603</v>
      </c>
      <c r="P183" s="86" t="s">
        <v>1603</v>
      </c>
      <c r="Q183" s="86" t="s">
        <v>1603</v>
      </c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27</v>
      </c>
      <c r="J184" s="34">
        <f t="shared" si="23"/>
        <v>1</v>
      </c>
      <c r="K184" s="35">
        <f t="shared" si="24"/>
        <v>0.9642857142857143</v>
      </c>
      <c r="L184" s="86"/>
      <c r="M184" s="86"/>
      <c r="N184" s="86"/>
      <c r="O184" s="86"/>
      <c r="P184" s="86"/>
      <c r="Q184" s="86" t="s">
        <v>1603</v>
      </c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25</v>
      </c>
      <c r="J185" s="34">
        <f t="shared" si="23"/>
        <v>3</v>
      </c>
      <c r="K185" s="35">
        <f t="shared" si="24"/>
        <v>0.8928571428571429</v>
      </c>
      <c r="L185" s="86"/>
      <c r="M185" s="86"/>
      <c r="N185" s="86"/>
      <c r="O185" s="86" t="s">
        <v>1603</v>
      </c>
      <c r="P185" s="86" t="s">
        <v>1603</v>
      </c>
      <c r="Q185" s="86" t="s">
        <v>1603</v>
      </c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25</v>
      </c>
      <c r="J186" s="34">
        <f t="shared" si="23"/>
        <v>3</v>
      </c>
      <c r="K186" s="35">
        <f t="shared" si="24"/>
        <v>0.8928571428571429</v>
      </c>
      <c r="L186" s="86"/>
      <c r="M186" s="86"/>
      <c r="N186" s="86"/>
      <c r="O186" s="86" t="s">
        <v>1603</v>
      </c>
      <c r="P186" s="86" t="s">
        <v>1603</v>
      </c>
      <c r="Q186" s="86" t="s">
        <v>1603</v>
      </c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27</v>
      </c>
      <c r="J187" s="34">
        <f t="shared" si="23"/>
        <v>1</v>
      </c>
      <c r="K187" s="35">
        <f t="shared" si="24"/>
        <v>0.9642857142857143</v>
      </c>
      <c r="L187" s="86"/>
      <c r="M187" s="86"/>
      <c r="N187" s="86"/>
      <c r="O187" s="86"/>
      <c r="P187" s="86"/>
      <c r="Q187" s="86" t="s">
        <v>1603</v>
      </c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26</v>
      </c>
      <c r="J190" s="34">
        <f t="shared" si="23"/>
        <v>2</v>
      </c>
      <c r="K190" s="35">
        <f t="shared" si="24"/>
        <v>0.9285714285714286</v>
      </c>
      <c r="L190" s="86" t="s">
        <v>1603</v>
      </c>
      <c r="M190" s="86"/>
      <c r="N190" s="86"/>
      <c r="O190" s="86"/>
      <c r="P190" s="86"/>
      <c r="Q190" s="86" t="s">
        <v>1603</v>
      </c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27</v>
      </c>
      <c r="J191" s="34">
        <f t="shared" si="23"/>
        <v>1</v>
      </c>
      <c r="K191" s="35">
        <f t="shared" si="24"/>
        <v>0.9642857142857143</v>
      </c>
      <c r="L191" s="86"/>
      <c r="M191" s="86"/>
      <c r="N191" s="86"/>
      <c r="O191" s="86"/>
      <c r="P191" s="86"/>
      <c r="Q191" s="86" t="s">
        <v>1603</v>
      </c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25</v>
      </c>
      <c r="J192" s="34">
        <f t="shared" si="23"/>
        <v>3</v>
      </c>
      <c r="K192" s="35">
        <f t="shared" si="24"/>
        <v>0.8928571428571429</v>
      </c>
      <c r="L192" s="86"/>
      <c r="M192" s="86"/>
      <c r="N192" s="86"/>
      <c r="O192" s="86" t="s">
        <v>1603</v>
      </c>
      <c r="P192" s="86" t="s">
        <v>1603</v>
      </c>
      <c r="Q192" s="86" t="s">
        <v>1603</v>
      </c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25</v>
      </c>
      <c r="J193" s="34">
        <f t="shared" si="23"/>
        <v>3</v>
      </c>
      <c r="K193" s="35">
        <f t="shared" si="24"/>
        <v>0.8928571428571429</v>
      </c>
      <c r="L193" s="86"/>
      <c r="M193" s="86"/>
      <c r="N193" s="86"/>
      <c r="O193" s="86" t="s">
        <v>1603</v>
      </c>
      <c r="P193" s="86" t="s">
        <v>1603</v>
      </c>
      <c r="Q193" s="86" t="s">
        <v>1603</v>
      </c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6"/>
      <c r="M194" s="86"/>
      <c r="N194" s="86"/>
      <c r="O194" s="86"/>
      <c r="P194" s="86"/>
      <c r="Q194" s="86" t="s">
        <v>1603</v>
      </c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20</v>
      </c>
      <c r="J195" s="34">
        <f t="shared" si="23"/>
        <v>8</v>
      </c>
      <c r="K195" s="35">
        <f t="shared" si="24"/>
        <v>0.7142857142857143</v>
      </c>
      <c r="L195" s="86" t="s">
        <v>1603</v>
      </c>
      <c r="M195" s="86" t="s">
        <v>1603</v>
      </c>
      <c r="N195" s="86" t="s">
        <v>1603</v>
      </c>
      <c r="O195" s="86" t="s">
        <v>1603</v>
      </c>
      <c r="P195" s="86" t="s">
        <v>1603</v>
      </c>
      <c r="Q195" s="86" t="s">
        <v>1603</v>
      </c>
      <c r="R195" s="86" t="s">
        <v>1603</v>
      </c>
      <c r="S195" s="86" t="s">
        <v>1603</v>
      </c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25</v>
      </c>
      <c r="J196" s="34">
        <f t="shared" ref="J196" si="30">COUNTIF(L196:AM196,"APAGADO")</f>
        <v>3</v>
      </c>
      <c r="K196" s="35">
        <f t="shared" ref="K196" si="31">(I196)/(J196+I196)</f>
        <v>0.8928571428571429</v>
      </c>
      <c r="L196" s="86"/>
      <c r="M196" s="86"/>
      <c r="N196" s="86"/>
      <c r="O196" s="86" t="s">
        <v>1603</v>
      </c>
      <c r="P196" s="86" t="s">
        <v>1603</v>
      </c>
      <c r="Q196" s="86" t="s">
        <v>1603</v>
      </c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20</v>
      </c>
      <c r="J199" s="34">
        <f t="shared" si="23"/>
        <v>8</v>
      </c>
      <c r="K199" s="35">
        <f t="shared" si="24"/>
        <v>0.7142857142857143</v>
      </c>
      <c r="L199" s="86" t="s">
        <v>1603</v>
      </c>
      <c r="M199" s="86" t="s">
        <v>1603</v>
      </c>
      <c r="N199" s="86" t="s">
        <v>1603</v>
      </c>
      <c r="O199" s="86" t="s">
        <v>1603</v>
      </c>
      <c r="P199" s="86" t="s">
        <v>1603</v>
      </c>
      <c r="Q199" s="86" t="s">
        <v>1603</v>
      </c>
      <c r="R199" s="86" t="s">
        <v>1603</v>
      </c>
      <c r="S199" s="86" t="s">
        <v>1603</v>
      </c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2"/>
        <v>20</v>
      </c>
      <c r="J205" s="34">
        <f t="shared" si="23"/>
        <v>8</v>
      </c>
      <c r="K205" s="35">
        <f t="shared" si="24"/>
        <v>0.7142857142857143</v>
      </c>
      <c r="L205" s="86" t="s">
        <v>1603</v>
      </c>
      <c r="M205" s="86" t="s">
        <v>1603</v>
      </c>
      <c r="N205" s="86" t="s">
        <v>1603</v>
      </c>
      <c r="O205" s="86" t="s">
        <v>1603</v>
      </c>
      <c r="P205" s="86" t="s">
        <v>1603</v>
      </c>
      <c r="Q205" s="86" t="s">
        <v>1603</v>
      </c>
      <c r="R205" s="86" t="s">
        <v>1603</v>
      </c>
      <c r="S205" s="86" t="s">
        <v>1603</v>
      </c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20</v>
      </c>
      <c r="J206" s="34">
        <f t="shared" si="23"/>
        <v>8</v>
      </c>
      <c r="K206" s="35">
        <f t="shared" si="24"/>
        <v>0.7142857142857143</v>
      </c>
      <c r="L206" s="86" t="s">
        <v>1603</v>
      </c>
      <c r="M206" s="86" t="s">
        <v>1603</v>
      </c>
      <c r="N206" s="86" t="s">
        <v>1603</v>
      </c>
      <c r="O206" s="86" t="s">
        <v>1603</v>
      </c>
      <c r="P206" s="86" t="s">
        <v>1603</v>
      </c>
      <c r="Q206" s="86" t="s">
        <v>1603</v>
      </c>
      <c r="R206" s="86" t="s">
        <v>1603</v>
      </c>
      <c r="S206" s="86" t="s">
        <v>1603</v>
      </c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27</v>
      </c>
      <c r="J209" s="34">
        <f t="shared" si="23"/>
        <v>1</v>
      </c>
      <c r="K209" s="35">
        <f t="shared" si="24"/>
        <v>0.9642857142857143</v>
      </c>
      <c r="L209" s="86"/>
      <c r="M209" s="86"/>
      <c r="N209" s="86"/>
      <c r="O209" s="86"/>
      <c r="P209" s="86"/>
      <c r="Q209" s="86" t="s">
        <v>1603</v>
      </c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6" si="32">COUNTIF(L210:AM210,"")</f>
        <v>27</v>
      </c>
      <c r="J210" s="34">
        <f t="shared" si="23"/>
        <v>1</v>
      </c>
      <c r="K210" s="35">
        <f t="shared" si="24"/>
        <v>0.9642857142857143</v>
      </c>
      <c r="L210" s="86"/>
      <c r="M210" s="86"/>
      <c r="N210" s="86"/>
      <c r="O210" s="86"/>
      <c r="P210" s="86"/>
      <c r="Q210" s="86" t="s">
        <v>1603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 t="s">
        <v>1603</v>
      </c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27</v>
      </c>
      <c r="J212" s="34">
        <f t="shared" si="23"/>
        <v>1</v>
      </c>
      <c r="K212" s="35">
        <f t="shared" si="24"/>
        <v>0.9642857142857143</v>
      </c>
      <c r="L212" s="86"/>
      <c r="M212" s="86"/>
      <c r="N212" s="86"/>
      <c r="O212" s="86"/>
      <c r="P212" s="86"/>
      <c r="Q212" s="86" t="s">
        <v>1603</v>
      </c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 t="s">
        <v>1603</v>
      </c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27</v>
      </c>
      <c r="J214" s="34">
        <f t="shared" si="23"/>
        <v>1</v>
      </c>
      <c r="K214" s="35">
        <f t="shared" si="24"/>
        <v>0.9642857142857143</v>
      </c>
      <c r="L214" s="86"/>
      <c r="M214" s="86"/>
      <c r="N214" s="86"/>
      <c r="O214" s="86"/>
      <c r="P214" s="86"/>
      <c r="Q214" s="86" t="s">
        <v>1603</v>
      </c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6">COUNTIF(L216:AM216,"")</f>
        <v>25</v>
      </c>
      <c r="J216" s="34">
        <f t="shared" ref="J216" si="37">COUNTIF(L216:AM216,"APAGADO")</f>
        <v>3</v>
      </c>
      <c r="K216" s="35">
        <f t="shared" ref="K216" si="38">(I216)/(J216+I216)</f>
        <v>0.8928571428571429</v>
      </c>
      <c r="L216" s="86"/>
      <c r="M216" s="86"/>
      <c r="N216" s="86"/>
      <c r="O216" s="86" t="s">
        <v>1603</v>
      </c>
      <c r="P216" s="86" t="s">
        <v>1603</v>
      </c>
      <c r="Q216" s="86" t="s">
        <v>1603</v>
      </c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27</v>
      </c>
      <c r="J218" s="34">
        <f t="shared" si="23"/>
        <v>1</v>
      </c>
      <c r="K218" s="35">
        <f t="shared" si="24"/>
        <v>0.9642857142857143</v>
      </c>
      <c r="L218" s="86"/>
      <c r="M218" s="86"/>
      <c r="N218" s="86" t="s">
        <v>1603</v>
      </c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20</v>
      </c>
      <c r="J222" s="34">
        <f t="shared" si="23"/>
        <v>8</v>
      </c>
      <c r="K222" s="35">
        <f t="shared" si="24"/>
        <v>0.7142857142857143</v>
      </c>
      <c r="L222" s="86" t="s">
        <v>1603</v>
      </c>
      <c r="M222" s="86" t="s">
        <v>1603</v>
      </c>
      <c r="N222" s="86" t="s">
        <v>1603</v>
      </c>
      <c r="O222" s="86" t="s">
        <v>1603</v>
      </c>
      <c r="P222" s="86" t="s">
        <v>1603</v>
      </c>
      <c r="Q222" s="86" t="s">
        <v>1603</v>
      </c>
      <c r="R222" s="86" t="s">
        <v>1603</v>
      </c>
      <c r="S222" s="86" t="s">
        <v>1603</v>
      </c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20</v>
      </c>
      <c r="J228" s="34">
        <f>COUNTIF(L228:AM228,"APAGADO")</f>
        <v>8</v>
      </c>
      <c r="K228" s="35">
        <f>(I228)/(J228+I228)</f>
        <v>0.7142857142857143</v>
      </c>
      <c r="L228" s="86" t="s">
        <v>1603</v>
      </c>
      <c r="M228" s="86" t="s">
        <v>1603</v>
      </c>
      <c r="N228" s="86" t="s">
        <v>1603</v>
      </c>
      <c r="O228" s="86" t="s">
        <v>1603</v>
      </c>
      <c r="P228" s="86" t="s">
        <v>1603</v>
      </c>
      <c r="Q228" s="86" t="s">
        <v>1603</v>
      </c>
      <c r="R228" s="86" t="s">
        <v>1603</v>
      </c>
      <c r="S228" s="86" t="s">
        <v>1603</v>
      </c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332</v>
      </c>
      <c r="C230" t="s">
        <v>1143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2"/>
        <v>28</v>
      </c>
      <c r="J230" s="34">
        <f t="shared" si="23"/>
        <v>0</v>
      </c>
      <c r="K230" s="35">
        <f t="shared" si="24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335</v>
      </c>
      <c r="C231" t="s">
        <v>1143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337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338</v>
      </c>
      <c r="C233" t="s">
        <v>1143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340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342</v>
      </c>
      <c r="C235" t="s">
        <v>1142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344</v>
      </c>
      <c r="C236" t="s">
        <v>1142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1055</v>
      </c>
      <c r="C237" t="s">
        <v>1142</v>
      </c>
      <c r="D237" t="s">
        <v>1056</v>
      </c>
      <c r="E237" s="33" t="s">
        <v>73</v>
      </c>
      <c r="F237" s="33" t="s">
        <v>28</v>
      </c>
      <c r="G237" s="33"/>
      <c r="H237" s="33" t="s">
        <v>1358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345</v>
      </c>
      <c r="C238" t="s">
        <v>1143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2"/>
        <v>20</v>
      </c>
      <c r="J238" s="34">
        <f t="shared" si="23"/>
        <v>8</v>
      </c>
      <c r="K238" s="35">
        <f t="shared" si="24"/>
        <v>0.7142857142857143</v>
      </c>
      <c r="L238" s="86" t="s">
        <v>1603</v>
      </c>
      <c r="M238" s="86" t="s">
        <v>1603</v>
      </c>
      <c r="N238" s="86" t="s">
        <v>1603</v>
      </c>
      <c r="O238" s="86" t="s">
        <v>1603</v>
      </c>
      <c r="P238" s="86" t="s">
        <v>1603</v>
      </c>
      <c r="Q238" s="86" t="s">
        <v>1603</v>
      </c>
      <c r="R238" s="86" t="s">
        <v>1603</v>
      </c>
      <c r="S238" s="86" t="s">
        <v>1603</v>
      </c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347</v>
      </c>
      <c r="C239" t="s">
        <v>1143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1380</v>
      </c>
      <c r="C240" t="s">
        <v>1143</v>
      </c>
      <c r="D240" t="s">
        <v>1057</v>
      </c>
      <c r="E240" s="33" t="s">
        <v>73</v>
      </c>
      <c r="F240" s="33" t="s">
        <v>28</v>
      </c>
      <c r="G240" s="33"/>
      <c r="H240" s="33" t="s">
        <v>1359</v>
      </c>
      <c r="I240" s="34">
        <f>COUNTIF(L240:AM240,"")</f>
        <v>20</v>
      </c>
      <c r="J240" s="34">
        <f>COUNTIF(L240:AM240,"APAGADO")</f>
        <v>8</v>
      </c>
      <c r="K240" s="35">
        <f>(I240)/(J240+I240)</f>
        <v>0.7142857142857143</v>
      </c>
      <c r="L240" s="86" t="s">
        <v>1603</v>
      </c>
      <c r="M240" s="86" t="s">
        <v>1603</v>
      </c>
      <c r="N240" s="86" t="s">
        <v>1603</v>
      </c>
      <c r="O240" s="86" t="s">
        <v>1603</v>
      </c>
      <c r="P240" s="86" t="s">
        <v>1603</v>
      </c>
      <c r="Q240" s="86" t="s">
        <v>1603</v>
      </c>
      <c r="R240" s="86" t="s">
        <v>1603</v>
      </c>
      <c r="S240" s="86" t="s">
        <v>1603</v>
      </c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348</v>
      </c>
      <c r="C241" t="s">
        <v>1143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2"/>
        <v>28</v>
      </c>
      <c r="J241" s="34">
        <f t="shared" si="23"/>
        <v>0</v>
      </c>
      <c r="K241" s="35">
        <f t="shared" si="24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350</v>
      </c>
      <c r="C242" t="s">
        <v>1143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1379</v>
      </c>
      <c r="C243" t="s">
        <v>1143</v>
      </c>
      <c r="D243" t="s">
        <v>1058</v>
      </c>
      <c r="E243" s="33" t="s">
        <v>19</v>
      </c>
      <c r="F243" s="33" t="s">
        <v>28</v>
      </c>
      <c r="G243" s="33"/>
      <c r="H243" s="33" t="s">
        <v>1360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351</v>
      </c>
      <c r="C244" t="s">
        <v>1142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2"/>
        <v>20</v>
      </c>
      <c r="J244" s="34">
        <f t="shared" si="23"/>
        <v>8</v>
      </c>
      <c r="K244" s="35">
        <f t="shared" si="24"/>
        <v>0.7142857142857143</v>
      </c>
      <c r="L244" s="86" t="s">
        <v>1603</v>
      </c>
      <c r="M244" s="86" t="s">
        <v>1603</v>
      </c>
      <c r="N244" s="86" t="s">
        <v>1603</v>
      </c>
      <c r="O244" s="86" t="s">
        <v>1603</v>
      </c>
      <c r="P244" s="86" t="s">
        <v>1603</v>
      </c>
      <c r="Q244" s="86" t="s">
        <v>1603</v>
      </c>
      <c r="R244" s="86" t="s">
        <v>1603</v>
      </c>
      <c r="S244" s="86" t="s">
        <v>1603</v>
      </c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367</v>
      </c>
      <c r="C245" t="s">
        <v>1143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20</v>
      </c>
      <c r="J245" s="34">
        <f>COUNTIF(L245:AM245,"APAGADO")</f>
        <v>8</v>
      </c>
      <c r="K245" s="35">
        <f>(I245)/(J245+I245)</f>
        <v>0.7142857142857143</v>
      </c>
      <c r="L245" s="86" t="s">
        <v>1603</v>
      </c>
      <c r="M245" s="86" t="s">
        <v>1603</v>
      </c>
      <c r="N245" s="86" t="s">
        <v>1603</v>
      </c>
      <c r="O245" s="86" t="s">
        <v>1603</v>
      </c>
      <c r="P245" s="86" t="s">
        <v>1603</v>
      </c>
      <c r="Q245" s="86" t="s">
        <v>1603</v>
      </c>
      <c r="R245" s="86" t="s">
        <v>1603</v>
      </c>
      <c r="S245" s="86" t="s">
        <v>1603</v>
      </c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1059</v>
      </c>
      <c r="C246" t="s">
        <v>1143</v>
      </c>
      <c r="D246" t="s">
        <v>1060</v>
      </c>
      <c r="E246" s="33" t="s">
        <v>73</v>
      </c>
      <c r="F246" s="33" t="s">
        <v>28</v>
      </c>
      <c r="G246" s="33"/>
      <c r="H246" s="33" t="s">
        <v>1361</v>
      </c>
      <c r="I246" s="34">
        <f>COUNTIF(L246:AM246,"")</f>
        <v>20</v>
      </c>
      <c r="J246" s="34">
        <f>COUNTIF(L246:AM246,"APAGADO")</f>
        <v>8</v>
      </c>
      <c r="K246" s="35">
        <f>(I246)/(J246+I246)</f>
        <v>0.7142857142857143</v>
      </c>
      <c r="L246" s="86" t="s">
        <v>1603</v>
      </c>
      <c r="M246" s="86" t="s">
        <v>1603</v>
      </c>
      <c r="N246" s="86" t="s">
        <v>1603</v>
      </c>
      <c r="O246" s="86" t="s">
        <v>1603</v>
      </c>
      <c r="P246" s="86" t="s">
        <v>1603</v>
      </c>
      <c r="Q246" s="86" t="s">
        <v>1603</v>
      </c>
      <c r="R246" s="86" t="s">
        <v>1603</v>
      </c>
      <c r="S246" s="86" t="s">
        <v>1603</v>
      </c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354</v>
      </c>
      <c r="C247" t="s">
        <v>1143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356</v>
      </c>
      <c r="C248" t="s">
        <v>1143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1061</v>
      </c>
      <c r="C249" t="s">
        <v>1143</v>
      </c>
      <c r="D249" t="s">
        <v>355</v>
      </c>
      <c r="E249" s="33" t="s">
        <v>19</v>
      </c>
      <c r="F249" s="33" t="s">
        <v>28</v>
      </c>
      <c r="G249" s="33"/>
      <c r="H249" s="33" t="s">
        <v>1362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357</v>
      </c>
      <c r="B250" t="s">
        <v>1054</v>
      </c>
      <c r="C250" t="s">
        <v>1143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2"/>
        <v>28</v>
      </c>
      <c r="J250" s="34">
        <f t="shared" si="23"/>
        <v>0</v>
      </c>
      <c r="K250" s="35">
        <f t="shared" si="24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359</v>
      </c>
      <c r="C251" t="s">
        <v>1143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361</v>
      </c>
      <c r="C252" t="s">
        <v>1143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2"/>
        <v>20</v>
      </c>
      <c r="J252" s="34">
        <f t="shared" si="23"/>
        <v>8</v>
      </c>
      <c r="K252" s="35">
        <f t="shared" si="24"/>
        <v>0.7142857142857143</v>
      </c>
      <c r="L252" s="86" t="s">
        <v>1603</v>
      </c>
      <c r="M252" s="86" t="s">
        <v>1603</v>
      </c>
      <c r="N252" s="86" t="s">
        <v>1603</v>
      </c>
      <c r="O252" s="86" t="s">
        <v>1603</v>
      </c>
      <c r="P252" s="86" t="s">
        <v>1603</v>
      </c>
      <c r="Q252" s="86" t="s">
        <v>1603</v>
      </c>
      <c r="R252" s="86" t="s">
        <v>1603</v>
      </c>
      <c r="S252" s="86" t="s">
        <v>1603</v>
      </c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1062</v>
      </c>
      <c r="C253" t="s">
        <v>1143</v>
      </c>
      <c r="D253" t="s">
        <v>1063</v>
      </c>
      <c r="E253" s="33" t="s">
        <v>73</v>
      </c>
      <c r="F253" s="33" t="s">
        <v>28</v>
      </c>
      <c r="G253" s="33"/>
      <c r="H253" s="33" t="s">
        <v>1363</v>
      </c>
      <c r="I253" s="34">
        <f>COUNTIF(L253:AM253,"")</f>
        <v>20</v>
      </c>
      <c r="J253" s="34">
        <f>COUNTIF(L253:AM253,"APAGADO")</f>
        <v>8</v>
      </c>
      <c r="K253" s="35">
        <f>(I253)/(J253+I253)</f>
        <v>0.7142857142857143</v>
      </c>
      <c r="L253" s="86" t="s">
        <v>1603</v>
      </c>
      <c r="M253" s="86" t="s">
        <v>1603</v>
      </c>
      <c r="N253" s="86" t="s">
        <v>1603</v>
      </c>
      <c r="O253" s="86" t="s">
        <v>1603</v>
      </c>
      <c r="P253" s="86" t="s">
        <v>1603</v>
      </c>
      <c r="Q253" s="86" t="s">
        <v>1603</v>
      </c>
      <c r="R253" s="86" t="s">
        <v>1603</v>
      </c>
      <c r="S253" s="86" t="s">
        <v>1603</v>
      </c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1290</v>
      </c>
      <c r="C254" t="s">
        <v>1143</v>
      </c>
      <c r="D254" t="s">
        <v>1292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2"/>
        <v>20</v>
      </c>
      <c r="J254" s="34">
        <f t="shared" si="23"/>
        <v>8</v>
      </c>
      <c r="K254" s="35">
        <f t="shared" si="24"/>
        <v>0.7142857142857143</v>
      </c>
      <c r="L254" s="86" t="s">
        <v>1603</v>
      </c>
      <c r="M254" s="86" t="s">
        <v>1603</v>
      </c>
      <c r="N254" s="86" t="s">
        <v>1603</v>
      </c>
      <c r="O254" s="86" t="s">
        <v>1603</v>
      </c>
      <c r="P254" s="86" t="s">
        <v>1603</v>
      </c>
      <c r="Q254" s="86" t="s">
        <v>1603</v>
      </c>
      <c r="R254" s="86" t="s">
        <v>1603</v>
      </c>
      <c r="S254" s="86" t="s">
        <v>1603</v>
      </c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363</v>
      </c>
      <c r="C255" t="s">
        <v>1143</v>
      </c>
      <c r="D255" t="s">
        <v>1292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2"/>
        <v>28</v>
      </c>
      <c r="J255" s="34">
        <f t="shared" si="23"/>
        <v>0</v>
      </c>
      <c r="K255" s="35">
        <f t="shared" si="24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1064</v>
      </c>
      <c r="C256" t="s">
        <v>1143</v>
      </c>
      <c r="D256" t="s">
        <v>1065</v>
      </c>
      <c r="E256" s="33" t="s">
        <v>19</v>
      </c>
      <c r="F256" s="33" t="s">
        <v>28</v>
      </c>
      <c r="G256" s="33"/>
      <c r="H256" s="33" t="s">
        <v>1364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364</v>
      </c>
      <c r="C257" t="s">
        <v>1143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2"/>
        <v>21</v>
      </c>
      <c r="J257" s="34">
        <f t="shared" si="23"/>
        <v>7</v>
      </c>
      <c r="K257" s="35">
        <f t="shared" si="24"/>
        <v>0.75</v>
      </c>
      <c r="L257" s="86"/>
      <c r="M257" s="86" t="s">
        <v>1603</v>
      </c>
      <c r="N257" s="86" t="s">
        <v>1603</v>
      </c>
      <c r="O257" s="86" t="s">
        <v>1603</v>
      </c>
      <c r="P257" s="86" t="s">
        <v>1603</v>
      </c>
      <c r="Q257" s="86" t="s">
        <v>1603</v>
      </c>
      <c r="R257" s="86" t="s">
        <v>1603</v>
      </c>
      <c r="S257" s="86" t="s">
        <v>1603</v>
      </c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366</v>
      </c>
      <c r="C258" t="s">
        <v>1143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2"/>
        <v>28</v>
      </c>
      <c r="J258" s="34">
        <f t="shared" ref="J258:J323" si="39">COUNTIF(L258:AM258,"APAGADO")</f>
        <v>0</v>
      </c>
      <c r="K258" s="35">
        <f t="shared" ref="K258:K323" si="40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1066</v>
      </c>
      <c r="C259" t="s">
        <v>1143</v>
      </c>
      <c r="D259" t="s">
        <v>1067</v>
      </c>
      <c r="E259" s="33" t="s">
        <v>73</v>
      </c>
      <c r="F259" s="33" t="s">
        <v>28</v>
      </c>
      <c r="G259" s="33"/>
      <c r="H259" s="33" t="s">
        <v>1365</v>
      </c>
      <c r="I259" s="34">
        <f t="shared" si="32"/>
        <v>28</v>
      </c>
      <c r="J259" s="34">
        <f t="shared" si="39"/>
        <v>0</v>
      </c>
      <c r="K259" s="35">
        <f t="shared" si="4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1376</v>
      </c>
      <c r="C260" t="s">
        <v>1143</v>
      </c>
      <c r="D260" t="s">
        <v>1069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2"/>
        <v>28</v>
      </c>
      <c r="J260" s="34">
        <f t="shared" si="39"/>
        <v>0</v>
      </c>
      <c r="K260" s="35">
        <f t="shared" si="40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1377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1">COUNTIF(L261:AM261,"")</f>
        <v>28</v>
      </c>
      <c r="J261" s="34">
        <f t="shared" ref="J261" si="42">COUNTIF(L261:AM261,"APAGADO")</f>
        <v>0</v>
      </c>
      <c r="K261" s="35">
        <f t="shared" ref="K261" si="43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1068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1378</v>
      </c>
      <c r="I262" s="34">
        <f t="shared" ref="I262" si="44">COUNTIF(L262:AM262,"")</f>
        <v>28</v>
      </c>
      <c r="J262" s="34">
        <f t="shared" ref="J262" si="45">COUNTIF(L262:AM262,"APAGADO")</f>
        <v>0</v>
      </c>
      <c r="K262" s="35">
        <f t="shared" ref="K262" si="46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369</v>
      </c>
      <c r="C263" t="s">
        <v>1143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1070</v>
      </c>
      <c r="C264" t="s">
        <v>1143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2"/>
        <v>28</v>
      </c>
      <c r="J264" s="34">
        <f t="shared" si="39"/>
        <v>0</v>
      </c>
      <c r="K264" s="35">
        <f t="shared" si="40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372</v>
      </c>
      <c r="C265" t="s">
        <v>1143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2"/>
        <v>28</v>
      </c>
      <c r="J265" s="34">
        <f t="shared" si="39"/>
        <v>0</v>
      </c>
      <c r="K265" s="35">
        <f t="shared" si="40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374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375</v>
      </c>
      <c r="C267" t="s">
        <v>1143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377</v>
      </c>
      <c r="C268" t="s">
        <v>1143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B269" t="s">
        <v>1596</v>
      </c>
      <c r="C269" t="s">
        <v>1142</v>
      </c>
      <c r="D269" t="s">
        <v>1597</v>
      </c>
      <c r="E269" s="33"/>
      <c r="F269" s="33"/>
      <c r="G269" s="33"/>
      <c r="H269" s="33"/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1080</v>
      </c>
      <c r="C270" t="s">
        <v>1143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2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1081</v>
      </c>
      <c r="C271" t="s">
        <v>1143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2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381</v>
      </c>
      <c r="C272" t="s">
        <v>1143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2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383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1071</v>
      </c>
      <c r="C274" t="s">
        <v>1143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2"/>
        <v>28</v>
      </c>
      <c r="J274" s="34">
        <f t="shared" si="39"/>
        <v>0</v>
      </c>
      <c r="K274" s="35">
        <f t="shared" si="40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1072</v>
      </c>
      <c r="C275" t="s">
        <v>1143</v>
      </c>
      <c r="D275" t="s">
        <v>1073</v>
      </c>
      <c r="E275" s="33" t="s">
        <v>19</v>
      </c>
      <c r="F275" s="33" t="s">
        <v>28</v>
      </c>
      <c r="G275" s="33"/>
      <c r="H275" s="33" t="s">
        <v>984</v>
      </c>
      <c r="I275" s="34">
        <f t="shared" si="32"/>
        <v>28</v>
      </c>
      <c r="J275" s="34">
        <f t="shared" si="39"/>
        <v>0</v>
      </c>
      <c r="K275" s="35">
        <f t="shared" si="40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1074</v>
      </c>
      <c r="C276" t="s">
        <v>1143</v>
      </c>
      <c r="D276" t="s">
        <v>1075</v>
      </c>
      <c r="E276" s="33" t="s">
        <v>19</v>
      </c>
      <c r="F276" s="33" t="s">
        <v>28</v>
      </c>
      <c r="G276" s="33"/>
      <c r="H276" s="33" t="s">
        <v>985</v>
      </c>
      <c r="I276" s="34">
        <f t="shared" si="32"/>
        <v>28</v>
      </c>
      <c r="J276" s="34">
        <f t="shared" si="39"/>
        <v>0</v>
      </c>
      <c r="K276" s="35">
        <f t="shared" si="40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1076</v>
      </c>
      <c r="C277" t="s">
        <v>1143</v>
      </c>
      <c r="D277" t="s">
        <v>1077</v>
      </c>
      <c r="E277" s="33" t="s">
        <v>19</v>
      </c>
      <c r="F277" s="33" t="s">
        <v>28</v>
      </c>
      <c r="G277" s="33"/>
      <c r="H277" s="33" t="s">
        <v>986</v>
      </c>
      <c r="I277" s="34">
        <f t="shared" ref="I277:I351" si="47">COUNTIF(L277:AM277,"")</f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1078</v>
      </c>
      <c r="C278" t="s">
        <v>1143</v>
      </c>
      <c r="D278" t="s">
        <v>1079</v>
      </c>
      <c r="E278" s="33" t="s">
        <v>19</v>
      </c>
      <c r="F278" s="33" t="s">
        <v>28</v>
      </c>
      <c r="G278" s="33"/>
      <c r="H278" s="33" t="s">
        <v>987</v>
      </c>
      <c r="I278" s="34">
        <f t="shared" si="47"/>
        <v>20</v>
      </c>
      <c r="J278" s="34">
        <f t="shared" si="39"/>
        <v>8</v>
      </c>
      <c r="K278" s="35">
        <f t="shared" si="40"/>
        <v>0.7142857142857143</v>
      </c>
      <c r="L278" s="86" t="s">
        <v>1603</v>
      </c>
      <c r="M278" s="86" t="s">
        <v>1603</v>
      </c>
      <c r="N278" s="86" t="s">
        <v>1603</v>
      </c>
      <c r="O278" s="86" t="s">
        <v>1603</v>
      </c>
      <c r="P278" s="86" t="s">
        <v>1603</v>
      </c>
      <c r="Q278" s="86" t="s">
        <v>1603</v>
      </c>
      <c r="R278" s="86" t="s">
        <v>1603</v>
      </c>
      <c r="S278" s="86" t="s">
        <v>1603</v>
      </c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1255</v>
      </c>
      <c r="C279" t="s">
        <v>1143</v>
      </c>
      <c r="D279" t="s">
        <v>1238</v>
      </c>
      <c r="E279" s="33" t="s">
        <v>19</v>
      </c>
      <c r="F279" s="33" t="s">
        <v>28</v>
      </c>
      <c r="G279" s="33"/>
      <c r="H279" s="33" t="s">
        <v>1240</v>
      </c>
      <c r="I279" s="34">
        <f t="shared" si="47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1256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1241</v>
      </c>
      <c r="I280" s="34">
        <f t="shared" si="47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1274</v>
      </c>
      <c r="C281" t="s">
        <v>1143</v>
      </c>
      <c r="D281" t="s">
        <v>1237</v>
      </c>
      <c r="E281" s="33" t="s">
        <v>15</v>
      </c>
      <c r="F281" s="33" t="s">
        <v>28</v>
      </c>
      <c r="G281" s="33"/>
      <c r="H281" s="33" t="s">
        <v>1239</v>
      </c>
      <c r="I281" s="34">
        <f t="shared" si="47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1381</v>
      </c>
      <c r="C282" t="s">
        <v>1143</v>
      </c>
      <c r="D282" t="s">
        <v>1382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8">COUNTIF(L282:AM282,"")</f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975</v>
      </c>
      <c r="B283" t="s">
        <v>1082</v>
      </c>
      <c r="C283" t="s">
        <v>1143</v>
      </c>
      <c r="D283" t="s">
        <v>1083</v>
      </c>
      <c r="E283" s="33" t="s">
        <v>1137</v>
      </c>
      <c r="F283" s="33" t="s">
        <v>28</v>
      </c>
      <c r="G283" s="33"/>
      <c r="H283" s="33" t="s">
        <v>977</v>
      </c>
      <c r="I283" s="34">
        <f t="shared" si="47"/>
        <v>28</v>
      </c>
      <c r="J283" s="34">
        <f t="shared" si="39"/>
        <v>0</v>
      </c>
      <c r="K283" s="35">
        <f t="shared" si="40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974</v>
      </c>
      <c r="C284" t="s">
        <v>1143</v>
      </c>
      <c r="D284" t="s">
        <v>1083</v>
      </c>
      <c r="E284" s="33" t="s">
        <v>1138</v>
      </c>
      <c r="F284" s="33" t="s">
        <v>28</v>
      </c>
      <c r="G284" s="33"/>
      <c r="H284" s="33" t="s">
        <v>976</v>
      </c>
      <c r="I284" s="34">
        <f t="shared" si="47"/>
        <v>28</v>
      </c>
      <c r="J284" s="34">
        <f t="shared" si="39"/>
        <v>0</v>
      </c>
      <c r="K284" s="35">
        <f t="shared" si="40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385</v>
      </c>
      <c r="C285" t="s">
        <v>1142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7"/>
        <v>24</v>
      </c>
      <c r="J285" s="34">
        <f>COUNTIF(L285:AM285,"APAGADO")</f>
        <v>4</v>
      </c>
      <c r="K285" s="35">
        <f>(I285)/(J285+I285)</f>
        <v>0.8571428571428571</v>
      </c>
      <c r="L285" s="86"/>
      <c r="M285" s="86"/>
      <c r="N285" s="86"/>
      <c r="O285" s="86"/>
      <c r="P285" s="86" t="s">
        <v>1603</v>
      </c>
      <c r="Q285" s="86" t="s">
        <v>1603</v>
      </c>
      <c r="R285" s="86" t="s">
        <v>1603</v>
      </c>
      <c r="S285" s="86" t="s">
        <v>1603</v>
      </c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1084</v>
      </c>
      <c r="C286" t="s">
        <v>1142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7"/>
        <v>21</v>
      </c>
      <c r="J286" s="34">
        <f t="shared" si="39"/>
        <v>7</v>
      </c>
      <c r="K286" s="35">
        <f t="shared" si="40"/>
        <v>0.75</v>
      </c>
      <c r="L286" s="86" t="s">
        <v>1603</v>
      </c>
      <c r="M286" s="86" t="s">
        <v>1603</v>
      </c>
      <c r="N286" s="86" t="s">
        <v>1603</v>
      </c>
      <c r="O286" s="86"/>
      <c r="P286" s="86" t="s">
        <v>1603</v>
      </c>
      <c r="Q286" s="86" t="s">
        <v>1603</v>
      </c>
      <c r="R286" s="86" t="s">
        <v>1603</v>
      </c>
      <c r="S286" s="86" t="s">
        <v>1603</v>
      </c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1085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7"/>
        <v>23</v>
      </c>
      <c r="J287" s="34">
        <f t="shared" si="39"/>
        <v>5</v>
      </c>
      <c r="K287" s="35">
        <f t="shared" si="40"/>
        <v>0.8214285714285714</v>
      </c>
      <c r="L287" s="86" t="s">
        <v>1603</v>
      </c>
      <c r="M287" s="86" t="s">
        <v>1603</v>
      </c>
      <c r="N287" s="86" t="s">
        <v>1603</v>
      </c>
      <c r="O287" s="86"/>
      <c r="P287" s="86" t="s">
        <v>1603</v>
      </c>
      <c r="Q287" s="86" t="s">
        <v>1603</v>
      </c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1086</v>
      </c>
      <c r="C288" t="s">
        <v>1142</v>
      </c>
      <c r="D288" t="s">
        <v>1087</v>
      </c>
      <c r="E288" s="33" t="s">
        <v>19</v>
      </c>
      <c r="F288" s="33" t="s">
        <v>28</v>
      </c>
      <c r="G288" s="33"/>
      <c r="H288" s="33" t="s">
        <v>1303</v>
      </c>
      <c r="I288" s="34">
        <f t="shared" si="47"/>
        <v>27</v>
      </c>
      <c r="J288" s="34">
        <f t="shared" si="39"/>
        <v>1</v>
      </c>
      <c r="K288" s="35">
        <f t="shared" si="40"/>
        <v>0.9642857142857143</v>
      </c>
      <c r="L288" s="86"/>
      <c r="M288" s="86"/>
      <c r="N288" s="86"/>
      <c r="O288" s="86"/>
      <c r="P288" s="86"/>
      <c r="Q288" s="86" t="s">
        <v>1603</v>
      </c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1088</v>
      </c>
      <c r="C289" t="s">
        <v>1142</v>
      </c>
      <c r="D289" t="s">
        <v>1089</v>
      </c>
      <c r="E289" s="33" t="s">
        <v>19</v>
      </c>
      <c r="F289" s="33" t="s">
        <v>28</v>
      </c>
      <c r="G289" s="33"/>
      <c r="H289" s="33" t="s">
        <v>1302</v>
      </c>
      <c r="I289" s="34">
        <f t="shared" si="47"/>
        <v>27</v>
      </c>
      <c r="J289" s="34">
        <f t="shared" si="39"/>
        <v>1</v>
      </c>
      <c r="K289" s="35">
        <f t="shared" si="40"/>
        <v>0.9642857142857143</v>
      </c>
      <c r="L289" s="86"/>
      <c r="M289" s="86"/>
      <c r="N289" s="86"/>
      <c r="O289" s="86"/>
      <c r="P289" s="86"/>
      <c r="Q289" s="86" t="s">
        <v>1603</v>
      </c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1211</v>
      </c>
      <c r="C290" t="s">
        <v>1142</v>
      </c>
      <c r="D290" t="s">
        <v>1208</v>
      </c>
      <c r="E290" s="33" t="s">
        <v>73</v>
      </c>
      <c r="F290" s="33" t="s">
        <v>28</v>
      </c>
      <c r="G290" s="33"/>
      <c r="H290" s="33" t="s">
        <v>1217</v>
      </c>
      <c r="I290" s="34">
        <f t="shared" si="47"/>
        <v>27</v>
      </c>
      <c r="J290" s="34">
        <f>COUNTIF(L290:AM290,"APAGADO")</f>
        <v>1</v>
      </c>
      <c r="K290" s="35">
        <f>(I290)/(J290+I290)</f>
        <v>0.9642857142857143</v>
      </c>
      <c r="L290" s="86"/>
      <c r="M290" s="86"/>
      <c r="N290" s="86"/>
      <c r="O290" s="86"/>
      <c r="P290" s="86"/>
      <c r="Q290" s="86" t="s">
        <v>1603</v>
      </c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1212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1218</v>
      </c>
      <c r="I291" s="34">
        <f t="shared" si="47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/>
      <c r="N291" s="86"/>
      <c r="O291" s="86"/>
      <c r="P291" s="86"/>
      <c r="Q291" s="86" t="s">
        <v>1603</v>
      </c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1213</v>
      </c>
      <c r="C292" t="s">
        <v>1142</v>
      </c>
      <c r="D292" t="s">
        <v>1209</v>
      </c>
      <c r="E292" s="33" t="s">
        <v>73</v>
      </c>
      <c r="F292" s="33" t="s">
        <v>28</v>
      </c>
      <c r="G292" s="33"/>
      <c r="H292" s="33" t="s">
        <v>1219</v>
      </c>
      <c r="I292" s="34">
        <f t="shared" si="47"/>
        <v>23</v>
      </c>
      <c r="J292" s="34">
        <f>COUNTIF(L292:AM292,"APAGADO")</f>
        <v>5</v>
      </c>
      <c r="K292" s="35">
        <f>(I292)/(J292+I292)</f>
        <v>0.8214285714285714</v>
      </c>
      <c r="L292" s="86"/>
      <c r="M292" s="86" t="s">
        <v>1603</v>
      </c>
      <c r="N292" s="86" t="s">
        <v>1603</v>
      </c>
      <c r="O292" s="86"/>
      <c r="P292" s="86" t="s">
        <v>1603</v>
      </c>
      <c r="Q292" s="86" t="s">
        <v>1603</v>
      </c>
      <c r="R292" s="86" t="s">
        <v>1603</v>
      </c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1214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1220</v>
      </c>
      <c r="I293" s="34">
        <f t="shared" si="47"/>
        <v>23</v>
      </c>
      <c r="J293" s="34">
        <f>COUNTIF(L293:AM293,"APAGADO")</f>
        <v>5</v>
      </c>
      <c r="K293" s="35">
        <f>(I293)/(J293+I293)</f>
        <v>0.8214285714285714</v>
      </c>
      <c r="L293" s="86"/>
      <c r="M293" s="86" t="s">
        <v>1603</v>
      </c>
      <c r="N293" s="86" t="s">
        <v>1603</v>
      </c>
      <c r="O293" s="86"/>
      <c r="P293" s="86" t="s">
        <v>1603</v>
      </c>
      <c r="Q293" s="86" t="s">
        <v>1603</v>
      </c>
      <c r="R293" s="86" t="s">
        <v>1603</v>
      </c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s="89" t="s">
        <v>1580</v>
      </c>
      <c r="B294" t="s">
        <v>1318</v>
      </c>
      <c r="C294" t="s">
        <v>1142</v>
      </c>
      <c r="D294" t="s">
        <v>1319</v>
      </c>
      <c r="E294" t="s">
        <v>19</v>
      </c>
      <c r="F294" t="s">
        <v>28</v>
      </c>
      <c r="G294"/>
      <c r="H294" s="33" t="s">
        <v>1325</v>
      </c>
      <c r="I294" s="34">
        <f t="shared" si="47"/>
        <v>28</v>
      </c>
      <c r="J294" s="34">
        <f t="shared" ref="J294:J295" si="49">COUNTIF(L294:AM294,"APAGADO")</f>
        <v>0</v>
      </c>
      <c r="K294" s="35">
        <f t="shared" ref="K294:K295" si="50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1320</v>
      </c>
      <c r="C295" t="s">
        <v>1142</v>
      </c>
      <c r="D295" t="s">
        <v>1321</v>
      </c>
      <c r="E295" t="s">
        <v>19</v>
      </c>
      <c r="F295" t="s">
        <v>28</v>
      </c>
      <c r="G295"/>
      <c r="H295" s="33" t="s">
        <v>1326</v>
      </c>
      <c r="I295" s="34">
        <f t="shared" si="47"/>
        <v>28</v>
      </c>
      <c r="J295" s="34">
        <f t="shared" si="49"/>
        <v>0</v>
      </c>
      <c r="K295" s="35">
        <f t="shared" si="50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387</v>
      </c>
      <c r="B296" t="s">
        <v>388</v>
      </c>
      <c r="C296" t="s">
        <v>1142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7"/>
        <v>28</v>
      </c>
      <c r="J296" s="34">
        <f t="shared" si="39"/>
        <v>0</v>
      </c>
      <c r="K296" s="35">
        <f t="shared" si="4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390</v>
      </c>
      <c r="C297" t="s">
        <v>1142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392</v>
      </c>
      <c r="B298" t="s">
        <v>393</v>
      </c>
      <c r="C298" t="s">
        <v>1142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7"/>
        <v>21</v>
      </c>
      <c r="J298" s="34">
        <f t="shared" si="39"/>
        <v>7</v>
      </c>
      <c r="K298" s="35">
        <f t="shared" si="40"/>
        <v>0.75</v>
      </c>
      <c r="L298" s="86" t="s">
        <v>1603</v>
      </c>
      <c r="M298" s="86" t="s">
        <v>1603</v>
      </c>
      <c r="N298" s="86" t="s">
        <v>1603</v>
      </c>
      <c r="O298" s="86" t="s">
        <v>1603</v>
      </c>
      <c r="P298" s="86" t="s">
        <v>1603</v>
      </c>
      <c r="Q298" s="86"/>
      <c r="R298" s="86" t="s">
        <v>1603</v>
      </c>
      <c r="S298" s="86" t="s">
        <v>1603</v>
      </c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395</v>
      </c>
      <c r="C299" t="s">
        <v>1142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1090</v>
      </c>
      <c r="C300" t="s">
        <v>1142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7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 t="s">
        <v>1603</v>
      </c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398</v>
      </c>
      <c r="C301" t="s">
        <v>1142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400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1349</v>
      </c>
      <c r="C303" t="s">
        <v>1142</v>
      </c>
      <c r="D303" t="s">
        <v>1350</v>
      </c>
      <c r="E303" s="33" t="s">
        <v>15</v>
      </c>
      <c r="F303" s="33" t="s">
        <v>1136</v>
      </c>
      <c r="G303" s="33" t="s">
        <v>1352</v>
      </c>
      <c r="H303" s="33" t="s">
        <v>1351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1560</v>
      </c>
      <c r="C304" s="129" t="s">
        <v>1578</v>
      </c>
      <c r="D304" t="s">
        <v>1561</v>
      </c>
      <c r="E304" s="33" t="s">
        <v>15</v>
      </c>
      <c r="F304" s="33" t="s">
        <v>1391</v>
      </c>
      <c r="G304" s="33"/>
      <c r="H304" s="33" t="s">
        <v>1562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410</v>
      </c>
      <c r="C305" t="s">
        <v>1142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387</v>
      </c>
      <c r="B306" t="s">
        <v>401</v>
      </c>
      <c r="C306" t="s">
        <v>1142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7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 t="s">
        <v>1603</v>
      </c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403</v>
      </c>
      <c r="C307" t="s">
        <v>1142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7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406</v>
      </c>
      <c r="C308" t="s">
        <v>1142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7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408</v>
      </c>
      <c r="C309" t="s">
        <v>1142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409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412</v>
      </c>
      <c r="B311" t="s">
        <v>413</v>
      </c>
      <c r="C311" t="s">
        <v>1142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7"/>
        <v>28</v>
      </c>
      <c r="J311" s="34">
        <f t="shared" si="39"/>
        <v>0</v>
      </c>
      <c r="K311" s="35">
        <f t="shared" si="40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415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7"/>
        <v>28</v>
      </c>
      <c r="J312" s="34">
        <f t="shared" si="39"/>
        <v>0</v>
      </c>
      <c r="K312" s="35">
        <f t="shared" si="40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416</v>
      </c>
      <c r="C313" t="s">
        <v>1142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7"/>
        <v>28</v>
      </c>
      <c r="J313" s="34">
        <f t="shared" si="39"/>
        <v>0</v>
      </c>
      <c r="K313" s="35">
        <f t="shared" si="40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418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7"/>
        <v>28</v>
      </c>
      <c r="J314" s="34">
        <f t="shared" si="39"/>
        <v>0</v>
      </c>
      <c r="K314" s="35">
        <f t="shared" si="40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419</v>
      </c>
      <c r="C315" t="s">
        <v>1142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7"/>
        <v>28</v>
      </c>
      <c r="J315" s="34">
        <f t="shared" si="39"/>
        <v>0</v>
      </c>
      <c r="K315" s="35">
        <f t="shared" si="40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421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412</v>
      </c>
      <c r="B317" t="s">
        <v>980</v>
      </c>
      <c r="C317" t="s">
        <v>1142</v>
      </c>
      <c r="D317" t="s">
        <v>981</v>
      </c>
      <c r="E317" s="33" t="s">
        <v>19</v>
      </c>
      <c r="F317" s="33" t="s">
        <v>28</v>
      </c>
      <c r="G317" s="33"/>
      <c r="H317" s="33" t="s">
        <v>988</v>
      </c>
      <c r="I317" s="34">
        <f t="shared" si="47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982</v>
      </c>
      <c r="C318" t="s">
        <v>1142</v>
      </c>
      <c r="D318" t="s">
        <v>983</v>
      </c>
      <c r="E318" s="33" t="s">
        <v>19</v>
      </c>
      <c r="F318" s="33" t="s">
        <v>28</v>
      </c>
      <c r="G318" s="33"/>
      <c r="H318" s="33" t="s">
        <v>989</v>
      </c>
      <c r="I318" s="34">
        <f t="shared" si="47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1091</v>
      </c>
      <c r="C319" t="s">
        <v>1142</v>
      </c>
      <c r="D319" t="s">
        <v>1092</v>
      </c>
      <c r="E319" s="33" t="s">
        <v>19</v>
      </c>
      <c r="F319" s="33" t="s">
        <v>28</v>
      </c>
      <c r="G319" s="33"/>
      <c r="H319" s="33" t="s">
        <v>1304</v>
      </c>
      <c r="I319" s="34">
        <f t="shared" si="47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422</v>
      </c>
      <c r="C320" t="s">
        <v>1143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7"/>
        <v>28</v>
      </c>
      <c r="J320" s="34">
        <f t="shared" si="39"/>
        <v>0</v>
      </c>
      <c r="K320" s="35">
        <f t="shared" si="40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424</v>
      </c>
      <c r="C321" t="s">
        <v>1143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1093</v>
      </c>
      <c r="C322" t="s">
        <v>1143</v>
      </c>
      <c r="D322" t="s">
        <v>1094</v>
      </c>
      <c r="E322" s="33" t="s">
        <v>73</v>
      </c>
      <c r="F322" s="33" t="s">
        <v>20</v>
      </c>
      <c r="G322" s="33"/>
      <c r="H322" s="33" t="s">
        <v>1366</v>
      </c>
      <c r="I322" s="34">
        <f t="shared" si="47"/>
        <v>28</v>
      </c>
      <c r="J322" s="34">
        <f t="shared" si="39"/>
        <v>0</v>
      </c>
      <c r="K322" s="35">
        <f t="shared" si="40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1095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1305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426</v>
      </c>
      <c r="C324" t="s">
        <v>1143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7"/>
        <v>28</v>
      </c>
      <c r="J324" s="34">
        <f t="shared" ref="J324:J402" si="51">COUNTIF(L324:AM324,"APAGADO")</f>
        <v>0</v>
      </c>
      <c r="K324" s="35">
        <f t="shared" ref="K324:K402" si="52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428</v>
      </c>
      <c r="C325" t="s">
        <v>1143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7"/>
        <v>28</v>
      </c>
      <c r="J325" s="34">
        <f t="shared" si="51"/>
        <v>0</v>
      </c>
      <c r="K325" s="35">
        <f t="shared" si="52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430</v>
      </c>
      <c r="C326" t="s">
        <v>1143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7"/>
        <v>27</v>
      </c>
      <c r="J326" s="34">
        <f t="shared" si="51"/>
        <v>1</v>
      </c>
      <c r="K326" s="35">
        <f t="shared" si="52"/>
        <v>0.9642857142857143</v>
      </c>
      <c r="L326" s="86" t="s">
        <v>1603</v>
      </c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432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7"/>
        <v>27</v>
      </c>
      <c r="J327" s="34">
        <f t="shared" si="51"/>
        <v>1</v>
      </c>
      <c r="K327" s="35">
        <f t="shared" si="52"/>
        <v>0.9642857142857143</v>
      </c>
      <c r="L327" s="86" t="s">
        <v>1603</v>
      </c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433</v>
      </c>
      <c r="C328" t="s">
        <v>1143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7"/>
        <v>27</v>
      </c>
      <c r="J328" s="34">
        <f t="shared" si="51"/>
        <v>1</v>
      </c>
      <c r="K328" s="35">
        <f t="shared" si="52"/>
        <v>0.9642857142857143</v>
      </c>
      <c r="L328" s="86" t="s">
        <v>1603</v>
      </c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435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 t="s">
        <v>1603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436</v>
      </c>
      <c r="B330" t="s">
        <v>437</v>
      </c>
      <c r="C330" t="s">
        <v>1143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448</v>
      </c>
      <c r="C331" t="s">
        <v>1143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450</v>
      </c>
      <c r="C332" t="s">
        <v>1143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439</v>
      </c>
      <c r="C333" t="s">
        <v>1143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442</v>
      </c>
      <c r="C334" t="s">
        <v>1143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452</v>
      </c>
      <c r="C335" t="s">
        <v>1143</v>
      </c>
      <c r="D335" t="s">
        <v>453</v>
      </c>
      <c r="E335" s="33" t="s">
        <v>15</v>
      </c>
      <c r="F335" s="33" t="s">
        <v>1136</v>
      </c>
      <c r="G335" s="33" t="s">
        <v>1341</v>
      </c>
      <c r="H335" s="33" t="s">
        <v>866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444</v>
      </c>
      <c r="C336" t="s">
        <v>1143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446</v>
      </c>
      <c r="C337" t="s">
        <v>1143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1205</v>
      </c>
      <c r="B338" t="s">
        <v>1206</v>
      </c>
      <c r="C338" t="s">
        <v>1143</v>
      </c>
      <c r="D338" t="s">
        <v>1207</v>
      </c>
      <c r="E338" s="33" t="s">
        <v>1195</v>
      </c>
      <c r="F338" s="33" t="s">
        <v>28</v>
      </c>
      <c r="G338" s="33"/>
      <c r="H338" s="33" t="s">
        <v>1221</v>
      </c>
      <c r="I338" s="34">
        <f t="shared" si="47"/>
        <v>27</v>
      </c>
      <c r="J338" s="34">
        <f t="shared" si="51"/>
        <v>1</v>
      </c>
      <c r="K338" s="35">
        <f t="shared" si="52"/>
        <v>0.9642857142857143</v>
      </c>
      <c r="L338" s="86"/>
      <c r="M338" s="86"/>
      <c r="N338" s="86"/>
      <c r="O338" s="86"/>
      <c r="P338" s="86"/>
      <c r="Q338" s="86"/>
      <c r="R338" s="86"/>
      <c r="S338" s="86" t="s">
        <v>1603</v>
      </c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1225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1222</v>
      </c>
      <c r="I339" s="34">
        <f t="shared" si="47"/>
        <v>27</v>
      </c>
      <c r="J339" s="34">
        <f t="shared" si="51"/>
        <v>1</v>
      </c>
      <c r="K339" s="35">
        <f t="shared" si="52"/>
        <v>0.9642857142857143</v>
      </c>
      <c r="L339" s="86"/>
      <c r="M339" s="86"/>
      <c r="N339" s="86"/>
      <c r="O339" s="86"/>
      <c r="P339" s="86"/>
      <c r="Q339" s="86"/>
      <c r="R339" s="86"/>
      <c r="S339" s="86" t="s">
        <v>1603</v>
      </c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6.899999999999999" customHeight="1" thickBot="1" x14ac:dyDescent="0.3">
      <c r="A340" t="s">
        <v>168</v>
      </c>
      <c r="B340" t="s">
        <v>454</v>
      </c>
      <c r="C340" t="s">
        <v>1142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7"/>
        <v>24</v>
      </c>
      <c r="J340" s="34">
        <f t="shared" si="51"/>
        <v>4</v>
      </c>
      <c r="K340" s="35">
        <f t="shared" si="52"/>
        <v>0.8571428571428571</v>
      </c>
      <c r="L340" s="86"/>
      <c r="M340" s="86"/>
      <c r="N340" s="86" t="s">
        <v>1603</v>
      </c>
      <c r="O340" s="86" t="s">
        <v>1603</v>
      </c>
      <c r="P340" s="86" t="s">
        <v>1603</v>
      </c>
      <c r="Q340" s="86" t="s">
        <v>1603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456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7"/>
        <v>24</v>
      </c>
      <c r="J341" s="34">
        <f t="shared" si="51"/>
        <v>4</v>
      </c>
      <c r="K341" s="35">
        <f t="shared" si="52"/>
        <v>0.8571428571428571</v>
      </c>
      <c r="L341" s="86"/>
      <c r="M341" s="86"/>
      <c r="N341" s="86" t="s">
        <v>1603</v>
      </c>
      <c r="O341" s="86" t="s">
        <v>1603</v>
      </c>
      <c r="P341" s="86" t="s">
        <v>1603</v>
      </c>
      <c r="Q341" s="86" t="s">
        <v>1603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1096</v>
      </c>
      <c r="C342" t="s">
        <v>1142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7"/>
        <v>24</v>
      </c>
      <c r="J342" s="34">
        <f>COUNTIF(L342:AM342,"APAGADO")</f>
        <v>4</v>
      </c>
      <c r="K342" s="35">
        <f>(I342)/(J342+I342)</f>
        <v>0.8571428571428571</v>
      </c>
      <c r="L342" s="86"/>
      <c r="M342" s="86"/>
      <c r="N342" s="86" t="s">
        <v>1603</v>
      </c>
      <c r="O342" s="86" t="s">
        <v>1603</v>
      </c>
      <c r="P342" s="86" t="s">
        <v>1603</v>
      </c>
      <c r="Q342" s="86" t="s">
        <v>1603</v>
      </c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1097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7"/>
        <v>24</v>
      </c>
      <c r="J343" s="34">
        <f>COUNTIF(L343:AM343,"APAGADO")</f>
        <v>4</v>
      </c>
      <c r="K343" s="35">
        <f>(I343)/(J343+I343)</f>
        <v>0.8571428571428571</v>
      </c>
      <c r="L343" s="86"/>
      <c r="M343" s="86"/>
      <c r="N343" s="86" t="s">
        <v>1603</v>
      </c>
      <c r="O343" s="86" t="s">
        <v>1603</v>
      </c>
      <c r="P343" s="86" t="s">
        <v>1603</v>
      </c>
      <c r="Q343" s="86" t="s">
        <v>1603</v>
      </c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467</v>
      </c>
      <c r="C344" t="s">
        <v>1143</v>
      </c>
      <c r="D344" t="s">
        <v>1104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27</v>
      </c>
      <c r="J344" s="34">
        <f>COUNTIF(L344:AM344,"APAGADO")</f>
        <v>1</v>
      </c>
      <c r="K344" s="35">
        <f>(I344)/(J344+I344)</f>
        <v>0.9642857142857143</v>
      </c>
      <c r="L344" s="86"/>
      <c r="M344" s="86"/>
      <c r="N344" s="86"/>
      <c r="O344" s="86" t="s">
        <v>1603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353</v>
      </c>
      <c r="B345" t="s">
        <v>468</v>
      </c>
      <c r="C345" t="s">
        <v>1143</v>
      </c>
      <c r="D345" t="s">
        <v>1581</v>
      </c>
      <c r="E345" s="33" t="s">
        <v>19</v>
      </c>
      <c r="F345" s="33" t="s">
        <v>20</v>
      </c>
      <c r="G345" s="33"/>
      <c r="H345" s="33" t="s">
        <v>1604</v>
      </c>
      <c r="I345" s="34">
        <f>COUNTIF(L345:AM345,"")</f>
        <v>23</v>
      </c>
      <c r="J345" s="34">
        <f>COUNTIF(L345:AM345,"APAGADO")</f>
        <v>5</v>
      </c>
      <c r="K345" s="35">
        <f>(I345)/(J345+I345)</f>
        <v>0.8214285714285714</v>
      </c>
      <c r="L345" s="86" t="s">
        <v>1603</v>
      </c>
      <c r="M345" s="86" t="s">
        <v>1603</v>
      </c>
      <c r="N345" s="86" t="s">
        <v>1603</v>
      </c>
      <c r="O345" s="86" t="s">
        <v>1603</v>
      </c>
      <c r="P345" s="86" t="s">
        <v>1603</v>
      </c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469</v>
      </c>
      <c r="C346" t="s">
        <v>1143</v>
      </c>
      <c r="D346" t="s">
        <v>470</v>
      </c>
      <c r="E346" s="33" t="s">
        <v>19</v>
      </c>
      <c r="F346" s="33" t="s">
        <v>20</v>
      </c>
      <c r="G346" s="33"/>
      <c r="H346" s="33" t="s">
        <v>876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 t="s">
        <v>1603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1098</v>
      </c>
      <c r="C347" t="s">
        <v>1143</v>
      </c>
      <c r="D347" t="s">
        <v>471</v>
      </c>
      <c r="E347" s="33" t="s">
        <v>19</v>
      </c>
      <c r="F347" s="33" t="s">
        <v>20</v>
      </c>
      <c r="G347" s="33"/>
      <c r="H347" s="33" t="s">
        <v>877</v>
      </c>
      <c r="I347" s="34">
        <f t="shared" si="47"/>
        <v>28</v>
      </c>
      <c r="J347" s="34">
        <f t="shared" si="51"/>
        <v>0</v>
      </c>
      <c r="K347" s="35">
        <f t="shared" si="52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1105</v>
      </c>
      <c r="C348" t="s">
        <v>1143</v>
      </c>
      <c r="D348" t="s">
        <v>459</v>
      </c>
      <c r="E348" s="33" t="s">
        <v>15</v>
      </c>
      <c r="F348" s="33" t="s">
        <v>20</v>
      </c>
      <c r="G348" s="33"/>
      <c r="H348" s="33" t="s">
        <v>878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1106</v>
      </c>
      <c r="C349" t="s">
        <v>1143</v>
      </c>
      <c r="D349" t="s">
        <v>460</v>
      </c>
      <c r="E349" s="33" t="s">
        <v>19</v>
      </c>
      <c r="F349" s="33" t="s">
        <v>28</v>
      </c>
      <c r="G349" s="33"/>
      <c r="H349" s="33" t="s">
        <v>879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1107</v>
      </c>
      <c r="C350" t="s">
        <v>1143</v>
      </c>
      <c r="D350" t="s">
        <v>461</v>
      </c>
      <c r="E350" s="33" t="s">
        <v>19</v>
      </c>
      <c r="F350" s="33" t="s">
        <v>28</v>
      </c>
      <c r="G350" s="33"/>
      <c r="H350" s="33" t="s">
        <v>880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462</v>
      </c>
      <c r="C351" t="s">
        <v>1143</v>
      </c>
      <c r="D351" t="s">
        <v>463</v>
      </c>
      <c r="E351" s="33" t="s">
        <v>19</v>
      </c>
      <c r="F351" s="33" t="s">
        <v>28</v>
      </c>
      <c r="G351" s="33"/>
      <c r="H351" s="33" t="s">
        <v>881</v>
      </c>
      <c r="I351" s="34">
        <f t="shared" si="47"/>
        <v>26</v>
      </c>
      <c r="J351" s="34">
        <f t="shared" si="51"/>
        <v>2</v>
      </c>
      <c r="K351" s="35">
        <f t="shared" si="52"/>
        <v>0.9285714285714286</v>
      </c>
      <c r="L351" s="86" t="s">
        <v>1603</v>
      </c>
      <c r="M351" s="86"/>
      <c r="N351" s="86"/>
      <c r="O351" s="86" t="s">
        <v>1603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1108</v>
      </c>
      <c r="C352" t="s">
        <v>1143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26</v>
      </c>
      <c r="J352" s="34">
        <f>COUNTIF(L352:AM352,"APAGADO")</f>
        <v>2</v>
      </c>
      <c r="K352" s="35">
        <f>(I352)/(J352+I352)</f>
        <v>0.9285714285714286</v>
      </c>
      <c r="L352" s="86" t="s">
        <v>1603</v>
      </c>
      <c r="M352" s="86"/>
      <c r="N352" s="86"/>
      <c r="O352" s="86" t="s">
        <v>1603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1109</v>
      </c>
      <c r="C353" t="s">
        <v>1143</v>
      </c>
      <c r="D353" t="s">
        <v>465</v>
      </c>
      <c r="E353" s="33" t="s">
        <v>15</v>
      </c>
      <c r="F353" s="33" t="s">
        <v>20</v>
      </c>
      <c r="G353" s="33"/>
      <c r="H353" s="33" t="s">
        <v>882</v>
      </c>
      <c r="I353" s="34">
        <f>COUNTIF(L353:AM353,"")</f>
        <v>20</v>
      </c>
      <c r="J353" s="34">
        <f>COUNTIF(L353:AM353,"APAGADO")</f>
        <v>8</v>
      </c>
      <c r="K353" s="35">
        <f>(I353)/(J353+I353)</f>
        <v>0.7142857142857143</v>
      </c>
      <c r="L353" s="86" t="s">
        <v>1603</v>
      </c>
      <c r="M353" s="86" t="s">
        <v>1603</v>
      </c>
      <c r="N353" s="86" t="s">
        <v>1603</v>
      </c>
      <c r="O353" s="86" t="s">
        <v>1603</v>
      </c>
      <c r="P353" s="86" t="s">
        <v>1603</v>
      </c>
      <c r="Q353" s="86" t="s">
        <v>1603</v>
      </c>
      <c r="R353" s="86" t="s">
        <v>1603</v>
      </c>
      <c r="S353" s="86" t="s">
        <v>1603</v>
      </c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1099</v>
      </c>
      <c r="C354" t="s">
        <v>1143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4" si="53">COUNTIF(L354:AM354,"")</f>
        <v>28</v>
      </c>
      <c r="J354" s="34">
        <f t="shared" si="51"/>
        <v>0</v>
      </c>
      <c r="K354" s="35">
        <f t="shared" si="52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473</v>
      </c>
      <c r="C355" t="s">
        <v>1143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27</v>
      </c>
      <c r="J355" s="34">
        <f>COUNTIF(L355:AM355,"APAGADO")</f>
        <v>1</v>
      </c>
      <c r="K355" s="35">
        <f>(I355)/(J355+I355)</f>
        <v>0.9642857142857143</v>
      </c>
      <c r="L355" s="86"/>
      <c r="M355" s="86"/>
      <c r="N355" s="86"/>
      <c r="O355" s="86" t="s">
        <v>1603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353</v>
      </c>
      <c r="B356" t="s">
        <v>1100</v>
      </c>
      <c r="C356" t="s">
        <v>1143</v>
      </c>
      <c r="D356" t="s">
        <v>475</v>
      </c>
      <c r="E356" s="33" t="s">
        <v>73</v>
      </c>
      <c r="F356" s="33" t="s">
        <v>20</v>
      </c>
      <c r="G356" s="33"/>
      <c r="H356" s="33" t="s">
        <v>883</v>
      </c>
      <c r="I356" s="34">
        <f t="shared" si="53"/>
        <v>24</v>
      </c>
      <c r="J356" s="34">
        <f t="shared" si="51"/>
        <v>4</v>
      </c>
      <c r="K356" s="35">
        <f t="shared" si="52"/>
        <v>0.8571428571428571</v>
      </c>
      <c r="L356" s="86"/>
      <c r="M356" s="86"/>
      <c r="N356" s="86" t="s">
        <v>1603</v>
      </c>
      <c r="O356" s="86" t="s">
        <v>1603</v>
      </c>
      <c r="P356" s="86" t="s">
        <v>1603</v>
      </c>
      <c r="Q356" s="86" t="s">
        <v>1603</v>
      </c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1101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884</v>
      </c>
      <c r="I357" s="34">
        <f t="shared" si="53"/>
        <v>25</v>
      </c>
      <c r="J357" s="34">
        <f t="shared" si="51"/>
        <v>3</v>
      </c>
      <c r="K357" s="35">
        <f t="shared" si="52"/>
        <v>0.8928571428571429</v>
      </c>
      <c r="L357" s="86"/>
      <c r="M357" s="86"/>
      <c r="N357" s="86" t="s">
        <v>1603</v>
      </c>
      <c r="O357" s="86" t="s">
        <v>1603</v>
      </c>
      <c r="P357" s="86" t="s">
        <v>1603</v>
      </c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476</v>
      </c>
      <c r="C358" t="s">
        <v>1143</v>
      </c>
      <c r="D358" t="s">
        <v>477</v>
      </c>
      <c r="E358" s="33" t="s">
        <v>15</v>
      </c>
      <c r="F358" s="33" t="s">
        <v>28</v>
      </c>
      <c r="G358" s="33"/>
      <c r="H358" s="33" t="s">
        <v>885</v>
      </c>
      <c r="I358" s="34">
        <f>COUNTIF(L358:AM358,"")</f>
        <v>20</v>
      </c>
      <c r="J358" s="34">
        <f>COUNTIF(L358:AM358,"APAGADO")</f>
        <v>8</v>
      </c>
      <c r="K358" s="35">
        <f>(I358)/(J358+I358)</f>
        <v>0.7142857142857143</v>
      </c>
      <c r="L358" s="86" t="s">
        <v>1603</v>
      </c>
      <c r="M358" s="86" t="s">
        <v>1603</v>
      </c>
      <c r="N358" s="86" t="s">
        <v>1603</v>
      </c>
      <c r="O358" s="86" t="s">
        <v>1603</v>
      </c>
      <c r="P358" s="86" t="s">
        <v>1603</v>
      </c>
      <c r="Q358" s="86" t="s">
        <v>1603</v>
      </c>
      <c r="R358" s="86" t="s">
        <v>1603</v>
      </c>
      <c r="S358" s="86" t="s">
        <v>1603</v>
      </c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1110</v>
      </c>
      <c r="C359" t="s">
        <v>1143</v>
      </c>
      <c r="D359" t="s">
        <v>466</v>
      </c>
      <c r="E359" s="33" t="s">
        <v>73</v>
      </c>
      <c r="F359" s="33" t="s">
        <v>28</v>
      </c>
      <c r="G359" s="33"/>
      <c r="H359" s="33" t="s">
        <v>886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1111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887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1102</v>
      </c>
      <c r="C361" t="s">
        <v>1143</v>
      </c>
      <c r="D361" t="s">
        <v>478</v>
      </c>
      <c r="E361" s="33" t="s">
        <v>73</v>
      </c>
      <c r="F361" s="33" t="s">
        <v>28</v>
      </c>
      <c r="G361" s="33"/>
      <c r="H361" s="33" t="s">
        <v>888</v>
      </c>
      <c r="I361" s="34">
        <f t="shared" si="53"/>
        <v>28</v>
      </c>
      <c r="J361" s="34">
        <f t="shared" si="51"/>
        <v>0</v>
      </c>
      <c r="K361" s="35">
        <f t="shared" si="52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1103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889</v>
      </c>
      <c r="I362" s="34">
        <f t="shared" si="53"/>
        <v>28</v>
      </c>
      <c r="J362" s="34">
        <f t="shared" si="51"/>
        <v>0</v>
      </c>
      <c r="K362" s="35">
        <f t="shared" si="52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s="33" t="s">
        <v>1373</v>
      </c>
      <c r="C363" t="s">
        <v>1143</v>
      </c>
      <c r="D363" s="84" t="s">
        <v>1372</v>
      </c>
      <c r="E363" s="33" t="s">
        <v>73</v>
      </c>
      <c r="F363" s="33" t="s">
        <v>28</v>
      </c>
      <c r="G363" s="33"/>
      <c r="H363" s="33" t="s">
        <v>1374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1371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1375</v>
      </c>
      <c r="I364" s="34">
        <f t="shared" ref="I364" si="54">COUNTIF(L364:AM364,"")</f>
        <v>28</v>
      </c>
      <c r="J364" s="34">
        <f t="shared" ref="J364" si="55">COUNTIF(L364:AM364,"APAGADO")</f>
        <v>0</v>
      </c>
      <c r="K364" s="35">
        <f t="shared" ref="K364" si="56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t="s">
        <v>479</v>
      </c>
      <c r="C365" t="s">
        <v>1143</v>
      </c>
      <c r="D365" t="s">
        <v>480</v>
      </c>
      <c r="E365" s="33" t="s">
        <v>73</v>
      </c>
      <c r="F365" s="33" t="s">
        <v>28</v>
      </c>
      <c r="G365" s="33"/>
      <c r="H365" s="33" t="s">
        <v>890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481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891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s="33" t="s">
        <v>1186</v>
      </c>
      <c r="C367" s="33" t="s">
        <v>1143</v>
      </c>
      <c r="D367" t="s">
        <v>1185</v>
      </c>
      <c r="E367" s="33" t="s">
        <v>15</v>
      </c>
      <c r="F367" s="33" t="s">
        <v>28</v>
      </c>
      <c r="G367" s="33"/>
      <c r="H367" s="33" t="s">
        <v>1187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267</v>
      </c>
      <c r="B368" t="s">
        <v>1112</v>
      </c>
      <c r="C368" t="s">
        <v>1142</v>
      </c>
      <c r="D368" t="s">
        <v>500</v>
      </c>
      <c r="E368" s="33" t="s">
        <v>19</v>
      </c>
      <c r="F368" s="33" t="s">
        <v>1136</v>
      </c>
      <c r="G368" s="33" t="s">
        <v>1342</v>
      </c>
      <c r="H368" s="33" t="s">
        <v>900</v>
      </c>
      <c r="I368" s="34">
        <f t="shared" si="53"/>
        <v>27</v>
      </c>
      <c r="J368" s="34">
        <f t="shared" si="51"/>
        <v>1</v>
      </c>
      <c r="K368" s="35">
        <f t="shared" si="52"/>
        <v>0.9642857142857143</v>
      </c>
      <c r="L368" s="86"/>
      <c r="M368" s="86"/>
      <c r="N368" s="86"/>
      <c r="O368" s="86"/>
      <c r="P368" s="86"/>
      <c r="Q368" s="86" t="s">
        <v>1603</v>
      </c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482</v>
      </c>
      <c r="B369" t="s">
        <v>483</v>
      </c>
      <c r="C369" t="s">
        <v>1142</v>
      </c>
      <c r="D369" t="s">
        <v>484</v>
      </c>
      <c r="E369" s="33" t="s">
        <v>19</v>
      </c>
      <c r="F369" s="33" t="s">
        <v>1136</v>
      </c>
      <c r="G369" s="33" t="s">
        <v>1342</v>
      </c>
      <c r="H369" s="33" t="s">
        <v>892</v>
      </c>
      <c r="I369" s="34">
        <f t="shared" si="53"/>
        <v>27</v>
      </c>
      <c r="J369" s="34">
        <f t="shared" si="51"/>
        <v>1</v>
      </c>
      <c r="K369" s="35">
        <f t="shared" si="52"/>
        <v>0.9642857142857143</v>
      </c>
      <c r="L369" s="86"/>
      <c r="M369" s="86"/>
      <c r="N369" s="86"/>
      <c r="O369" s="86"/>
      <c r="P369" s="86"/>
      <c r="Q369" s="86" t="s">
        <v>1603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485</v>
      </c>
      <c r="C370" t="s">
        <v>1142</v>
      </c>
      <c r="D370" t="s">
        <v>486</v>
      </c>
      <c r="E370" s="33" t="s">
        <v>19</v>
      </c>
      <c r="F370" s="33" t="s">
        <v>28</v>
      </c>
      <c r="G370" s="33"/>
      <c r="H370" s="33" t="s">
        <v>893</v>
      </c>
      <c r="I370" s="34">
        <f t="shared" si="53"/>
        <v>28</v>
      </c>
      <c r="J370" s="34">
        <f t="shared" si="51"/>
        <v>0</v>
      </c>
      <c r="K370" s="35">
        <f t="shared" si="52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487</v>
      </c>
      <c r="B371" t="s">
        <v>488</v>
      </c>
      <c r="C371" t="s">
        <v>1142</v>
      </c>
      <c r="D371" t="s">
        <v>489</v>
      </c>
      <c r="E371" s="33" t="s">
        <v>19</v>
      </c>
      <c r="F371" s="33" t="s">
        <v>28</v>
      </c>
      <c r="G371" s="33"/>
      <c r="H371" s="33" t="s">
        <v>894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490</v>
      </c>
      <c r="C372" t="s">
        <v>1142</v>
      </c>
      <c r="D372" t="s">
        <v>491</v>
      </c>
      <c r="E372" s="33" t="s">
        <v>15</v>
      </c>
      <c r="F372" s="33" t="s">
        <v>28</v>
      </c>
      <c r="G372" s="33"/>
      <c r="H372" s="33" t="s">
        <v>895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492</v>
      </c>
      <c r="C373" t="s">
        <v>1142</v>
      </c>
      <c r="D373" t="s">
        <v>493</v>
      </c>
      <c r="E373" s="33" t="s">
        <v>19</v>
      </c>
      <c r="F373" s="33" t="s">
        <v>28</v>
      </c>
      <c r="G373" s="33"/>
      <c r="H373" s="33" t="s">
        <v>896</v>
      </c>
      <c r="I373" s="34">
        <f t="shared" si="53"/>
        <v>20</v>
      </c>
      <c r="J373" s="34">
        <f t="shared" si="51"/>
        <v>8</v>
      </c>
      <c r="K373" s="35">
        <f t="shared" si="52"/>
        <v>0.7142857142857143</v>
      </c>
      <c r="L373" s="86" t="s">
        <v>1603</v>
      </c>
      <c r="M373" s="86" t="s">
        <v>1603</v>
      </c>
      <c r="N373" s="86" t="s">
        <v>1603</v>
      </c>
      <c r="O373" s="86" t="s">
        <v>1603</v>
      </c>
      <c r="P373" s="86" t="s">
        <v>1603</v>
      </c>
      <c r="Q373" s="86" t="s">
        <v>1603</v>
      </c>
      <c r="R373" s="86" t="s">
        <v>1603</v>
      </c>
      <c r="S373" s="86" t="s">
        <v>1603</v>
      </c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494</v>
      </c>
      <c r="C374" t="s">
        <v>1142</v>
      </c>
      <c r="D374" t="s">
        <v>495</v>
      </c>
      <c r="E374" s="33" t="s">
        <v>15</v>
      </c>
      <c r="F374" s="33" t="s">
        <v>28</v>
      </c>
      <c r="G374" s="33"/>
      <c r="H374" s="33" t="s">
        <v>897</v>
      </c>
      <c r="I374" s="34">
        <f t="shared" si="53"/>
        <v>20</v>
      </c>
      <c r="J374" s="34">
        <f t="shared" si="51"/>
        <v>8</v>
      </c>
      <c r="K374" s="35">
        <f t="shared" si="52"/>
        <v>0.7142857142857143</v>
      </c>
      <c r="L374" s="86" t="s">
        <v>1603</v>
      </c>
      <c r="M374" s="86" t="s">
        <v>1603</v>
      </c>
      <c r="N374" s="86" t="s">
        <v>1603</v>
      </c>
      <c r="O374" s="86" t="s">
        <v>1603</v>
      </c>
      <c r="P374" s="86" t="s">
        <v>1603</v>
      </c>
      <c r="Q374" s="86" t="s">
        <v>1603</v>
      </c>
      <c r="R374" s="86" t="s">
        <v>1603</v>
      </c>
      <c r="S374" s="86" t="s">
        <v>1603</v>
      </c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496</v>
      </c>
      <c r="C375" t="s">
        <v>1142</v>
      </c>
      <c r="D375" t="s">
        <v>497</v>
      </c>
      <c r="E375" s="33" t="s">
        <v>19</v>
      </c>
      <c r="F375" s="33" t="s">
        <v>28</v>
      </c>
      <c r="G375" s="33"/>
      <c r="H375" s="33" t="s">
        <v>898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498</v>
      </c>
      <c r="C376" t="s">
        <v>1142</v>
      </c>
      <c r="D376" t="s">
        <v>499</v>
      </c>
      <c r="E376" s="33" t="s">
        <v>19</v>
      </c>
      <c r="F376" s="33" t="s">
        <v>1136</v>
      </c>
      <c r="G376" s="33" t="s">
        <v>1343</v>
      </c>
      <c r="H376" s="33" t="s">
        <v>899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1269</v>
      </c>
      <c r="C377" t="s">
        <v>1142</v>
      </c>
      <c r="D377" t="s">
        <v>1270</v>
      </c>
      <c r="E377" s="33" t="s">
        <v>1195</v>
      </c>
      <c r="F377" s="33" t="s">
        <v>28</v>
      </c>
      <c r="G377" s="33"/>
      <c r="H377" s="33" t="s">
        <v>1271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1272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1273</v>
      </c>
      <c r="I378" s="34">
        <f t="shared" si="53"/>
        <v>28</v>
      </c>
      <c r="J378" s="34">
        <f t="shared" si="51"/>
        <v>0</v>
      </c>
      <c r="K378" s="35">
        <f t="shared" si="52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1306</v>
      </c>
      <c r="C379" t="s">
        <v>1142</v>
      </c>
      <c r="D379" t="s">
        <v>1322</v>
      </c>
      <c r="E379" t="s">
        <v>73</v>
      </c>
      <c r="F379" t="s">
        <v>28</v>
      </c>
      <c r="G379"/>
      <c r="H379" s="33" t="s">
        <v>1367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1307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1605</v>
      </c>
      <c r="C381" t="s">
        <v>1142</v>
      </c>
      <c r="D381" s="84" t="s">
        <v>1606</v>
      </c>
      <c r="E381"/>
      <c r="F381"/>
      <c r="G381"/>
      <c r="H381" s="33"/>
      <c r="I381" s="34">
        <f t="shared" si="53"/>
        <v>22</v>
      </c>
      <c r="J381" s="34">
        <f t="shared" si="51"/>
        <v>6</v>
      </c>
      <c r="K381" s="35">
        <f t="shared" si="52"/>
        <v>0.7857142857142857</v>
      </c>
      <c r="L381" s="86"/>
      <c r="M381" s="86"/>
      <c r="N381" s="86" t="s">
        <v>1603</v>
      </c>
      <c r="O381" s="86" t="s">
        <v>1603</v>
      </c>
      <c r="P381" s="86" t="s">
        <v>1603</v>
      </c>
      <c r="Q381" s="86" t="s">
        <v>1603</v>
      </c>
      <c r="R381" s="86" t="s">
        <v>1603</v>
      </c>
      <c r="S381" s="86" t="s">
        <v>1603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501</v>
      </c>
      <c r="C382" t="s">
        <v>1143</v>
      </c>
      <c r="D382" t="s">
        <v>502</v>
      </c>
      <c r="E382" s="33" t="s">
        <v>19</v>
      </c>
      <c r="F382" s="33" t="s">
        <v>20</v>
      </c>
      <c r="G382" s="33"/>
      <c r="H382" s="33" t="s">
        <v>901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503</v>
      </c>
      <c r="C383" t="s">
        <v>1143</v>
      </c>
      <c r="D383" t="s">
        <v>504</v>
      </c>
      <c r="E383" s="33" t="s">
        <v>15</v>
      </c>
      <c r="F383" s="33" t="s">
        <v>20</v>
      </c>
      <c r="G383" s="33"/>
      <c r="H383" s="33" t="s">
        <v>902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505</v>
      </c>
      <c r="C384" t="s">
        <v>1143</v>
      </c>
      <c r="D384" t="s">
        <v>506</v>
      </c>
      <c r="E384" s="33" t="s">
        <v>73</v>
      </c>
      <c r="F384" s="33" t="s">
        <v>20</v>
      </c>
      <c r="G384" s="33"/>
      <c r="H384" s="33" t="s">
        <v>903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507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904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508</v>
      </c>
      <c r="C386" t="s">
        <v>1143</v>
      </c>
      <c r="D386" t="s">
        <v>509</v>
      </c>
      <c r="E386" s="33" t="s">
        <v>73</v>
      </c>
      <c r="F386" s="33" t="s">
        <v>20</v>
      </c>
      <c r="G386" s="33"/>
      <c r="H386" s="33" t="s">
        <v>905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510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906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511</v>
      </c>
      <c r="C388" t="s">
        <v>1143</v>
      </c>
      <c r="D388" t="s">
        <v>512</v>
      </c>
      <c r="E388" s="33" t="s">
        <v>15</v>
      </c>
      <c r="F388" s="33" t="s">
        <v>28</v>
      </c>
      <c r="G388" s="33"/>
      <c r="H388" s="33" t="s">
        <v>907</v>
      </c>
      <c r="I388" s="34">
        <f>COUNTIF(L388:AM388,"")</f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1113</v>
      </c>
      <c r="C389" t="s">
        <v>1143</v>
      </c>
      <c r="D389" t="s">
        <v>513</v>
      </c>
      <c r="E389" s="33" t="s">
        <v>73</v>
      </c>
      <c r="F389" s="33" t="s">
        <v>28</v>
      </c>
      <c r="G389" s="33"/>
      <c r="H389" s="33" t="s">
        <v>908</v>
      </c>
      <c r="I389" s="34">
        <f t="shared" si="53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1114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909</v>
      </c>
      <c r="I390" s="34">
        <f t="shared" si="53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514</v>
      </c>
      <c r="C391" t="s">
        <v>1143</v>
      </c>
      <c r="D391" t="s">
        <v>515</v>
      </c>
      <c r="E391" s="33" t="s">
        <v>73</v>
      </c>
      <c r="F391" s="33" t="s">
        <v>28</v>
      </c>
      <c r="G391" s="33"/>
      <c r="H391" s="33" t="s">
        <v>910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516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911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s="33" t="s">
        <v>1176</v>
      </c>
      <c r="C393" s="33" t="s">
        <v>1143</v>
      </c>
      <c r="D393" t="s">
        <v>1177</v>
      </c>
      <c r="E393" s="33" t="s">
        <v>19</v>
      </c>
      <c r="F393" s="33" t="s">
        <v>28</v>
      </c>
      <c r="G393" s="33"/>
      <c r="H393" s="33" t="s">
        <v>1178</v>
      </c>
      <c r="I393" s="34">
        <f t="shared" si="53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1181</v>
      </c>
      <c r="C394" s="33" t="s">
        <v>1143</v>
      </c>
      <c r="D394" t="s">
        <v>1179</v>
      </c>
      <c r="E394" s="33" t="s">
        <v>19</v>
      </c>
      <c r="F394" s="33" t="s">
        <v>28</v>
      </c>
      <c r="G394" s="33"/>
      <c r="H394" s="33" t="s">
        <v>1180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1182</v>
      </c>
      <c r="C395" s="33" t="s">
        <v>1143</v>
      </c>
      <c r="D395" t="s">
        <v>1183</v>
      </c>
      <c r="E395" s="33" t="s">
        <v>19</v>
      </c>
      <c r="F395" s="33" t="s">
        <v>28</v>
      </c>
      <c r="G395" s="33"/>
      <c r="H395" s="33" t="s">
        <v>1184</v>
      </c>
      <c r="I395" s="34">
        <f t="shared" si="53"/>
        <v>28</v>
      </c>
      <c r="J395" s="34">
        <f t="shared" ref="J395" si="57">COUNTIF(L395:AM395,"APAGADO")</f>
        <v>0</v>
      </c>
      <c r="K395" s="35">
        <f t="shared" ref="K395" si="58"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522</v>
      </c>
      <c r="B396" t="s">
        <v>530</v>
      </c>
      <c r="C396" t="s">
        <v>1143</v>
      </c>
      <c r="D396" t="s">
        <v>1119</v>
      </c>
      <c r="E396" s="33" t="s">
        <v>19</v>
      </c>
      <c r="F396" s="33" t="s">
        <v>28</v>
      </c>
      <c r="G396" s="33"/>
      <c r="H396" s="33" t="s">
        <v>912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531</v>
      </c>
      <c r="C397" t="s">
        <v>1143</v>
      </c>
      <c r="D397" t="s">
        <v>1172</v>
      </c>
      <c r="E397" s="33" t="s">
        <v>19</v>
      </c>
      <c r="F397" s="33" t="s">
        <v>28</v>
      </c>
      <c r="G397" s="33"/>
      <c r="H397" s="33" t="s">
        <v>913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532</v>
      </c>
      <c r="C398" t="s">
        <v>1143</v>
      </c>
      <c r="D398" t="s">
        <v>533</v>
      </c>
      <c r="E398" s="33" t="s">
        <v>19</v>
      </c>
      <c r="F398" s="33" t="s">
        <v>28</v>
      </c>
      <c r="G398" s="33"/>
      <c r="H398" s="33" t="s">
        <v>914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534</v>
      </c>
      <c r="C399" t="s">
        <v>1143</v>
      </c>
      <c r="D399" t="s">
        <v>535</v>
      </c>
      <c r="E399" s="33" t="s">
        <v>19</v>
      </c>
      <c r="F399" s="33" t="s">
        <v>28</v>
      </c>
      <c r="G399" s="33"/>
      <c r="H399" s="33" t="s">
        <v>915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536</v>
      </c>
      <c r="C400" t="s">
        <v>1143</v>
      </c>
      <c r="D400" t="s">
        <v>537</v>
      </c>
      <c r="E400" s="33" t="s">
        <v>19</v>
      </c>
      <c r="F400" s="33" t="s">
        <v>20</v>
      </c>
      <c r="G400" s="33"/>
      <c r="H400" s="33" t="s">
        <v>916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538</v>
      </c>
      <c r="C401" t="s">
        <v>1143</v>
      </c>
      <c r="D401" t="s">
        <v>1150</v>
      </c>
      <c r="E401" s="33" t="s">
        <v>19</v>
      </c>
      <c r="F401" s="33" t="s">
        <v>28</v>
      </c>
      <c r="G401" s="33"/>
      <c r="H401" s="33" t="s">
        <v>917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539</v>
      </c>
      <c r="C402" t="s">
        <v>1142</v>
      </c>
      <c r="D402" t="s">
        <v>1149</v>
      </c>
      <c r="E402" s="33"/>
      <c r="F402" s="33" t="s">
        <v>28</v>
      </c>
      <c r="G402" s="33"/>
      <c r="H402" s="33" t="s">
        <v>918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540</v>
      </c>
      <c r="C403" t="s">
        <v>1143</v>
      </c>
      <c r="D403" t="s">
        <v>541</v>
      </c>
      <c r="E403" s="33" t="s">
        <v>19</v>
      </c>
      <c r="F403" s="33" t="s">
        <v>28</v>
      </c>
      <c r="G403" s="33"/>
      <c r="H403" s="33" t="s">
        <v>919</v>
      </c>
      <c r="I403" s="34">
        <f t="shared" si="53"/>
        <v>28</v>
      </c>
      <c r="J403" s="34">
        <f t="shared" ref="J403:J464" si="59">COUNTIF(L403:AM403,"APAGADO")</f>
        <v>0</v>
      </c>
      <c r="K403" s="35">
        <f t="shared" ref="K403:K464" si="60">(I403)/(J403+I403)</f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542</v>
      </c>
      <c r="C404" t="s">
        <v>1143</v>
      </c>
      <c r="D404" t="s">
        <v>543</v>
      </c>
      <c r="E404" s="33" t="s">
        <v>19</v>
      </c>
      <c r="F404" s="33" t="s">
        <v>28</v>
      </c>
      <c r="G404" s="33"/>
      <c r="H404" s="33" t="s">
        <v>920</v>
      </c>
      <c r="I404" s="34">
        <f t="shared" si="53"/>
        <v>28</v>
      </c>
      <c r="J404" s="34">
        <f t="shared" si="59"/>
        <v>0</v>
      </c>
      <c r="K404" s="35">
        <f t="shared" si="6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1115</v>
      </c>
      <c r="C405" t="s">
        <v>1143</v>
      </c>
      <c r="D405" t="s">
        <v>544</v>
      </c>
      <c r="E405" s="33" t="s">
        <v>19</v>
      </c>
      <c r="F405" s="33" t="s">
        <v>28</v>
      </c>
      <c r="G405" s="33"/>
      <c r="H405" s="33" t="s">
        <v>921</v>
      </c>
      <c r="I405" s="34">
        <f t="shared" si="53"/>
        <v>28</v>
      </c>
      <c r="J405" s="34">
        <f>COUNTIF(L405:AM405,"APAGADO")</f>
        <v>0</v>
      </c>
      <c r="K405" s="35">
        <f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545</v>
      </c>
      <c r="C406" t="s">
        <v>1143</v>
      </c>
      <c r="D406" t="s">
        <v>546</v>
      </c>
      <c r="E406" s="33" t="s">
        <v>19</v>
      </c>
      <c r="F406" s="33" t="s">
        <v>28</v>
      </c>
      <c r="G406" s="33"/>
      <c r="H406" s="33" t="s">
        <v>922</v>
      </c>
      <c r="I406" s="34">
        <f t="shared" si="53"/>
        <v>28</v>
      </c>
      <c r="J406" s="34">
        <f t="shared" si="59"/>
        <v>0</v>
      </c>
      <c r="K406" s="35">
        <f t="shared" si="60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1120</v>
      </c>
      <c r="C407" t="s">
        <v>1143</v>
      </c>
      <c r="D407" t="s">
        <v>517</v>
      </c>
      <c r="E407" s="33" t="s">
        <v>15</v>
      </c>
      <c r="F407" s="33" t="s">
        <v>1136</v>
      </c>
      <c r="G407" s="33" t="s">
        <v>1344</v>
      </c>
      <c r="H407" s="33" t="s">
        <v>923</v>
      </c>
      <c r="I407" s="34">
        <f t="shared" si="53"/>
        <v>27</v>
      </c>
      <c r="J407" s="34">
        <f t="shared" si="59"/>
        <v>1</v>
      </c>
      <c r="K407" s="35">
        <f t="shared" si="60"/>
        <v>0.9642857142857143</v>
      </c>
      <c r="L407" s="86"/>
      <c r="M407" s="86"/>
      <c r="N407" s="86"/>
      <c r="O407" s="86"/>
      <c r="P407" s="86" t="s">
        <v>1603</v>
      </c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1121</v>
      </c>
      <c r="C408" t="s">
        <v>1143</v>
      </c>
      <c r="D408" t="s">
        <v>519</v>
      </c>
      <c r="E408" s="33" t="s">
        <v>19</v>
      </c>
      <c r="F408" s="33" t="s">
        <v>28</v>
      </c>
      <c r="G408" s="33"/>
      <c r="H408" s="33" t="s">
        <v>924</v>
      </c>
      <c r="I408" s="34">
        <f t="shared" si="53"/>
        <v>28</v>
      </c>
      <c r="J408" s="34">
        <f t="shared" si="59"/>
        <v>0</v>
      </c>
      <c r="K408" s="35">
        <f t="shared" si="60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1116</v>
      </c>
      <c r="C409" t="s">
        <v>1143</v>
      </c>
      <c r="D409" t="s">
        <v>547</v>
      </c>
      <c r="E409" s="33" t="s">
        <v>15</v>
      </c>
      <c r="F409" s="33" t="s">
        <v>28</v>
      </c>
      <c r="G409" s="33"/>
      <c r="H409" s="33" t="s">
        <v>925</v>
      </c>
      <c r="I409" s="34">
        <f t="shared" si="53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520</v>
      </c>
      <c r="C410" t="s">
        <v>1143</v>
      </c>
      <c r="D410" t="s">
        <v>521</v>
      </c>
      <c r="E410" s="33" t="s">
        <v>15</v>
      </c>
      <c r="F410" s="33" t="s">
        <v>1136</v>
      </c>
      <c r="G410" s="33" t="s">
        <v>1345</v>
      </c>
      <c r="H410" s="33" t="s">
        <v>926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523</v>
      </c>
      <c r="C411" t="s">
        <v>1143</v>
      </c>
      <c r="D411" t="s">
        <v>524</v>
      </c>
      <c r="E411" s="33" t="s">
        <v>15</v>
      </c>
      <c r="F411" s="33" t="s">
        <v>1136</v>
      </c>
      <c r="G411" s="33" t="s">
        <v>1341</v>
      </c>
      <c r="H411" s="33" t="s">
        <v>927</v>
      </c>
      <c r="I411" s="34">
        <f t="shared" si="53"/>
        <v>26</v>
      </c>
      <c r="J411" s="34">
        <f>COUNTIF(L411:AM411,"APAGADO")</f>
        <v>2</v>
      </c>
      <c r="K411" s="35">
        <f>(I411)/(J411+I411)</f>
        <v>0.9285714285714286</v>
      </c>
      <c r="L411" s="86"/>
      <c r="M411" s="86"/>
      <c r="N411" s="86"/>
      <c r="O411" s="86"/>
      <c r="P411" s="86" t="s">
        <v>1603</v>
      </c>
      <c r="Q411" s="86" t="s">
        <v>1603</v>
      </c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525</v>
      </c>
      <c r="C412" t="s">
        <v>1143</v>
      </c>
      <c r="D412" t="s">
        <v>1171</v>
      </c>
      <c r="E412" s="33" t="s">
        <v>15</v>
      </c>
      <c r="F412" s="33" t="s">
        <v>1136</v>
      </c>
      <c r="G412" s="33" t="s">
        <v>1346</v>
      </c>
      <c r="H412" s="33" t="s">
        <v>928</v>
      </c>
      <c r="I412" s="34">
        <f t="shared" si="53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1122</v>
      </c>
      <c r="C413" t="s">
        <v>1143</v>
      </c>
      <c r="D413" t="s">
        <v>526</v>
      </c>
      <c r="E413" s="33" t="s">
        <v>15</v>
      </c>
      <c r="F413" s="33" t="s">
        <v>1136</v>
      </c>
      <c r="G413" s="33" t="s">
        <v>1347</v>
      </c>
      <c r="H413" s="33" t="s">
        <v>929</v>
      </c>
      <c r="I413" s="34">
        <f t="shared" si="53"/>
        <v>28</v>
      </c>
      <c r="J413" s="34">
        <f t="shared" si="59"/>
        <v>0</v>
      </c>
      <c r="K413" s="35">
        <f t="shared" si="60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1123</v>
      </c>
      <c r="C414" t="s">
        <v>1143</v>
      </c>
      <c r="D414" t="s">
        <v>527</v>
      </c>
      <c r="E414" s="33" t="s">
        <v>15</v>
      </c>
      <c r="F414" s="33" t="s">
        <v>20</v>
      </c>
      <c r="G414" s="33"/>
      <c r="H414" s="33" t="s">
        <v>930</v>
      </c>
      <c r="I414" s="34">
        <f t="shared" si="53"/>
        <v>28</v>
      </c>
      <c r="J414" s="34">
        <f t="shared" si="59"/>
        <v>0</v>
      </c>
      <c r="K414" s="35">
        <f t="shared" si="60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528</v>
      </c>
      <c r="C415" t="s">
        <v>1143</v>
      </c>
      <c r="D415" t="s">
        <v>529</v>
      </c>
      <c r="E415" s="33" t="s">
        <v>46</v>
      </c>
      <c r="F415" s="33" t="s">
        <v>20</v>
      </c>
      <c r="G415" s="33"/>
      <c r="H415" s="33" t="s">
        <v>931</v>
      </c>
      <c r="I415" s="34">
        <f t="shared" ref="I415:I485" si="61">COUNTIF(L415:AM415,"")</f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1117</v>
      </c>
      <c r="C416" t="s">
        <v>1143</v>
      </c>
      <c r="D416" t="s">
        <v>548</v>
      </c>
      <c r="E416" s="33" t="s">
        <v>73</v>
      </c>
      <c r="F416" s="33" t="s">
        <v>28</v>
      </c>
      <c r="G416" s="33"/>
      <c r="H416" s="33" t="s">
        <v>932</v>
      </c>
      <c r="I416" s="34">
        <f t="shared" si="61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1118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933</v>
      </c>
      <c r="I417" s="34">
        <f t="shared" si="61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549</v>
      </c>
      <c r="C418" t="s">
        <v>1142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1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551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934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1226</v>
      </c>
      <c r="C420" t="s">
        <v>1143</v>
      </c>
      <c r="D420" t="s">
        <v>1228</v>
      </c>
      <c r="E420" s="33" t="s">
        <v>73</v>
      </c>
      <c r="F420" s="33" t="s">
        <v>28</v>
      </c>
      <c r="G420" s="33"/>
      <c r="H420" s="33" t="s">
        <v>1229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1227</v>
      </c>
      <c r="C421" t="s">
        <v>1143</v>
      </c>
      <c r="D421" t="s">
        <v>1228</v>
      </c>
      <c r="E421" s="33" t="s">
        <v>1195</v>
      </c>
      <c r="F421" s="33" t="s">
        <v>28</v>
      </c>
      <c r="G421" s="33"/>
      <c r="H421" s="33" t="s">
        <v>1230</v>
      </c>
      <c r="I421" s="34">
        <f t="shared" si="61"/>
        <v>28</v>
      </c>
      <c r="J421" s="34">
        <f t="shared" si="59"/>
        <v>0</v>
      </c>
      <c r="K421" s="35">
        <f t="shared" si="60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s="33" t="s">
        <v>1289</v>
      </c>
      <c r="C422" s="33" t="s">
        <v>1143</v>
      </c>
      <c r="D422" t="s">
        <v>1285</v>
      </c>
      <c r="E422" s="33" t="s">
        <v>15</v>
      </c>
      <c r="F422" s="33" t="s">
        <v>28</v>
      </c>
      <c r="G422" s="33"/>
      <c r="H422" s="33" t="s">
        <v>1286</v>
      </c>
      <c r="I422" s="34">
        <f t="shared" si="61"/>
        <v>20</v>
      </c>
      <c r="J422" s="34">
        <f>COUNTIF(L422:AM422,"APAGADO")</f>
        <v>8</v>
      </c>
      <c r="K422" s="35">
        <f>(I422)/(J422+I422)</f>
        <v>0.7142857142857143</v>
      </c>
      <c r="L422" s="86" t="s">
        <v>1603</v>
      </c>
      <c r="M422" s="86" t="s">
        <v>1603</v>
      </c>
      <c r="N422" s="86" t="s">
        <v>1603</v>
      </c>
      <c r="O422" s="86" t="s">
        <v>1603</v>
      </c>
      <c r="P422" s="86" t="s">
        <v>1603</v>
      </c>
      <c r="Q422" s="86" t="s">
        <v>1603</v>
      </c>
      <c r="R422" s="86" t="s">
        <v>1603</v>
      </c>
      <c r="S422" s="86" t="s">
        <v>1603</v>
      </c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1124</v>
      </c>
      <c r="C423" t="s">
        <v>1142</v>
      </c>
      <c r="D423" t="s">
        <v>554</v>
      </c>
      <c r="E423" s="33" t="s">
        <v>19</v>
      </c>
      <c r="F423" s="33" t="s">
        <v>28</v>
      </c>
      <c r="G423" s="33"/>
      <c r="H423" s="33" t="s">
        <v>937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297</v>
      </c>
      <c r="B424" t="s">
        <v>1125</v>
      </c>
      <c r="C424" t="s">
        <v>1142</v>
      </c>
      <c r="D424" t="s">
        <v>555</v>
      </c>
      <c r="E424" s="33" t="s">
        <v>19</v>
      </c>
      <c r="F424" s="33" t="s">
        <v>28</v>
      </c>
      <c r="G424" s="33"/>
      <c r="H424" s="33" t="s">
        <v>938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556</v>
      </c>
      <c r="C425" t="s">
        <v>1142</v>
      </c>
      <c r="D425" t="s">
        <v>557</v>
      </c>
      <c r="E425" s="33" t="s">
        <v>73</v>
      </c>
      <c r="F425" s="33" t="s">
        <v>28</v>
      </c>
      <c r="G425" s="33"/>
      <c r="H425" s="33" t="s">
        <v>935</v>
      </c>
      <c r="I425" s="34">
        <f t="shared" si="61"/>
        <v>20</v>
      </c>
      <c r="J425" s="34">
        <f t="shared" si="59"/>
        <v>8</v>
      </c>
      <c r="K425" s="35">
        <f t="shared" si="60"/>
        <v>0.7142857142857143</v>
      </c>
      <c r="L425" s="86" t="s">
        <v>1603</v>
      </c>
      <c r="M425" s="86" t="s">
        <v>1603</v>
      </c>
      <c r="N425" s="86" t="s">
        <v>1603</v>
      </c>
      <c r="O425" s="86" t="s">
        <v>1603</v>
      </c>
      <c r="P425" s="86" t="s">
        <v>1603</v>
      </c>
      <c r="Q425" s="86" t="s">
        <v>1603</v>
      </c>
      <c r="R425" s="86" t="s">
        <v>1603</v>
      </c>
      <c r="S425" s="86" t="s">
        <v>1603</v>
      </c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558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936</v>
      </c>
      <c r="I426" s="34">
        <f t="shared" si="61"/>
        <v>20</v>
      </c>
      <c r="J426" s="34">
        <f t="shared" si="59"/>
        <v>8</v>
      </c>
      <c r="K426" s="35">
        <f t="shared" si="60"/>
        <v>0.7142857142857143</v>
      </c>
      <c r="L426" s="86" t="s">
        <v>1603</v>
      </c>
      <c r="M426" s="86" t="s">
        <v>1603</v>
      </c>
      <c r="N426" s="86" t="s">
        <v>1603</v>
      </c>
      <c r="O426" s="86" t="s">
        <v>1603</v>
      </c>
      <c r="P426" s="86" t="s">
        <v>1603</v>
      </c>
      <c r="Q426" s="86" t="s">
        <v>1603</v>
      </c>
      <c r="R426" s="86" t="s">
        <v>1603</v>
      </c>
      <c r="S426" s="86" t="s">
        <v>1603</v>
      </c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559</v>
      </c>
      <c r="C427" t="s">
        <v>1142</v>
      </c>
      <c r="D427" t="s">
        <v>560</v>
      </c>
      <c r="E427" s="33" t="s">
        <v>73</v>
      </c>
      <c r="F427" s="33" t="s">
        <v>28</v>
      </c>
      <c r="G427" s="33"/>
      <c r="H427" s="33" t="s">
        <v>939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561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940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552</v>
      </c>
      <c r="C429" t="s">
        <v>1142</v>
      </c>
      <c r="D429" t="s">
        <v>553</v>
      </c>
      <c r="E429" s="33" t="s">
        <v>19</v>
      </c>
      <c r="F429" s="33" t="s">
        <v>28</v>
      </c>
      <c r="G429" s="33"/>
      <c r="H429" s="33" t="s">
        <v>941</v>
      </c>
      <c r="I429" s="34">
        <f t="shared" si="61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562</v>
      </c>
      <c r="C430" t="s">
        <v>1142</v>
      </c>
      <c r="D430" t="s">
        <v>563</v>
      </c>
      <c r="E430" s="33" t="s">
        <v>15</v>
      </c>
      <c r="F430" s="33" t="s">
        <v>28</v>
      </c>
      <c r="G430" s="33"/>
      <c r="H430" s="33" t="s">
        <v>942</v>
      </c>
      <c r="I430" s="34">
        <f t="shared" si="61"/>
        <v>24</v>
      </c>
      <c r="J430" s="34">
        <f t="shared" si="59"/>
        <v>4</v>
      </c>
      <c r="K430" s="35">
        <f t="shared" si="60"/>
        <v>0.8571428571428571</v>
      </c>
      <c r="L430" s="86"/>
      <c r="M430" s="86"/>
      <c r="N430" s="86"/>
      <c r="O430" s="86"/>
      <c r="P430" s="86" t="s">
        <v>1603</v>
      </c>
      <c r="Q430" s="86" t="s">
        <v>1603</v>
      </c>
      <c r="R430" s="86" t="s">
        <v>1603</v>
      </c>
      <c r="S430" s="86" t="s">
        <v>1603</v>
      </c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564</v>
      </c>
      <c r="C431" t="s">
        <v>1142</v>
      </c>
      <c r="D431" t="s">
        <v>565</v>
      </c>
      <c r="E431" s="33" t="s">
        <v>19</v>
      </c>
      <c r="F431" s="33" t="s">
        <v>28</v>
      </c>
      <c r="G431" s="33"/>
      <c r="H431" s="33" t="s">
        <v>943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566</v>
      </c>
      <c r="C432" t="s">
        <v>1142</v>
      </c>
      <c r="D432" t="s">
        <v>567</v>
      </c>
      <c r="E432" s="33" t="s">
        <v>19</v>
      </c>
      <c r="F432" s="33" t="s">
        <v>20</v>
      </c>
      <c r="G432" s="33"/>
      <c r="H432" s="33" t="s">
        <v>944</v>
      </c>
      <c r="I432" s="34">
        <f t="shared" si="61"/>
        <v>20</v>
      </c>
      <c r="J432" s="34">
        <f t="shared" si="59"/>
        <v>8</v>
      </c>
      <c r="K432" s="35">
        <f t="shared" si="60"/>
        <v>0.7142857142857143</v>
      </c>
      <c r="L432" s="86" t="s">
        <v>1603</v>
      </c>
      <c r="M432" s="86" t="s">
        <v>1603</v>
      </c>
      <c r="N432" s="86" t="s">
        <v>1603</v>
      </c>
      <c r="O432" s="86" t="s">
        <v>1603</v>
      </c>
      <c r="P432" s="86" t="s">
        <v>1603</v>
      </c>
      <c r="Q432" s="86" t="s">
        <v>1603</v>
      </c>
      <c r="R432" s="86" t="s">
        <v>1603</v>
      </c>
      <c r="S432" s="86" t="s">
        <v>1603</v>
      </c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568</v>
      </c>
      <c r="C433" t="s">
        <v>1142</v>
      </c>
      <c r="D433" t="s">
        <v>569</v>
      </c>
      <c r="E433" s="33" t="s">
        <v>19</v>
      </c>
      <c r="F433" s="33" t="s">
        <v>20</v>
      </c>
      <c r="G433" s="33"/>
      <c r="H433" s="33" t="s">
        <v>945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570</v>
      </c>
      <c r="C434" t="s">
        <v>1142</v>
      </c>
      <c r="D434" t="s">
        <v>571</v>
      </c>
      <c r="E434" s="33" t="s">
        <v>19</v>
      </c>
      <c r="F434" s="33" t="s">
        <v>1136</v>
      </c>
      <c r="G434" s="33" t="s">
        <v>1348</v>
      </c>
      <c r="H434" s="33" t="s">
        <v>946</v>
      </c>
      <c r="I434" s="34">
        <f t="shared" si="61"/>
        <v>28</v>
      </c>
      <c r="J434" s="34">
        <f t="shared" si="59"/>
        <v>0</v>
      </c>
      <c r="K434" s="35">
        <f t="shared" si="60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482</v>
      </c>
      <c r="B435" t="s">
        <v>572</v>
      </c>
      <c r="C435" t="s">
        <v>1142</v>
      </c>
      <c r="D435" t="s">
        <v>573</v>
      </c>
      <c r="E435" s="33" t="s">
        <v>19</v>
      </c>
      <c r="F435" s="33" t="s">
        <v>20</v>
      </c>
      <c r="G435" s="33"/>
      <c r="H435" s="33" t="s">
        <v>947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482</v>
      </c>
      <c r="B436" t="s">
        <v>1557</v>
      </c>
      <c r="C436" t="s">
        <v>1142</v>
      </c>
      <c r="D436" t="s">
        <v>1558</v>
      </c>
      <c r="E436" s="33" t="s">
        <v>73</v>
      </c>
      <c r="F436" s="33" t="s">
        <v>28</v>
      </c>
      <c r="G436" s="33"/>
      <c r="H436" s="33" t="s">
        <v>1590</v>
      </c>
      <c r="I436" s="34">
        <f t="shared" ref="I436" si="62">COUNTIF(L436:AM436,"")</f>
        <v>28</v>
      </c>
      <c r="J436" s="34">
        <f t="shared" ref="J436" si="63">COUNTIF(L436:AM436,"APAGADO")</f>
        <v>0</v>
      </c>
      <c r="K436" s="35">
        <f t="shared" ref="K436" si="64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575</v>
      </c>
      <c r="C437" t="s">
        <v>1143</v>
      </c>
      <c r="D437" t="s">
        <v>576</v>
      </c>
      <c r="E437" s="33" t="s">
        <v>15</v>
      </c>
      <c r="F437" s="33" t="s">
        <v>28</v>
      </c>
      <c r="G437" s="33"/>
      <c r="H437" s="33" t="s">
        <v>948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574</v>
      </c>
      <c r="B438" t="s">
        <v>577</v>
      </c>
      <c r="C438" t="s">
        <v>1143</v>
      </c>
      <c r="D438" t="s">
        <v>578</v>
      </c>
      <c r="E438" s="33" t="s">
        <v>15</v>
      </c>
      <c r="F438" s="33" t="s">
        <v>28</v>
      </c>
      <c r="G438" s="33"/>
      <c r="H438" s="33" t="s">
        <v>949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1126</v>
      </c>
      <c r="C439" t="s">
        <v>1143</v>
      </c>
      <c r="D439" t="s">
        <v>579</v>
      </c>
      <c r="E439" s="33" t="s">
        <v>73</v>
      </c>
      <c r="F439" s="33" t="s">
        <v>28</v>
      </c>
      <c r="G439" s="33"/>
      <c r="H439" s="33" t="s">
        <v>950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1127</v>
      </c>
      <c r="C440" t="s">
        <v>1143</v>
      </c>
      <c r="D440" t="s">
        <v>579</v>
      </c>
      <c r="E440" s="33" t="s">
        <v>73</v>
      </c>
      <c r="F440" s="33" t="s">
        <v>28</v>
      </c>
      <c r="G440" s="33"/>
      <c r="H440" s="33" t="s">
        <v>951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1128</v>
      </c>
      <c r="C441" t="s">
        <v>1143</v>
      </c>
      <c r="D441" t="s">
        <v>581</v>
      </c>
      <c r="E441" s="33" t="s">
        <v>73</v>
      </c>
      <c r="F441" s="33" t="s">
        <v>28</v>
      </c>
      <c r="G441" s="33"/>
      <c r="H441" s="33" t="s">
        <v>952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1129</v>
      </c>
      <c r="C442" t="s">
        <v>1143</v>
      </c>
      <c r="D442" t="s">
        <v>582</v>
      </c>
      <c r="E442" s="33" t="s">
        <v>15</v>
      </c>
      <c r="F442" s="33" t="s">
        <v>28</v>
      </c>
      <c r="G442" s="33"/>
      <c r="H442" s="33" t="s">
        <v>953</v>
      </c>
      <c r="I442" s="34">
        <f t="shared" si="61"/>
        <v>27</v>
      </c>
      <c r="J442" s="34">
        <f t="shared" si="59"/>
        <v>1</v>
      </c>
      <c r="K442" s="35">
        <f t="shared" si="60"/>
        <v>0.9642857142857143</v>
      </c>
      <c r="L442" s="86"/>
      <c r="M442" s="86"/>
      <c r="N442" s="86"/>
      <c r="O442" s="86"/>
      <c r="P442" s="86"/>
      <c r="Q442" s="86"/>
      <c r="R442" s="86"/>
      <c r="S442" s="86" t="s">
        <v>1603</v>
      </c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583</v>
      </c>
      <c r="C443" t="s">
        <v>1143</v>
      </c>
      <c r="D443" t="s">
        <v>584</v>
      </c>
      <c r="E443" s="33" t="s">
        <v>73</v>
      </c>
      <c r="F443" s="33" t="s">
        <v>28</v>
      </c>
      <c r="G443" s="33"/>
      <c r="H443" s="33" t="s">
        <v>954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585</v>
      </c>
      <c r="C444" t="s">
        <v>1143</v>
      </c>
      <c r="D444" t="s">
        <v>586</v>
      </c>
      <c r="E444" s="33" t="s">
        <v>15</v>
      </c>
      <c r="F444" s="33" t="s">
        <v>28</v>
      </c>
      <c r="G444" s="33"/>
      <c r="H444" s="33" t="s">
        <v>955</v>
      </c>
      <c r="I444" s="34">
        <f t="shared" si="61"/>
        <v>27</v>
      </c>
      <c r="J444" s="34">
        <f t="shared" si="59"/>
        <v>1</v>
      </c>
      <c r="K444" s="35">
        <f t="shared" si="60"/>
        <v>0.9642857142857143</v>
      </c>
      <c r="L444" s="86"/>
      <c r="M444" s="86"/>
      <c r="N444" s="86"/>
      <c r="O444" s="86"/>
      <c r="P444" s="86"/>
      <c r="Q444" s="86"/>
      <c r="R444" s="86"/>
      <c r="S444" s="86" t="s">
        <v>1603</v>
      </c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587</v>
      </c>
      <c r="C445" t="s">
        <v>1143</v>
      </c>
      <c r="D445" t="s">
        <v>588</v>
      </c>
      <c r="E445" s="33" t="s">
        <v>15</v>
      </c>
      <c r="F445" s="33" t="s">
        <v>28</v>
      </c>
      <c r="G445" s="33"/>
      <c r="H445" s="33" t="s">
        <v>956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589</v>
      </c>
      <c r="C446" t="s">
        <v>1143</v>
      </c>
      <c r="D446" t="s">
        <v>1173</v>
      </c>
      <c r="E446" s="33" t="s">
        <v>19</v>
      </c>
      <c r="F446" s="33" t="s">
        <v>20</v>
      </c>
      <c r="G446" s="33"/>
      <c r="H446" s="33" t="s">
        <v>957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1130</v>
      </c>
      <c r="C447" t="s">
        <v>1143</v>
      </c>
      <c r="D447" t="s">
        <v>1174</v>
      </c>
      <c r="E447" s="33" t="s">
        <v>73</v>
      </c>
      <c r="F447" s="33" t="s">
        <v>28</v>
      </c>
      <c r="G447" s="33"/>
      <c r="H447" s="33" t="s">
        <v>958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1131</v>
      </c>
      <c r="C448" t="s">
        <v>1143</v>
      </c>
      <c r="D448" t="s">
        <v>1174</v>
      </c>
      <c r="E448" s="33" t="s">
        <v>73</v>
      </c>
      <c r="F448" s="33" t="s">
        <v>28</v>
      </c>
      <c r="G448" s="33"/>
      <c r="H448" s="33" t="s">
        <v>959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1132</v>
      </c>
      <c r="C449" t="s">
        <v>1143</v>
      </c>
      <c r="D449" t="s">
        <v>1188</v>
      </c>
      <c r="E449" s="33" t="s">
        <v>15</v>
      </c>
      <c r="F449" s="33" t="s">
        <v>28</v>
      </c>
      <c r="G449" s="33"/>
      <c r="H449" s="33" t="s">
        <v>960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590</v>
      </c>
      <c r="C450" t="s">
        <v>1143</v>
      </c>
      <c r="D450" t="s">
        <v>1175</v>
      </c>
      <c r="E450" s="33" t="s">
        <v>15</v>
      </c>
      <c r="F450" s="33" t="s">
        <v>28</v>
      </c>
      <c r="G450" s="33"/>
      <c r="H450" s="33" t="s">
        <v>1305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592</v>
      </c>
      <c r="C451" t="s">
        <v>1143</v>
      </c>
      <c r="D451" t="s">
        <v>593</v>
      </c>
      <c r="E451" s="33" t="s">
        <v>73</v>
      </c>
      <c r="F451" s="33" t="s">
        <v>28</v>
      </c>
      <c r="G451" s="33"/>
      <c r="H451" s="33" t="s">
        <v>961</v>
      </c>
      <c r="I451" s="34">
        <f t="shared" si="61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591</v>
      </c>
      <c r="B452" t="s">
        <v>1133</v>
      </c>
      <c r="C452" t="s">
        <v>1143</v>
      </c>
      <c r="D452" t="s">
        <v>593</v>
      </c>
      <c r="E452" s="33" t="s">
        <v>73</v>
      </c>
      <c r="F452" s="33" t="s">
        <v>28</v>
      </c>
      <c r="G452" s="33"/>
      <c r="H452" s="33" t="s">
        <v>962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1134</v>
      </c>
      <c r="C453" t="s">
        <v>1143</v>
      </c>
      <c r="D453" t="s">
        <v>594</v>
      </c>
      <c r="E453" s="33" t="s">
        <v>73</v>
      </c>
      <c r="F453" s="33" t="s">
        <v>28</v>
      </c>
      <c r="G453" s="33"/>
      <c r="H453" s="33" t="s">
        <v>963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595</v>
      </c>
      <c r="C454" t="s">
        <v>1143</v>
      </c>
      <c r="D454" t="s">
        <v>594</v>
      </c>
      <c r="E454" s="33" t="s">
        <v>73</v>
      </c>
      <c r="F454" s="33" t="s">
        <v>28</v>
      </c>
      <c r="G454" s="33"/>
      <c r="H454" s="33" t="s">
        <v>964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596</v>
      </c>
      <c r="B455" t="s">
        <v>597</v>
      </c>
      <c r="C455" t="s">
        <v>1143</v>
      </c>
      <c r="D455" t="s">
        <v>598</v>
      </c>
      <c r="E455" s="33" t="s">
        <v>15</v>
      </c>
      <c r="F455" s="33" t="s">
        <v>28</v>
      </c>
      <c r="G455" s="33"/>
      <c r="H455" s="33" t="s">
        <v>965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t="s">
        <v>1135</v>
      </c>
      <c r="C456" t="s">
        <v>1143</v>
      </c>
      <c r="D456" t="s">
        <v>600</v>
      </c>
      <c r="E456" s="33" t="s">
        <v>15</v>
      </c>
      <c r="F456" s="33" t="s">
        <v>20</v>
      </c>
      <c r="G456" s="33"/>
      <c r="H456" s="33" t="s">
        <v>966</v>
      </c>
      <c r="I456" s="34">
        <f t="shared" si="61"/>
        <v>27</v>
      </c>
      <c r="J456" s="34">
        <f>COUNTIF(L456:AM456,"APAGADO")</f>
        <v>1</v>
      </c>
      <c r="K456" s="35">
        <f>(I456)/(J456+I456)</f>
        <v>0.9642857142857143</v>
      </c>
      <c r="L456" s="86"/>
      <c r="M456" s="86"/>
      <c r="N456" s="86"/>
      <c r="O456" s="86"/>
      <c r="P456" s="86"/>
      <c r="Q456" s="86"/>
      <c r="R456" s="86"/>
      <c r="S456" s="86" t="s">
        <v>1603</v>
      </c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t="s">
        <v>601</v>
      </c>
      <c r="C457" t="s">
        <v>1143</v>
      </c>
      <c r="D457" t="s">
        <v>602</v>
      </c>
      <c r="E457" s="33" t="s">
        <v>15</v>
      </c>
      <c r="F457" s="33" t="s">
        <v>20</v>
      </c>
      <c r="G457" s="33"/>
      <c r="H457" s="33" t="s">
        <v>967</v>
      </c>
      <c r="I457" s="34">
        <f t="shared" si="61"/>
        <v>28</v>
      </c>
      <c r="J457" s="34">
        <f t="shared" si="59"/>
        <v>0</v>
      </c>
      <c r="K457" s="35">
        <f t="shared" si="60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603</v>
      </c>
      <c r="C458" t="s">
        <v>1143</v>
      </c>
      <c r="D458" t="s">
        <v>604</v>
      </c>
      <c r="E458" s="33" t="s">
        <v>15</v>
      </c>
      <c r="F458" s="33" t="s">
        <v>20</v>
      </c>
      <c r="G458" s="33"/>
      <c r="H458" s="33" t="s">
        <v>968</v>
      </c>
      <c r="I458" s="34">
        <f t="shared" si="61"/>
        <v>28</v>
      </c>
      <c r="J458" s="34">
        <f t="shared" si="59"/>
        <v>0</v>
      </c>
      <c r="K458" s="35">
        <f t="shared" si="60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s="33" t="s">
        <v>1196</v>
      </c>
      <c r="C459" s="33" t="s">
        <v>1143</v>
      </c>
      <c r="D459" t="s">
        <v>1198</v>
      </c>
      <c r="E459" s="33" t="s">
        <v>1195</v>
      </c>
      <c r="F459" s="33" t="s">
        <v>28</v>
      </c>
      <c r="G459" s="33"/>
      <c r="H459" s="33" t="s">
        <v>1203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s="33" t="s">
        <v>1197</v>
      </c>
      <c r="C460" s="33" t="s">
        <v>1143</v>
      </c>
      <c r="D460" t="s">
        <v>1198</v>
      </c>
      <c r="E460" s="33" t="s">
        <v>1195</v>
      </c>
      <c r="F460" s="33" t="s">
        <v>28</v>
      </c>
      <c r="G460" s="33"/>
      <c r="H460" s="33" t="s">
        <v>1204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1282</v>
      </c>
      <c r="C461" s="33" t="s">
        <v>1143</v>
      </c>
      <c r="D461" t="s">
        <v>1283</v>
      </c>
      <c r="E461" s="33" t="s">
        <v>15</v>
      </c>
      <c r="F461" s="33" t="s">
        <v>28</v>
      </c>
      <c r="G461" s="33"/>
      <c r="H461" s="33" t="s">
        <v>1284</v>
      </c>
      <c r="I461" s="34">
        <f t="shared" si="61"/>
        <v>28</v>
      </c>
      <c r="J461" s="34">
        <f t="shared" ref="J461" si="65">COUNTIF(L461:AM461,"APAGADO")</f>
        <v>0</v>
      </c>
      <c r="K461" s="35">
        <f t="shared" ref="K461" si="66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608</v>
      </c>
      <c r="C462" t="s">
        <v>1143</v>
      </c>
      <c r="D462" t="s">
        <v>609</v>
      </c>
      <c r="E462" s="33" t="s">
        <v>19</v>
      </c>
      <c r="F462" s="33" t="s">
        <v>20</v>
      </c>
      <c r="G462" s="33"/>
      <c r="H462" s="33" t="s">
        <v>969</v>
      </c>
      <c r="I462" s="34">
        <f t="shared" si="61"/>
        <v>27</v>
      </c>
      <c r="J462" s="34">
        <f t="shared" si="59"/>
        <v>1</v>
      </c>
      <c r="K462" s="35">
        <f t="shared" si="60"/>
        <v>0.9642857142857143</v>
      </c>
      <c r="L462" s="86" t="s">
        <v>1603</v>
      </c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313</v>
      </c>
      <c r="B463" t="s">
        <v>610</v>
      </c>
      <c r="C463" t="s">
        <v>1143</v>
      </c>
      <c r="D463" t="s">
        <v>611</v>
      </c>
      <c r="E463" s="33" t="s">
        <v>19</v>
      </c>
      <c r="F463" s="33" t="s">
        <v>20</v>
      </c>
      <c r="G463" s="33"/>
      <c r="H463" s="33" t="s">
        <v>970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612</v>
      </c>
      <c r="C464" t="s">
        <v>1143</v>
      </c>
      <c r="D464" t="s">
        <v>613</v>
      </c>
      <c r="E464" s="33" t="s">
        <v>15</v>
      </c>
      <c r="F464" s="33" t="s">
        <v>20</v>
      </c>
      <c r="G464" s="33"/>
      <c r="H464" s="33" t="s">
        <v>971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607</v>
      </c>
      <c r="B465" t="s">
        <v>605</v>
      </c>
      <c r="C465" t="s">
        <v>1143</v>
      </c>
      <c r="D465" t="s">
        <v>606</v>
      </c>
      <c r="E465" s="33" t="s">
        <v>19</v>
      </c>
      <c r="F465" s="33" t="s">
        <v>20</v>
      </c>
      <c r="G465" s="33"/>
      <c r="H465" s="33" t="s">
        <v>972</v>
      </c>
      <c r="I465" s="34">
        <f t="shared" si="61"/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85" t="s">
        <v>1392</v>
      </c>
      <c r="B466" s="134">
        <v>11</v>
      </c>
      <c r="C466" s="85" t="s">
        <v>1578</v>
      </c>
      <c r="D466" s="85" t="s">
        <v>1550</v>
      </c>
      <c r="E466" s="33" t="s">
        <v>1412</v>
      </c>
      <c r="F466" s="33" t="s">
        <v>1391</v>
      </c>
      <c r="G466" s="33"/>
      <c r="I466" s="34">
        <f t="shared" si="61"/>
        <v>28</v>
      </c>
      <c r="J466" s="34">
        <f t="shared" ref="J466:J471" si="67">COUNTIF(L466:AM466,"APAGADO")</f>
        <v>0</v>
      </c>
      <c r="K466" s="35">
        <f t="shared" ref="K466:K471" si="68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s="85" t="s">
        <v>1392</v>
      </c>
      <c r="B467" s="85" t="s">
        <v>1547</v>
      </c>
      <c r="C467" s="85" t="s">
        <v>1578</v>
      </c>
      <c r="D467" s="85" t="s">
        <v>1550</v>
      </c>
      <c r="E467" s="33" t="s">
        <v>1390</v>
      </c>
      <c r="F467" s="33" t="s">
        <v>1391</v>
      </c>
      <c r="G467" s="33"/>
      <c r="H467" s="33"/>
      <c r="I467" s="34">
        <f t="shared" si="61"/>
        <v>28</v>
      </c>
      <c r="J467" s="34">
        <f t="shared" si="67"/>
        <v>0</v>
      </c>
      <c r="K467" s="35">
        <f t="shared" si="6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131" t="s">
        <v>1392</v>
      </c>
      <c r="B468" s="132">
        <v>12</v>
      </c>
      <c r="C468" s="129" t="s">
        <v>1578</v>
      </c>
      <c r="D468" t="s">
        <v>1551</v>
      </c>
      <c r="E468" s="33" t="s">
        <v>1412</v>
      </c>
      <c r="F468" s="33" t="s">
        <v>1391</v>
      </c>
      <c r="G468" s="33"/>
      <c r="H468" s="128" t="s">
        <v>1553</v>
      </c>
      <c r="I468" s="127">
        <f t="shared" si="61"/>
        <v>20</v>
      </c>
      <c r="J468" s="34">
        <f t="shared" si="67"/>
        <v>8</v>
      </c>
      <c r="K468" s="35">
        <f t="shared" si="68"/>
        <v>0.7142857142857143</v>
      </c>
      <c r="L468" s="86" t="s">
        <v>1603</v>
      </c>
      <c r="M468" s="86" t="s">
        <v>1603</v>
      </c>
      <c r="N468" s="86" t="s">
        <v>1603</v>
      </c>
      <c r="O468" s="86" t="s">
        <v>1603</v>
      </c>
      <c r="P468" s="86" t="s">
        <v>1603</v>
      </c>
      <c r="Q468" s="86" t="s">
        <v>1603</v>
      </c>
      <c r="R468" s="86" t="s">
        <v>1603</v>
      </c>
      <c r="S468" s="86" t="s">
        <v>1603</v>
      </c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131" t="s">
        <v>1392</v>
      </c>
      <c r="B469" s="131" t="s">
        <v>1548</v>
      </c>
      <c r="C469" s="129" t="s">
        <v>1578</v>
      </c>
      <c r="D469" t="s">
        <v>1551</v>
      </c>
      <c r="E469" s="33" t="s">
        <v>1390</v>
      </c>
      <c r="F469" s="33" t="s">
        <v>1391</v>
      </c>
      <c r="G469" s="33"/>
      <c r="H469" s="89" t="s">
        <v>1554</v>
      </c>
      <c r="I469" s="127">
        <f t="shared" si="61"/>
        <v>20</v>
      </c>
      <c r="J469" s="34">
        <f t="shared" si="67"/>
        <v>8</v>
      </c>
      <c r="K469" s="35">
        <f t="shared" si="68"/>
        <v>0.7142857142857143</v>
      </c>
      <c r="L469" s="86" t="s">
        <v>1603</v>
      </c>
      <c r="M469" s="86" t="s">
        <v>1603</v>
      </c>
      <c r="N469" s="86" t="s">
        <v>1603</v>
      </c>
      <c r="O469" s="86" t="s">
        <v>1603</v>
      </c>
      <c r="P469" s="86" t="s">
        <v>1603</v>
      </c>
      <c r="Q469" s="86" t="s">
        <v>1603</v>
      </c>
      <c r="R469" s="86" t="s">
        <v>1603</v>
      </c>
      <c r="S469" s="86" t="s">
        <v>1603</v>
      </c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1392</v>
      </c>
      <c r="B470" s="33">
        <v>13</v>
      </c>
      <c r="C470" s="129" t="s">
        <v>1578</v>
      </c>
      <c r="D470" t="s">
        <v>1552</v>
      </c>
      <c r="E470" s="33" t="s">
        <v>1412</v>
      </c>
      <c r="F470" s="33" t="s">
        <v>1391</v>
      </c>
      <c r="G470" s="33"/>
      <c r="H470" s="81" t="s">
        <v>1555</v>
      </c>
      <c r="I470" s="34">
        <f t="shared" si="61"/>
        <v>20</v>
      </c>
      <c r="J470" s="34">
        <f t="shared" si="67"/>
        <v>8</v>
      </c>
      <c r="K470" s="35">
        <f t="shared" si="68"/>
        <v>0.7142857142857143</v>
      </c>
      <c r="L470" s="86" t="s">
        <v>1603</v>
      </c>
      <c r="M470" s="86" t="s">
        <v>1603</v>
      </c>
      <c r="N470" s="86" t="s">
        <v>1603</v>
      </c>
      <c r="O470" s="86" t="s">
        <v>1603</v>
      </c>
      <c r="P470" s="86" t="s">
        <v>1603</v>
      </c>
      <c r="Q470" s="86" t="s">
        <v>1603</v>
      </c>
      <c r="R470" s="86" t="s">
        <v>1603</v>
      </c>
      <c r="S470" s="86" t="s">
        <v>1603</v>
      </c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1392</v>
      </c>
      <c r="B471" t="s">
        <v>1549</v>
      </c>
      <c r="C471" s="129" t="s">
        <v>1578</v>
      </c>
      <c r="D471" t="s">
        <v>1552</v>
      </c>
      <c r="E471" s="33" t="s">
        <v>1390</v>
      </c>
      <c r="F471" s="33" t="s">
        <v>1391</v>
      </c>
      <c r="G471" s="33"/>
      <c r="H471" s="33"/>
      <c r="I471" s="34">
        <f t="shared" si="61"/>
        <v>28</v>
      </c>
      <c r="J471" s="34">
        <f t="shared" si="67"/>
        <v>0</v>
      </c>
      <c r="K471" s="35">
        <f t="shared" si="68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14</v>
      </c>
      <c r="C472" s="129" t="s">
        <v>1578</v>
      </c>
      <c r="D472" t="s">
        <v>1519</v>
      </c>
      <c r="E472" s="33" t="s">
        <v>1412</v>
      </c>
      <c r="F472" s="33" t="s">
        <v>1391</v>
      </c>
      <c r="G472" s="33"/>
      <c r="H472" s="128" t="s">
        <v>1520</v>
      </c>
      <c r="I472" s="127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1521</v>
      </c>
      <c r="C473" s="129" t="s">
        <v>1578</v>
      </c>
      <c r="D473" t="s">
        <v>1519</v>
      </c>
      <c r="E473" s="33" t="s">
        <v>1390</v>
      </c>
      <c r="F473" s="33" t="s">
        <v>1391</v>
      </c>
      <c r="G473" s="33"/>
      <c r="H473" t="s">
        <v>1522</v>
      </c>
      <c r="I473" s="127">
        <f t="shared" si="61"/>
        <v>28</v>
      </c>
      <c r="J473" s="34">
        <f t="shared" ref="J473:J485" si="69">COUNTIF(L473:AM473,"APAGADO")</f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15</v>
      </c>
      <c r="C474" s="129" t="s">
        <v>1578</v>
      </c>
      <c r="D474" t="s">
        <v>1529</v>
      </c>
      <c r="E474" s="33" t="s">
        <v>1412</v>
      </c>
      <c r="F474" s="33" t="s">
        <v>1391</v>
      </c>
      <c r="G474" s="33"/>
      <c r="H474" s="128" t="s">
        <v>1530</v>
      </c>
      <c r="I474" s="127">
        <f t="shared" si="61"/>
        <v>28</v>
      </c>
      <c r="J474" s="34">
        <f t="shared" si="69"/>
        <v>0</v>
      </c>
      <c r="K474" s="35">
        <f t="shared" ref="K474:K485" si="70"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1523</v>
      </c>
      <c r="C475" s="129" t="s">
        <v>1578</v>
      </c>
      <c r="D475" t="s">
        <v>1529</v>
      </c>
      <c r="E475" s="33" t="s">
        <v>1390</v>
      </c>
      <c r="F475" s="33" t="s">
        <v>1391</v>
      </c>
      <c r="G475" s="33"/>
      <c r="H475" t="s">
        <v>1531</v>
      </c>
      <c r="I475" s="127">
        <f t="shared" si="61"/>
        <v>28</v>
      </c>
      <c r="J475" s="34">
        <f t="shared" si="69"/>
        <v>0</v>
      </c>
      <c r="K475" s="35">
        <f t="shared" si="70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16</v>
      </c>
      <c r="C476" s="129" t="s">
        <v>1578</v>
      </c>
      <c r="D476" t="s">
        <v>1532</v>
      </c>
      <c r="E476" s="33" t="s">
        <v>1412</v>
      </c>
      <c r="F476" s="33" t="s">
        <v>1391</v>
      </c>
      <c r="G476" s="33"/>
      <c r="H476" s="128" t="s">
        <v>1533</v>
      </c>
      <c r="I476" s="127">
        <f t="shared" si="61"/>
        <v>28</v>
      </c>
      <c r="J476" s="34">
        <f t="shared" si="69"/>
        <v>0</v>
      </c>
      <c r="K476" s="35">
        <f t="shared" si="70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1524</v>
      </c>
      <c r="C477" s="129" t="s">
        <v>1578</v>
      </c>
      <c r="D477" t="s">
        <v>1532</v>
      </c>
      <c r="E477" s="33" t="s">
        <v>1390</v>
      </c>
      <c r="F477" s="33" t="s">
        <v>1391</v>
      </c>
      <c r="G477" s="33"/>
      <c r="H477" t="s">
        <v>1534</v>
      </c>
      <c r="I477" s="127">
        <f t="shared" si="61"/>
        <v>28</v>
      </c>
      <c r="J477" s="34">
        <f t="shared" si="69"/>
        <v>0</v>
      </c>
      <c r="K477" s="35">
        <f t="shared" si="70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17</v>
      </c>
      <c r="C478" s="129" t="s">
        <v>1578</v>
      </c>
      <c r="D478" t="s">
        <v>1535</v>
      </c>
      <c r="E478" s="33" t="s">
        <v>1412</v>
      </c>
      <c r="F478" s="33" t="s">
        <v>1391</v>
      </c>
      <c r="G478" s="33"/>
      <c r="H478" s="128" t="s">
        <v>1536</v>
      </c>
      <c r="I478" s="127">
        <f t="shared" si="61"/>
        <v>20</v>
      </c>
      <c r="J478" s="34">
        <f t="shared" si="69"/>
        <v>8</v>
      </c>
      <c r="K478" s="35">
        <f t="shared" si="70"/>
        <v>0.7142857142857143</v>
      </c>
      <c r="L478" s="86" t="s">
        <v>1603</v>
      </c>
      <c r="M478" s="86" t="s">
        <v>1603</v>
      </c>
      <c r="N478" s="86" t="s">
        <v>1603</v>
      </c>
      <c r="O478" s="86" t="s">
        <v>1603</v>
      </c>
      <c r="P478" s="86" t="s">
        <v>1603</v>
      </c>
      <c r="Q478" s="86" t="s">
        <v>1603</v>
      </c>
      <c r="R478" s="86" t="s">
        <v>1603</v>
      </c>
      <c r="S478" s="86" t="s">
        <v>1603</v>
      </c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1525</v>
      </c>
      <c r="C479" s="129" t="s">
        <v>1578</v>
      </c>
      <c r="D479" t="s">
        <v>1535</v>
      </c>
      <c r="E479" s="33" t="s">
        <v>1390</v>
      </c>
      <c r="F479" s="33" t="s">
        <v>1391</v>
      </c>
      <c r="G479" s="33"/>
      <c r="H479" t="s">
        <v>1537</v>
      </c>
      <c r="I479" s="127">
        <f t="shared" si="61"/>
        <v>20</v>
      </c>
      <c r="J479" s="34">
        <f t="shared" si="69"/>
        <v>8</v>
      </c>
      <c r="K479" s="35">
        <f t="shared" si="70"/>
        <v>0.7142857142857143</v>
      </c>
      <c r="L479" s="86" t="s">
        <v>1603</v>
      </c>
      <c r="M479" s="86" t="s">
        <v>1603</v>
      </c>
      <c r="N479" s="86" t="s">
        <v>1603</v>
      </c>
      <c r="O479" s="86" t="s">
        <v>1603</v>
      </c>
      <c r="P479" s="86" t="s">
        <v>1603</v>
      </c>
      <c r="Q479" s="86" t="s">
        <v>1603</v>
      </c>
      <c r="R479" s="86" t="s">
        <v>1603</v>
      </c>
      <c r="S479" s="86" t="s">
        <v>1603</v>
      </c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18</v>
      </c>
      <c r="C480" s="129" t="s">
        <v>1578</v>
      </c>
      <c r="D480" t="s">
        <v>1538</v>
      </c>
      <c r="E480" s="33" t="s">
        <v>1412</v>
      </c>
      <c r="F480" s="33" t="s">
        <v>1391</v>
      </c>
      <c r="G480" s="33"/>
      <c r="H480" s="128" t="s">
        <v>1539</v>
      </c>
      <c r="I480" s="127">
        <f t="shared" si="61"/>
        <v>28</v>
      </c>
      <c r="J480" s="34">
        <f t="shared" si="69"/>
        <v>0</v>
      </c>
      <c r="K480" s="35">
        <f t="shared" si="70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s="131" t="s">
        <v>1392</v>
      </c>
      <c r="B481" s="131" t="s">
        <v>1526</v>
      </c>
      <c r="C481" s="129" t="s">
        <v>1578</v>
      </c>
      <c r="D481" t="s">
        <v>1538</v>
      </c>
      <c r="E481" s="33" t="s">
        <v>1390</v>
      </c>
      <c r="F481" s="33" t="s">
        <v>1391</v>
      </c>
      <c r="G481" s="33"/>
      <c r="H481" t="s">
        <v>1540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19</v>
      </c>
      <c r="C482" s="129" t="s">
        <v>1578</v>
      </c>
      <c r="D482" t="s">
        <v>1541</v>
      </c>
      <c r="E482" s="33" t="s">
        <v>1412</v>
      </c>
      <c r="F482" s="33" t="s">
        <v>1391</v>
      </c>
      <c r="G482" s="33"/>
      <c r="H482" s="128" t="s">
        <v>1542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t="s">
        <v>1527</v>
      </c>
      <c r="C483" s="129" t="s">
        <v>1578</v>
      </c>
      <c r="D483" t="s">
        <v>1541</v>
      </c>
      <c r="E483" s="33" t="s">
        <v>1390</v>
      </c>
      <c r="F483" s="33" t="s">
        <v>1391</v>
      </c>
      <c r="G483" s="33"/>
      <c r="H483" t="s">
        <v>1543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20</v>
      </c>
      <c r="C484" s="129" t="s">
        <v>1578</v>
      </c>
      <c r="D484" t="s">
        <v>1544</v>
      </c>
      <c r="E484" s="33" t="s">
        <v>1412</v>
      </c>
      <c r="F484" s="33" t="s">
        <v>1391</v>
      </c>
      <c r="G484" s="33"/>
      <c r="H484" s="128" t="s">
        <v>1545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s="33" t="s">
        <v>1528</v>
      </c>
      <c r="C485" s="129" t="s">
        <v>1578</v>
      </c>
      <c r="D485" t="s">
        <v>1544</v>
      </c>
      <c r="E485" s="33" t="s">
        <v>1390</v>
      </c>
      <c r="F485" s="33" t="s">
        <v>1391</v>
      </c>
      <c r="G485" s="33"/>
      <c r="H485" t="s">
        <v>1546</v>
      </c>
      <c r="I485" s="127">
        <f t="shared" si="61"/>
        <v>28</v>
      </c>
      <c r="J485" s="34">
        <f t="shared" si="69"/>
        <v>0</v>
      </c>
      <c r="K485" s="35">
        <f t="shared" si="70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21</v>
      </c>
      <c r="C486" s="129" t="s">
        <v>1578</v>
      </c>
      <c r="D486" t="s">
        <v>1385</v>
      </c>
      <c r="E486" s="33" t="s">
        <v>1412</v>
      </c>
      <c r="F486" s="33" t="s">
        <v>1391</v>
      </c>
      <c r="G486" s="33"/>
      <c r="H486" s="81" t="s">
        <v>1398</v>
      </c>
      <c r="I486" s="34">
        <f t="shared" ref="I486:I495" si="71">COUNTIF(L486:AM486,"")</f>
        <v>28</v>
      </c>
      <c r="J486" s="34">
        <f t="shared" ref="J486:J495" si="72">COUNTIF(L486:AM486,"APAGADO")</f>
        <v>0</v>
      </c>
      <c r="K486" s="35">
        <f t="shared" ref="K486:K495" si="73"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1393</v>
      </c>
      <c r="C487" s="129" t="s">
        <v>1578</v>
      </c>
      <c r="D487" t="s">
        <v>1385</v>
      </c>
      <c r="E487" s="33" t="s">
        <v>1390</v>
      </c>
      <c r="F487" s="33" t="s">
        <v>1391</v>
      </c>
      <c r="G487" s="33"/>
      <c r="H487" s="33" t="s">
        <v>1403</v>
      </c>
      <c r="I487" s="34">
        <f t="shared" si="71"/>
        <v>28</v>
      </c>
      <c r="J487" s="34">
        <f t="shared" si="72"/>
        <v>0</v>
      </c>
      <c r="K487" s="35">
        <f t="shared" si="73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22</v>
      </c>
      <c r="C488" s="129" t="s">
        <v>1578</v>
      </c>
      <c r="D488" t="s">
        <v>1386</v>
      </c>
      <c r="E488" s="33" t="s">
        <v>1412</v>
      </c>
      <c r="F488" s="33" t="s">
        <v>1391</v>
      </c>
      <c r="G488" s="33"/>
      <c r="H488" s="81" t="s">
        <v>1399</v>
      </c>
      <c r="I488" s="34">
        <f t="shared" si="71"/>
        <v>23</v>
      </c>
      <c r="J488" s="34">
        <f t="shared" si="72"/>
        <v>5</v>
      </c>
      <c r="K488" s="35">
        <f t="shared" si="73"/>
        <v>0.8214285714285714</v>
      </c>
      <c r="L488" s="86" t="s">
        <v>1603</v>
      </c>
      <c r="M488" s="86" t="s">
        <v>1603</v>
      </c>
      <c r="N488" s="86" t="s">
        <v>1603</v>
      </c>
      <c r="O488" s="86" t="s">
        <v>1603</v>
      </c>
      <c r="P488" s="86" t="s">
        <v>1603</v>
      </c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1394</v>
      </c>
      <c r="C489" s="129" t="s">
        <v>1578</v>
      </c>
      <c r="D489" t="s">
        <v>1386</v>
      </c>
      <c r="E489" s="33" t="s">
        <v>1390</v>
      </c>
      <c r="F489" s="33" t="s">
        <v>1391</v>
      </c>
      <c r="G489" s="33"/>
      <c r="H489" s="33" t="s">
        <v>1404</v>
      </c>
      <c r="I489" s="34">
        <f t="shared" si="71"/>
        <v>23</v>
      </c>
      <c r="J489" s="34">
        <f t="shared" si="72"/>
        <v>5</v>
      </c>
      <c r="K489" s="35">
        <f t="shared" si="73"/>
        <v>0.8214285714285714</v>
      </c>
      <c r="L489" s="86" t="s">
        <v>1603</v>
      </c>
      <c r="M489" s="86" t="s">
        <v>1603</v>
      </c>
      <c r="N489" s="86" t="s">
        <v>1603</v>
      </c>
      <c r="O489" s="86" t="s">
        <v>1603</v>
      </c>
      <c r="P489" s="86" t="s">
        <v>1603</v>
      </c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23</v>
      </c>
      <c r="C490" s="129" t="s">
        <v>1578</v>
      </c>
      <c r="D490" t="s">
        <v>1387</v>
      </c>
      <c r="E490" s="33" t="s">
        <v>1412</v>
      </c>
      <c r="F490" s="33" t="s">
        <v>1391</v>
      </c>
      <c r="G490" s="33"/>
      <c r="H490" s="81" t="s">
        <v>1400</v>
      </c>
      <c r="I490" s="34">
        <f t="shared" si="71"/>
        <v>20</v>
      </c>
      <c r="J490" s="34">
        <f t="shared" si="72"/>
        <v>8</v>
      </c>
      <c r="K490" s="35">
        <f t="shared" si="73"/>
        <v>0.7142857142857143</v>
      </c>
      <c r="L490" s="86" t="s">
        <v>1603</v>
      </c>
      <c r="M490" s="86" t="s">
        <v>1603</v>
      </c>
      <c r="N490" s="86" t="s">
        <v>1603</v>
      </c>
      <c r="O490" s="86" t="s">
        <v>1603</v>
      </c>
      <c r="P490" s="86" t="s">
        <v>1603</v>
      </c>
      <c r="Q490" s="86" t="s">
        <v>1603</v>
      </c>
      <c r="R490" s="86" t="s">
        <v>1603</v>
      </c>
      <c r="S490" s="86" t="s">
        <v>1603</v>
      </c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1395</v>
      </c>
      <c r="C491" s="129" t="s">
        <v>1578</v>
      </c>
      <c r="D491" t="s">
        <v>1387</v>
      </c>
      <c r="E491" s="33" t="s">
        <v>1390</v>
      </c>
      <c r="F491" s="33" t="s">
        <v>1391</v>
      </c>
      <c r="G491" s="33"/>
      <c r="H491" s="33" t="s">
        <v>1405</v>
      </c>
      <c r="I491" s="34">
        <f t="shared" si="71"/>
        <v>20</v>
      </c>
      <c r="J491" s="34">
        <f t="shared" si="72"/>
        <v>8</v>
      </c>
      <c r="K491" s="35">
        <f t="shared" si="73"/>
        <v>0.7142857142857143</v>
      </c>
      <c r="L491" s="86" t="s">
        <v>1603</v>
      </c>
      <c r="M491" s="86" t="s">
        <v>1603</v>
      </c>
      <c r="N491" s="86" t="s">
        <v>1603</v>
      </c>
      <c r="O491" s="86" t="s">
        <v>1603</v>
      </c>
      <c r="P491" s="86" t="s">
        <v>1603</v>
      </c>
      <c r="Q491" s="86" t="s">
        <v>1603</v>
      </c>
      <c r="R491" s="86" t="s">
        <v>1603</v>
      </c>
      <c r="S491" s="86" t="s">
        <v>1603</v>
      </c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s="135" t="s">
        <v>1392</v>
      </c>
      <c r="B492" s="136">
        <v>24</v>
      </c>
      <c r="C492" s="129" t="s">
        <v>1578</v>
      </c>
      <c r="D492" t="s">
        <v>1388</v>
      </c>
      <c r="E492" s="33" t="s">
        <v>1412</v>
      </c>
      <c r="F492" s="33" t="s">
        <v>1391</v>
      </c>
      <c r="G492" s="33"/>
      <c r="H492" s="81" t="s">
        <v>1401</v>
      </c>
      <c r="I492" s="34">
        <f t="shared" si="71"/>
        <v>20</v>
      </c>
      <c r="J492" s="34">
        <f t="shared" si="72"/>
        <v>8</v>
      </c>
      <c r="K492" s="35">
        <f t="shared" si="73"/>
        <v>0.7142857142857143</v>
      </c>
      <c r="L492" s="86" t="s">
        <v>1603</v>
      </c>
      <c r="M492" s="86" t="s">
        <v>1603</v>
      </c>
      <c r="N492" s="86" t="s">
        <v>1603</v>
      </c>
      <c r="O492" s="86" t="s">
        <v>1603</v>
      </c>
      <c r="P492" s="86" t="s">
        <v>1603</v>
      </c>
      <c r="Q492" s="86" t="s">
        <v>1603</v>
      </c>
      <c r="R492" s="86" t="s">
        <v>1603</v>
      </c>
      <c r="S492" s="86" t="s">
        <v>1603</v>
      </c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s="135" t="s">
        <v>1392</v>
      </c>
      <c r="B493" s="136" t="s">
        <v>1396</v>
      </c>
      <c r="C493" s="129" t="s">
        <v>1578</v>
      </c>
      <c r="D493" t="s">
        <v>1388</v>
      </c>
      <c r="E493" s="33" t="s">
        <v>1390</v>
      </c>
      <c r="F493" s="33" t="s">
        <v>1391</v>
      </c>
      <c r="G493" s="33"/>
      <c r="H493" s="33" t="s">
        <v>1406</v>
      </c>
      <c r="I493" s="34">
        <f t="shared" si="71"/>
        <v>20</v>
      </c>
      <c r="J493" s="34">
        <f t="shared" si="72"/>
        <v>8</v>
      </c>
      <c r="K493" s="35">
        <f t="shared" si="73"/>
        <v>0.7142857142857143</v>
      </c>
      <c r="L493" s="86" t="s">
        <v>1603</v>
      </c>
      <c r="M493" s="86" t="s">
        <v>1603</v>
      </c>
      <c r="N493" s="86" t="s">
        <v>1603</v>
      </c>
      <c r="O493" s="86" t="s">
        <v>1603</v>
      </c>
      <c r="P493" s="86" t="s">
        <v>1603</v>
      </c>
      <c r="Q493" s="86" t="s">
        <v>1603</v>
      </c>
      <c r="R493" s="86" t="s">
        <v>1603</v>
      </c>
      <c r="S493" s="86" t="s">
        <v>1603</v>
      </c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>
        <v>25</v>
      </c>
      <c r="C494" s="129" t="s">
        <v>1578</v>
      </c>
      <c r="D494" t="s">
        <v>1389</v>
      </c>
      <c r="E494" s="33" t="s">
        <v>1412</v>
      </c>
      <c r="F494" s="33" t="s">
        <v>1391</v>
      </c>
      <c r="G494" s="33"/>
      <c r="H494" s="81" t="s">
        <v>1402</v>
      </c>
      <c r="I494" s="34">
        <f t="shared" si="71"/>
        <v>24</v>
      </c>
      <c r="J494" s="34">
        <f t="shared" si="72"/>
        <v>4</v>
      </c>
      <c r="K494" s="35">
        <f t="shared" si="73"/>
        <v>0.8571428571428571</v>
      </c>
      <c r="L494" s="86" t="s">
        <v>1603</v>
      </c>
      <c r="M494" s="86" t="s">
        <v>1603</v>
      </c>
      <c r="N494" s="86"/>
      <c r="O494" s="86" t="s">
        <v>1603</v>
      </c>
      <c r="P494" s="86" t="s">
        <v>1603</v>
      </c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 t="s">
        <v>1397</v>
      </c>
      <c r="C495" s="129" t="s">
        <v>1578</v>
      </c>
      <c r="D495" t="s">
        <v>1389</v>
      </c>
      <c r="E495" s="33" t="s">
        <v>1390</v>
      </c>
      <c r="F495" s="33" t="s">
        <v>1391</v>
      </c>
      <c r="G495" s="33"/>
      <c r="H495" s="33" t="s">
        <v>1407</v>
      </c>
      <c r="I495" s="34">
        <f t="shared" si="71"/>
        <v>24</v>
      </c>
      <c r="J495" s="34">
        <f t="shared" si="72"/>
        <v>4</v>
      </c>
      <c r="K495" s="35">
        <f t="shared" si="73"/>
        <v>0.8571428571428571</v>
      </c>
      <c r="L495" s="86" t="s">
        <v>1603</v>
      </c>
      <c r="M495" s="86" t="s">
        <v>1603</v>
      </c>
      <c r="N495" s="86"/>
      <c r="O495" s="86" t="s">
        <v>1603</v>
      </c>
      <c r="P495" s="86" t="s">
        <v>1603</v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26</v>
      </c>
      <c r="C496" s="129" t="s">
        <v>1578</v>
      </c>
      <c r="D496" t="s">
        <v>1423</v>
      </c>
      <c r="E496" s="33" t="s">
        <v>1412</v>
      </c>
      <c r="F496" s="33" t="s">
        <v>1391</v>
      </c>
      <c r="G496" s="33"/>
      <c r="H496" s="81" t="s">
        <v>1429</v>
      </c>
      <c r="I496" s="34">
        <f t="shared" ref="I496:I517" si="74">COUNTIF(L496:AM496,"")</f>
        <v>28</v>
      </c>
      <c r="J496" s="34">
        <f t="shared" ref="J496:J517" si="75">COUNTIF(L496:AM496,"APAGADO")</f>
        <v>0</v>
      </c>
      <c r="K496" s="35">
        <f t="shared" ref="K496:K517" si="7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1441</v>
      </c>
      <c r="C497" s="129" t="s">
        <v>1578</v>
      </c>
      <c r="D497" t="s">
        <v>1423</v>
      </c>
      <c r="E497" s="33" t="s">
        <v>1390</v>
      </c>
      <c r="F497" s="33" t="s">
        <v>1391</v>
      </c>
      <c r="G497" s="33"/>
      <c r="H497" s="33" t="s">
        <v>1435</v>
      </c>
      <c r="I497" s="34">
        <f t="shared" si="74"/>
        <v>28</v>
      </c>
      <c r="J497" s="34">
        <f t="shared" si="75"/>
        <v>0</v>
      </c>
      <c r="K497" s="35">
        <f t="shared" si="7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1" t="s">
        <v>1392</v>
      </c>
      <c r="B498" s="132">
        <v>27</v>
      </c>
      <c r="C498" s="129" t="s">
        <v>1578</v>
      </c>
      <c r="D498" t="s">
        <v>1424</v>
      </c>
      <c r="E498" s="33" t="s">
        <v>1412</v>
      </c>
      <c r="F498" s="33" t="s">
        <v>1391</v>
      </c>
      <c r="G498" s="33"/>
      <c r="H498" s="81" t="s">
        <v>1430</v>
      </c>
      <c r="I498" s="34">
        <f t="shared" si="74"/>
        <v>28</v>
      </c>
      <c r="J498" s="34">
        <f t="shared" si="75"/>
        <v>0</v>
      </c>
      <c r="K498" s="35">
        <f t="shared" si="76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1" t="s">
        <v>1392</v>
      </c>
      <c r="B499" s="132" t="s">
        <v>1442</v>
      </c>
      <c r="C499" s="129" t="s">
        <v>1578</v>
      </c>
      <c r="D499" t="s">
        <v>1424</v>
      </c>
      <c r="E499" s="33" t="s">
        <v>1390</v>
      </c>
      <c r="F499" s="33" t="s">
        <v>1391</v>
      </c>
      <c r="G499" s="33"/>
      <c r="H499" s="33" t="s">
        <v>1436</v>
      </c>
      <c r="I499" s="34">
        <f t="shared" si="74"/>
        <v>28</v>
      </c>
      <c r="J499" s="34">
        <f t="shared" si="75"/>
        <v>0</v>
      </c>
      <c r="K499" s="35">
        <f t="shared" si="76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28</v>
      </c>
      <c r="C500" s="129" t="s">
        <v>1578</v>
      </c>
      <c r="D500" t="s">
        <v>1425</v>
      </c>
      <c r="E500" s="33" t="s">
        <v>1412</v>
      </c>
      <c r="F500" s="33" t="s">
        <v>1391</v>
      </c>
      <c r="G500" s="33"/>
      <c r="H500" s="81" t="s">
        <v>1431</v>
      </c>
      <c r="I500" s="34">
        <f t="shared" si="74"/>
        <v>28</v>
      </c>
      <c r="J500" s="34">
        <f t="shared" si="75"/>
        <v>0</v>
      </c>
      <c r="K500" s="35">
        <f t="shared" si="76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 t="s">
        <v>1443</v>
      </c>
      <c r="C501" s="129" t="s">
        <v>1578</v>
      </c>
      <c r="D501" t="s">
        <v>1425</v>
      </c>
      <c r="E501" s="33" t="s">
        <v>1390</v>
      </c>
      <c r="F501" s="33" t="s">
        <v>1391</v>
      </c>
      <c r="G501" s="33"/>
      <c r="H501" s="33" t="s">
        <v>1437</v>
      </c>
      <c r="I501" s="34">
        <f t="shared" si="74"/>
        <v>28</v>
      </c>
      <c r="J501" s="34">
        <f t="shared" si="75"/>
        <v>0</v>
      </c>
      <c r="K501" s="35">
        <f t="shared" si="76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5" t="s">
        <v>1392</v>
      </c>
      <c r="B502" s="136">
        <v>29</v>
      </c>
      <c r="C502" s="129" t="s">
        <v>1578</v>
      </c>
      <c r="D502" t="s">
        <v>1426</v>
      </c>
      <c r="E502" s="33" t="s">
        <v>1412</v>
      </c>
      <c r="F502" s="33" t="s">
        <v>1391</v>
      </c>
      <c r="G502" s="33"/>
      <c r="H502" s="81" t="s">
        <v>1432</v>
      </c>
      <c r="I502" s="34">
        <f t="shared" si="74"/>
        <v>20</v>
      </c>
      <c r="J502" s="34">
        <f t="shared" si="75"/>
        <v>8</v>
      </c>
      <c r="K502" s="35">
        <f t="shared" si="76"/>
        <v>0.7142857142857143</v>
      </c>
      <c r="L502" s="86" t="s">
        <v>1603</v>
      </c>
      <c r="M502" s="86" t="s">
        <v>1603</v>
      </c>
      <c r="N502" s="86" t="s">
        <v>1603</v>
      </c>
      <c r="O502" s="86" t="s">
        <v>1603</v>
      </c>
      <c r="P502" s="86" t="s">
        <v>1603</v>
      </c>
      <c r="Q502" s="86" t="s">
        <v>1603</v>
      </c>
      <c r="R502" s="86" t="s">
        <v>1603</v>
      </c>
      <c r="S502" s="86" t="s">
        <v>1603</v>
      </c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s="135" t="s">
        <v>1392</v>
      </c>
      <c r="B503" s="136" t="s">
        <v>1444</v>
      </c>
      <c r="C503" s="129" t="s">
        <v>1578</v>
      </c>
      <c r="D503" t="s">
        <v>1426</v>
      </c>
      <c r="E503" s="33" t="s">
        <v>1390</v>
      </c>
      <c r="F503" s="33" t="s">
        <v>1391</v>
      </c>
      <c r="G503" s="33"/>
      <c r="H503" s="33" t="s">
        <v>1438</v>
      </c>
      <c r="I503" s="34">
        <f t="shared" si="74"/>
        <v>20</v>
      </c>
      <c r="J503" s="34">
        <f t="shared" si="75"/>
        <v>8</v>
      </c>
      <c r="K503" s="35">
        <f t="shared" si="76"/>
        <v>0.7142857142857143</v>
      </c>
      <c r="L503" s="86" t="s">
        <v>1603</v>
      </c>
      <c r="M503" s="86" t="s">
        <v>1603</v>
      </c>
      <c r="N503" s="86" t="s">
        <v>1603</v>
      </c>
      <c r="O503" s="86" t="s">
        <v>1603</v>
      </c>
      <c r="P503" s="86" t="s">
        <v>1603</v>
      </c>
      <c r="Q503" s="86" t="s">
        <v>1603</v>
      </c>
      <c r="R503" s="86" t="s">
        <v>1603</v>
      </c>
      <c r="S503" s="86" t="s">
        <v>1603</v>
      </c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1392</v>
      </c>
      <c r="B504" s="132">
        <v>30</v>
      </c>
      <c r="C504" s="129" t="s">
        <v>1578</v>
      </c>
      <c r="D504" t="s">
        <v>1427</v>
      </c>
      <c r="E504" s="33" t="s">
        <v>1412</v>
      </c>
      <c r="F504" s="33" t="s">
        <v>1391</v>
      </c>
      <c r="G504" s="33"/>
      <c r="H504" s="81" t="s">
        <v>1433</v>
      </c>
      <c r="I504" s="34">
        <f t="shared" si="74"/>
        <v>20</v>
      </c>
      <c r="J504" s="34">
        <f t="shared" si="75"/>
        <v>8</v>
      </c>
      <c r="K504" s="35">
        <f t="shared" si="76"/>
        <v>0.7142857142857143</v>
      </c>
      <c r="L504" s="86" t="s">
        <v>1603</v>
      </c>
      <c r="M504" s="86" t="s">
        <v>1603</v>
      </c>
      <c r="N504" s="86" t="s">
        <v>1603</v>
      </c>
      <c r="O504" s="86" t="s">
        <v>1603</v>
      </c>
      <c r="P504" s="86" t="s">
        <v>1603</v>
      </c>
      <c r="Q504" s="86" t="s">
        <v>1603</v>
      </c>
      <c r="R504" s="86" t="s">
        <v>1603</v>
      </c>
      <c r="S504" s="86" t="s">
        <v>1603</v>
      </c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 t="s">
        <v>1445</v>
      </c>
      <c r="C505" s="129" t="s">
        <v>1578</v>
      </c>
      <c r="D505" t="s">
        <v>1427</v>
      </c>
      <c r="E505" s="33" t="s">
        <v>1390</v>
      </c>
      <c r="F505" s="33" t="s">
        <v>1391</v>
      </c>
      <c r="G505" s="33"/>
      <c r="H505" s="33" t="s">
        <v>1439</v>
      </c>
      <c r="I505" s="34">
        <f t="shared" si="74"/>
        <v>20</v>
      </c>
      <c r="J505" s="34">
        <f t="shared" si="75"/>
        <v>8</v>
      </c>
      <c r="K505" s="35">
        <f t="shared" si="76"/>
        <v>0.7142857142857143</v>
      </c>
      <c r="L505" s="86" t="s">
        <v>1603</v>
      </c>
      <c r="M505" s="86" t="s">
        <v>1603</v>
      </c>
      <c r="N505" s="86" t="s">
        <v>1603</v>
      </c>
      <c r="O505" s="86" t="s">
        <v>1603</v>
      </c>
      <c r="P505" s="86" t="s">
        <v>1603</v>
      </c>
      <c r="Q505" s="86" t="s">
        <v>1603</v>
      </c>
      <c r="R505" s="86" t="s">
        <v>1603</v>
      </c>
      <c r="S505" s="86" t="s">
        <v>1603</v>
      </c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1392</v>
      </c>
      <c r="B506" s="33">
        <v>31</v>
      </c>
      <c r="C506" s="129" t="s">
        <v>1578</v>
      </c>
      <c r="D506" t="s">
        <v>1428</v>
      </c>
      <c r="E506" s="33" t="s">
        <v>1412</v>
      </c>
      <c r="F506" s="33" t="s">
        <v>1391</v>
      </c>
      <c r="G506" s="33"/>
      <c r="H506" s="81" t="s">
        <v>1434</v>
      </c>
      <c r="I506" s="34">
        <f t="shared" si="74"/>
        <v>28</v>
      </c>
      <c r="J506" s="34">
        <f t="shared" si="75"/>
        <v>0</v>
      </c>
      <c r="K506" s="35">
        <f t="shared" si="76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 t="s">
        <v>1446</v>
      </c>
      <c r="C507" s="129" t="s">
        <v>1578</v>
      </c>
      <c r="D507" t="s">
        <v>1428</v>
      </c>
      <c r="E507" s="33" t="s">
        <v>1390</v>
      </c>
      <c r="F507" s="33" t="s">
        <v>1391</v>
      </c>
      <c r="G507" s="33"/>
      <c r="H507" s="33" t="s">
        <v>1440</v>
      </c>
      <c r="I507" s="34">
        <f t="shared" si="74"/>
        <v>28</v>
      </c>
      <c r="J507" s="34">
        <f t="shared" si="75"/>
        <v>0</v>
      </c>
      <c r="K507" s="35">
        <f t="shared" si="76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 t="s">
        <v>1485</v>
      </c>
      <c r="C508" s="129" t="s">
        <v>1578</v>
      </c>
      <c r="D508" t="s">
        <v>1462</v>
      </c>
      <c r="E508" s="33" t="s">
        <v>1412</v>
      </c>
      <c r="F508" s="33" t="s">
        <v>1391</v>
      </c>
      <c r="G508" s="33"/>
      <c r="H508" s="81" t="s">
        <v>1458</v>
      </c>
      <c r="I508" s="34">
        <f t="shared" si="74"/>
        <v>20</v>
      </c>
      <c r="J508" s="34">
        <f t="shared" si="75"/>
        <v>8</v>
      </c>
      <c r="K508" s="35">
        <f t="shared" si="76"/>
        <v>0.7142857142857143</v>
      </c>
      <c r="L508" s="86" t="s">
        <v>1603</v>
      </c>
      <c r="M508" s="86" t="s">
        <v>1603</v>
      </c>
      <c r="N508" s="86" t="s">
        <v>1603</v>
      </c>
      <c r="O508" s="86" t="s">
        <v>1603</v>
      </c>
      <c r="P508" s="86" t="s">
        <v>1603</v>
      </c>
      <c r="Q508" s="86" t="s">
        <v>1603</v>
      </c>
      <c r="R508" s="86" t="s">
        <v>1603</v>
      </c>
      <c r="S508" s="86" t="s">
        <v>1603</v>
      </c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1447</v>
      </c>
      <c r="C509" s="129" t="s">
        <v>1578</v>
      </c>
      <c r="D509" t="s">
        <v>1462</v>
      </c>
      <c r="E509" s="33" t="s">
        <v>1390</v>
      </c>
      <c r="F509" s="33" t="s">
        <v>1391</v>
      </c>
      <c r="G509" s="33"/>
      <c r="H509" s="33" t="s">
        <v>1454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1392</v>
      </c>
      <c r="B510" s="132" t="s">
        <v>1448</v>
      </c>
      <c r="C510" s="129" t="s">
        <v>1578</v>
      </c>
      <c r="D510" t="s">
        <v>1518</v>
      </c>
      <c r="E510" s="33" t="s">
        <v>1412</v>
      </c>
      <c r="F510" s="33" t="s">
        <v>1391</v>
      </c>
      <c r="G510" s="33"/>
      <c r="H510" s="81" t="s">
        <v>1459</v>
      </c>
      <c r="I510" s="34">
        <f t="shared" si="74"/>
        <v>28</v>
      </c>
      <c r="J510" s="34">
        <f t="shared" si="75"/>
        <v>0</v>
      </c>
      <c r="K510" s="35">
        <f t="shared" si="76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1449</v>
      </c>
      <c r="C511" s="129" t="s">
        <v>1578</v>
      </c>
      <c r="D511" t="s">
        <v>1518</v>
      </c>
      <c r="E511" s="33" t="s">
        <v>1390</v>
      </c>
      <c r="F511" s="33" t="s">
        <v>1391</v>
      </c>
      <c r="G511" s="33"/>
      <c r="H511" s="33" t="s">
        <v>1455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1392</v>
      </c>
      <c r="B512" s="136" t="s">
        <v>1450</v>
      </c>
      <c r="C512" s="129" t="s">
        <v>1578</v>
      </c>
      <c r="D512" t="s">
        <v>1464</v>
      </c>
      <c r="E512" s="33" t="s">
        <v>1412</v>
      </c>
      <c r="F512" s="33" t="s">
        <v>1391</v>
      </c>
      <c r="G512" s="33"/>
      <c r="H512" s="81" t="s">
        <v>1460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1392</v>
      </c>
      <c r="B513" s="136" t="s">
        <v>1451</v>
      </c>
      <c r="C513" s="129" t="s">
        <v>1578</v>
      </c>
      <c r="D513" t="s">
        <v>1464</v>
      </c>
      <c r="E513" s="33" t="s">
        <v>1390</v>
      </c>
      <c r="F513" s="33" t="s">
        <v>1391</v>
      </c>
      <c r="G513" s="33"/>
      <c r="H513" s="33" t="s">
        <v>1456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1452</v>
      </c>
      <c r="C514" s="129" t="s">
        <v>1578</v>
      </c>
      <c r="D514" t="s">
        <v>1463</v>
      </c>
      <c r="E514" s="33" t="s">
        <v>1412</v>
      </c>
      <c r="F514" s="33" t="s">
        <v>1391</v>
      </c>
      <c r="G514" s="33"/>
      <c r="H514" s="81" t="s">
        <v>1461</v>
      </c>
      <c r="I514" s="34">
        <f t="shared" si="74"/>
        <v>20</v>
      </c>
      <c r="J514" s="34">
        <f t="shared" si="75"/>
        <v>8</v>
      </c>
      <c r="K514" s="35">
        <f t="shared" si="76"/>
        <v>0.7142857142857143</v>
      </c>
      <c r="L514" s="86" t="s">
        <v>1603</v>
      </c>
      <c r="M514" s="86" t="s">
        <v>1603</v>
      </c>
      <c r="N514" s="86" t="s">
        <v>1603</v>
      </c>
      <c r="O514" s="86" t="s">
        <v>1603</v>
      </c>
      <c r="P514" s="86" t="s">
        <v>1603</v>
      </c>
      <c r="Q514" s="86" t="s">
        <v>1603</v>
      </c>
      <c r="R514" s="86" t="s">
        <v>1603</v>
      </c>
      <c r="S514" s="86" t="s">
        <v>1603</v>
      </c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1453</v>
      </c>
      <c r="C515" s="129" t="s">
        <v>1578</v>
      </c>
      <c r="D515" t="s">
        <v>1463</v>
      </c>
      <c r="E515" s="33" t="s">
        <v>1390</v>
      </c>
      <c r="F515" s="33" t="s">
        <v>1391</v>
      </c>
      <c r="G515" s="33"/>
      <c r="H515" s="33" t="s">
        <v>1457</v>
      </c>
      <c r="I515" s="34">
        <f t="shared" si="74"/>
        <v>20</v>
      </c>
      <c r="J515" s="34">
        <f t="shared" si="75"/>
        <v>8</v>
      </c>
      <c r="K515" s="35">
        <f t="shared" si="76"/>
        <v>0.7142857142857143</v>
      </c>
      <c r="L515" s="86" t="s">
        <v>1603</v>
      </c>
      <c r="M515" s="86" t="s">
        <v>1603</v>
      </c>
      <c r="N515" s="86" t="s">
        <v>1603</v>
      </c>
      <c r="O515" s="86" t="s">
        <v>1603</v>
      </c>
      <c r="P515" s="86" t="s">
        <v>1603</v>
      </c>
      <c r="Q515" s="86" t="s">
        <v>1603</v>
      </c>
      <c r="R515" s="86" t="s">
        <v>1603</v>
      </c>
      <c r="S515" s="86" t="s">
        <v>1603</v>
      </c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5" t="s">
        <v>1392</v>
      </c>
      <c r="B516" s="136" t="s">
        <v>1573</v>
      </c>
      <c r="C516" s="129" t="s">
        <v>1578</v>
      </c>
      <c r="D516" t="s">
        <v>1575</v>
      </c>
      <c r="E516" s="33" t="s">
        <v>1412</v>
      </c>
      <c r="F516" s="33" t="s">
        <v>1391</v>
      </c>
      <c r="G516" s="33"/>
      <c r="H516" s="33"/>
      <c r="I516" s="34">
        <f t="shared" si="74"/>
        <v>20</v>
      </c>
      <c r="J516" s="34">
        <f t="shared" si="75"/>
        <v>8</v>
      </c>
      <c r="K516" s="35">
        <f t="shared" si="76"/>
        <v>0.7142857142857143</v>
      </c>
      <c r="L516" s="86" t="s">
        <v>1603</v>
      </c>
      <c r="M516" s="88" t="s">
        <v>1603</v>
      </c>
      <c r="N516" s="86" t="s">
        <v>1603</v>
      </c>
      <c r="O516" s="86" t="s">
        <v>1603</v>
      </c>
      <c r="P516" s="86" t="s">
        <v>1603</v>
      </c>
      <c r="Q516" s="86" t="s">
        <v>1603</v>
      </c>
      <c r="R516" s="86" t="s">
        <v>1603</v>
      </c>
      <c r="S516" s="86" t="s">
        <v>1603</v>
      </c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1392</v>
      </c>
      <c r="B517" s="136" t="s">
        <v>1574</v>
      </c>
      <c r="C517" s="129" t="s">
        <v>1578</v>
      </c>
      <c r="D517" t="s">
        <v>1575</v>
      </c>
      <c r="E517" s="33" t="s">
        <v>1390</v>
      </c>
      <c r="F517" s="33" t="s">
        <v>1391</v>
      </c>
      <c r="G517" s="33"/>
      <c r="H517" s="33"/>
      <c r="I517" s="34">
        <f t="shared" si="74"/>
        <v>20</v>
      </c>
      <c r="J517" s="34">
        <f t="shared" si="75"/>
        <v>8</v>
      </c>
      <c r="K517" s="35">
        <f t="shared" si="76"/>
        <v>0.7142857142857143</v>
      </c>
      <c r="L517" s="86" t="s">
        <v>1603</v>
      </c>
      <c r="M517" s="88" t="s">
        <v>1603</v>
      </c>
      <c r="N517" s="86" t="s">
        <v>1603</v>
      </c>
      <c r="O517" s="86" t="s">
        <v>1603</v>
      </c>
      <c r="P517" s="86" t="s">
        <v>1603</v>
      </c>
      <c r="Q517" s="86" t="s">
        <v>1603</v>
      </c>
      <c r="R517" s="86" t="s">
        <v>1603</v>
      </c>
      <c r="S517" s="86" t="s">
        <v>1603</v>
      </c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t="s">
        <v>1392</v>
      </c>
      <c r="B518" s="33" t="s">
        <v>1467</v>
      </c>
      <c r="C518" s="129" t="s">
        <v>1578</v>
      </c>
      <c r="D518" t="s">
        <v>1494</v>
      </c>
      <c r="E518" s="33" t="s">
        <v>1412</v>
      </c>
      <c r="F518" s="33" t="s">
        <v>1391</v>
      </c>
      <c r="G518" s="33"/>
      <c r="H518" s="33" t="s">
        <v>1488</v>
      </c>
      <c r="I518" s="34">
        <f t="shared" ref="I518:I530" si="77">COUNTIF(L518:AM518,"")</f>
        <v>28</v>
      </c>
      <c r="J518" s="34">
        <f t="shared" ref="J518:J530" si="78">COUNTIF(L518:AM518,"APAGADO")</f>
        <v>0</v>
      </c>
      <c r="K518" s="35">
        <f t="shared" ref="K518:K530" si="79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t="s">
        <v>1392</v>
      </c>
      <c r="B519" s="33" t="s">
        <v>1486</v>
      </c>
      <c r="C519" s="129" t="s">
        <v>1578</v>
      </c>
      <c r="D519" t="s">
        <v>1494</v>
      </c>
      <c r="E519" s="33" t="s">
        <v>1390</v>
      </c>
      <c r="F519" s="33" t="s">
        <v>1391</v>
      </c>
      <c r="G519" s="33"/>
      <c r="H519" s="81" t="s">
        <v>1489</v>
      </c>
      <c r="I519" s="34">
        <f t="shared" si="77"/>
        <v>28</v>
      </c>
      <c r="J519" s="34">
        <f t="shared" si="78"/>
        <v>0</v>
      </c>
      <c r="K519" s="35">
        <f t="shared" si="79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1392</v>
      </c>
      <c r="B520" s="136" t="s">
        <v>1468</v>
      </c>
      <c r="C520" s="129" t="s">
        <v>1578</v>
      </c>
      <c r="D520" t="s">
        <v>1493</v>
      </c>
      <c r="E520" s="33" t="s">
        <v>1412</v>
      </c>
      <c r="F520" s="33" t="s">
        <v>1391</v>
      </c>
      <c r="G520" s="33"/>
      <c r="H520" s="33" t="s">
        <v>1490</v>
      </c>
      <c r="I520" s="34">
        <f t="shared" si="77"/>
        <v>28</v>
      </c>
      <c r="J520" s="34">
        <f t="shared" si="78"/>
        <v>0</v>
      </c>
      <c r="K520" s="35">
        <f t="shared" si="79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s="135" t="s">
        <v>1392</v>
      </c>
      <c r="B521" s="136" t="s">
        <v>1469</v>
      </c>
      <c r="C521" s="129" t="s">
        <v>1578</v>
      </c>
      <c r="D521" t="s">
        <v>1493</v>
      </c>
      <c r="E521" s="33" t="s">
        <v>1390</v>
      </c>
      <c r="F521" s="33" t="s">
        <v>1391</v>
      </c>
      <c r="G521" s="33"/>
      <c r="H521" s="81" t="s">
        <v>1491</v>
      </c>
      <c r="I521" s="34">
        <f t="shared" si="77"/>
        <v>28</v>
      </c>
      <c r="J521" s="34">
        <f t="shared" si="78"/>
        <v>0</v>
      </c>
      <c r="K521" s="35">
        <f t="shared" si="79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1470</v>
      </c>
      <c r="C522" s="129" t="s">
        <v>1578</v>
      </c>
      <c r="D522" t="s">
        <v>1495</v>
      </c>
      <c r="E522" s="33" t="s">
        <v>1412</v>
      </c>
      <c r="F522" s="33" t="s">
        <v>1391</v>
      </c>
      <c r="G522" s="33"/>
      <c r="H522" s="33" t="s">
        <v>1496</v>
      </c>
      <c r="I522" s="34">
        <f t="shared" si="77"/>
        <v>28</v>
      </c>
      <c r="J522" s="34">
        <f t="shared" si="78"/>
        <v>0</v>
      </c>
      <c r="K522" s="35">
        <f t="shared" si="79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1471</v>
      </c>
      <c r="C523" s="129" t="s">
        <v>1578</v>
      </c>
      <c r="D523" t="s">
        <v>1495</v>
      </c>
      <c r="E523" s="33" t="s">
        <v>1390</v>
      </c>
      <c r="F523" s="33" t="s">
        <v>1391</v>
      </c>
      <c r="G523" s="33"/>
      <c r="H523" s="81" t="s">
        <v>1497</v>
      </c>
      <c r="I523" s="34">
        <f t="shared" si="77"/>
        <v>20</v>
      </c>
      <c r="J523" s="34">
        <f t="shared" si="78"/>
        <v>8</v>
      </c>
      <c r="K523" s="35">
        <f t="shared" si="79"/>
        <v>0.7142857142857143</v>
      </c>
      <c r="L523" s="86" t="s">
        <v>1603</v>
      </c>
      <c r="M523" s="88" t="s">
        <v>1603</v>
      </c>
      <c r="N523" s="86" t="s">
        <v>1603</v>
      </c>
      <c r="O523" s="86" t="s">
        <v>1603</v>
      </c>
      <c r="P523" s="86" t="s">
        <v>1603</v>
      </c>
      <c r="Q523" s="86" t="s">
        <v>1603</v>
      </c>
      <c r="R523" s="86" t="s">
        <v>1603</v>
      </c>
      <c r="S523" s="86" t="s">
        <v>1603</v>
      </c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1392</v>
      </c>
      <c r="B524" s="33" t="s">
        <v>1472</v>
      </c>
      <c r="C524" s="129" t="s">
        <v>1578</v>
      </c>
      <c r="D524" t="s">
        <v>1492</v>
      </c>
      <c r="E524" s="33" t="s">
        <v>1412</v>
      </c>
      <c r="F524" s="33" t="s">
        <v>1391</v>
      </c>
      <c r="G524" s="33"/>
      <c r="H524" s="33" t="s">
        <v>1498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1473</v>
      </c>
      <c r="C525" s="129" t="s">
        <v>1578</v>
      </c>
      <c r="D525" t="s">
        <v>1492</v>
      </c>
      <c r="E525" s="33" t="s">
        <v>1390</v>
      </c>
      <c r="F525" s="33" t="s">
        <v>1391</v>
      </c>
      <c r="G525" s="33"/>
      <c r="H525" s="81" t="s">
        <v>1499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1474</v>
      </c>
      <c r="C526" s="129" t="s">
        <v>1578</v>
      </c>
      <c r="D526" t="s">
        <v>1500</v>
      </c>
      <c r="E526" s="33" t="s">
        <v>1412</v>
      </c>
      <c r="F526" s="33" t="s">
        <v>1391</v>
      </c>
      <c r="G526" s="33"/>
      <c r="H526" s="33" t="s">
        <v>1501</v>
      </c>
      <c r="I526" s="34">
        <f t="shared" si="77"/>
        <v>20</v>
      </c>
      <c r="J526" s="34">
        <f t="shared" si="78"/>
        <v>8</v>
      </c>
      <c r="K526" s="35">
        <f t="shared" si="79"/>
        <v>0.7142857142857143</v>
      </c>
      <c r="L526" s="86" t="s">
        <v>1603</v>
      </c>
      <c r="M526" s="88" t="s">
        <v>1603</v>
      </c>
      <c r="N526" s="86" t="s">
        <v>1603</v>
      </c>
      <c r="O526" s="86" t="s">
        <v>1603</v>
      </c>
      <c r="P526" s="86" t="s">
        <v>1603</v>
      </c>
      <c r="Q526" s="86" t="s">
        <v>1603</v>
      </c>
      <c r="R526" s="86" t="s">
        <v>1603</v>
      </c>
      <c r="S526" s="86" t="s">
        <v>1603</v>
      </c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1475</v>
      </c>
      <c r="C527" s="129" t="s">
        <v>1578</v>
      </c>
      <c r="D527" t="s">
        <v>1500</v>
      </c>
      <c r="E527" s="33" t="s">
        <v>1390</v>
      </c>
      <c r="F527" s="33" t="s">
        <v>1391</v>
      </c>
      <c r="G527" s="33"/>
      <c r="H527" s="81" t="s">
        <v>1502</v>
      </c>
      <c r="I527" s="34">
        <f t="shared" si="77"/>
        <v>20</v>
      </c>
      <c r="J527" s="34">
        <f t="shared" si="78"/>
        <v>8</v>
      </c>
      <c r="K527" s="35">
        <f t="shared" si="79"/>
        <v>0.7142857142857143</v>
      </c>
      <c r="L527" s="86" t="s">
        <v>1603</v>
      </c>
      <c r="M527" s="88" t="s">
        <v>1603</v>
      </c>
      <c r="N527" s="86" t="s">
        <v>1603</v>
      </c>
      <c r="O527" s="86" t="s">
        <v>1603</v>
      </c>
      <c r="P527" s="86" t="s">
        <v>1603</v>
      </c>
      <c r="Q527" s="86" t="s">
        <v>1603</v>
      </c>
      <c r="R527" s="86" t="s">
        <v>1603</v>
      </c>
      <c r="S527" s="86" t="s">
        <v>1603</v>
      </c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1476</v>
      </c>
      <c r="C528" s="129" t="s">
        <v>1578</v>
      </c>
      <c r="D528" t="s">
        <v>1503</v>
      </c>
      <c r="E528" s="33" t="s">
        <v>1412</v>
      </c>
      <c r="F528" s="33" t="s">
        <v>1391</v>
      </c>
      <c r="G528" s="33"/>
      <c r="H528" s="33" t="s">
        <v>1504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1477</v>
      </c>
      <c r="C529" s="129" t="s">
        <v>1578</v>
      </c>
      <c r="D529" t="s">
        <v>1503</v>
      </c>
      <c r="E529" s="33" t="s">
        <v>1390</v>
      </c>
      <c r="F529" s="33" t="s">
        <v>1391</v>
      </c>
      <c r="G529" s="33"/>
      <c r="H529" s="81" t="s">
        <v>1505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1392</v>
      </c>
      <c r="B530" s="136" t="s">
        <v>1478</v>
      </c>
      <c r="C530" s="129" t="s">
        <v>1578</v>
      </c>
      <c r="D530" t="s">
        <v>1506</v>
      </c>
      <c r="E530" s="33" t="s">
        <v>1412</v>
      </c>
      <c r="F530" s="33" t="s">
        <v>1391</v>
      </c>
      <c r="G530" s="33"/>
      <c r="H530" s="33" t="s">
        <v>1507</v>
      </c>
      <c r="I530" s="34">
        <f t="shared" si="77"/>
        <v>20</v>
      </c>
      <c r="J530" s="34">
        <f t="shared" si="78"/>
        <v>8</v>
      </c>
      <c r="K530" s="35">
        <f t="shared" si="79"/>
        <v>0.7142857142857143</v>
      </c>
      <c r="L530" s="86" t="s">
        <v>1603</v>
      </c>
      <c r="M530" s="88" t="s">
        <v>1603</v>
      </c>
      <c r="N530" s="86" t="s">
        <v>1603</v>
      </c>
      <c r="O530" s="86" t="s">
        <v>1603</v>
      </c>
      <c r="P530" s="86" t="s">
        <v>1603</v>
      </c>
      <c r="Q530" s="86" t="s">
        <v>1603</v>
      </c>
      <c r="R530" s="86" t="s">
        <v>1603</v>
      </c>
      <c r="S530" s="86" t="s">
        <v>1603</v>
      </c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s="135" t="s">
        <v>1392</v>
      </c>
      <c r="B531" s="136" t="s">
        <v>1479</v>
      </c>
      <c r="C531" s="129" t="s">
        <v>1578</v>
      </c>
      <c r="D531" t="s">
        <v>1506</v>
      </c>
      <c r="E531" s="33" t="s">
        <v>1390</v>
      </c>
      <c r="F531" s="33" t="s">
        <v>1391</v>
      </c>
      <c r="G531" s="33"/>
      <c r="H531" s="81" t="s">
        <v>1508</v>
      </c>
      <c r="I531" s="34">
        <f t="shared" ref="I531:I537" si="80">COUNTIF(L531:AM531,"")</f>
        <v>20</v>
      </c>
      <c r="J531" s="34">
        <f t="shared" ref="J531:J537" si="81">COUNTIF(L531:AM531,"APAGADO")</f>
        <v>8</v>
      </c>
      <c r="K531" s="35">
        <f t="shared" ref="K531:K537" si="82">(I531)/(J531+I531)</f>
        <v>0.7142857142857143</v>
      </c>
      <c r="L531" s="86" t="s">
        <v>1603</v>
      </c>
      <c r="M531" s="88" t="s">
        <v>1603</v>
      </c>
      <c r="N531" s="86" t="s">
        <v>1603</v>
      </c>
      <c r="O531" s="86" t="s">
        <v>1603</v>
      </c>
      <c r="P531" s="86" t="s">
        <v>1603</v>
      </c>
      <c r="Q531" s="86" t="s">
        <v>1603</v>
      </c>
      <c r="R531" s="86" t="s">
        <v>1603</v>
      </c>
      <c r="S531" s="86" t="s">
        <v>1603</v>
      </c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1480</v>
      </c>
      <c r="C532" s="129" t="s">
        <v>1578</v>
      </c>
      <c r="D532" t="s">
        <v>1509</v>
      </c>
      <c r="E532" s="33" t="s">
        <v>1412</v>
      </c>
      <c r="F532" s="33" t="s">
        <v>1391</v>
      </c>
      <c r="G532" s="33"/>
      <c r="H532" s="33" t="s">
        <v>1510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1481</v>
      </c>
      <c r="C533" s="129" t="s">
        <v>1578</v>
      </c>
      <c r="D533" t="s">
        <v>1509</v>
      </c>
      <c r="E533" s="33" t="s">
        <v>1390</v>
      </c>
      <c r="F533" s="33" t="s">
        <v>1391</v>
      </c>
      <c r="G533" s="33"/>
      <c r="H533" s="81" t="s">
        <v>1511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1482</v>
      </c>
      <c r="C534" s="129" t="s">
        <v>1578</v>
      </c>
      <c r="D534" t="s">
        <v>1512</v>
      </c>
      <c r="E534" s="33" t="s">
        <v>1412</v>
      </c>
      <c r="F534" s="33" t="s">
        <v>1391</v>
      </c>
      <c r="G534" s="33"/>
      <c r="H534" s="33" t="s">
        <v>1513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1483</v>
      </c>
      <c r="C535" s="129" t="s">
        <v>1578</v>
      </c>
      <c r="D535" t="s">
        <v>1512</v>
      </c>
      <c r="E535" s="33" t="s">
        <v>1390</v>
      </c>
      <c r="F535" s="33" t="s">
        <v>1391</v>
      </c>
      <c r="G535" s="33"/>
      <c r="H535" s="81" t="s">
        <v>1514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1484</v>
      </c>
      <c r="C536" s="129" t="s">
        <v>1578</v>
      </c>
      <c r="D536" t="s">
        <v>1515</v>
      </c>
      <c r="E536" s="33" t="s">
        <v>1412</v>
      </c>
      <c r="F536" s="33" t="s">
        <v>1391</v>
      </c>
      <c r="G536" s="33"/>
      <c r="H536" s="33" t="s">
        <v>1516</v>
      </c>
      <c r="I536" s="34">
        <f t="shared" si="80"/>
        <v>23</v>
      </c>
      <c r="J536" s="34">
        <f t="shared" si="81"/>
        <v>5</v>
      </c>
      <c r="K536" s="35">
        <f t="shared" si="82"/>
        <v>0.8214285714285714</v>
      </c>
      <c r="L536" s="86" t="s">
        <v>1603</v>
      </c>
      <c r="M536" s="88" t="s">
        <v>1603</v>
      </c>
      <c r="N536" s="86" t="s">
        <v>1603</v>
      </c>
      <c r="O536" s="86" t="s">
        <v>1603</v>
      </c>
      <c r="P536" s="86" t="s">
        <v>1603</v>
      </c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1487</v>
      </c>
      <c r="C537" s="129" t="s">
        <v>1578</v>
      </c>
      <c r="D537" t="s">
        <v>1515</v>
      </c>
      <c r="E537" s="33" t="s">
        <v>1390</v>
      </c>
      <c r="F537" s="33" t="s">
        <v>1391</v>
      </c>
      <c r="G537" s="33"/>
      <c r="H537" s="81" t="s">
        <v>1517</v>
      </c>
      <c r="I537" s="34">
        <f t="shared" si="80"/>
        <v>23</v>
      </c>
      <c r="J537" s="34">
        <f t="shared" si="81"/>
        <v>5</v>
      </c>
      <c r="K537" s="35">
        <f t="shared" si="82"/>
        <v>0.8214285714285714</v>
      </c>
      <c r="L537" s="86" t="s">
        <v>1603</v>
      </c>
      <c r="M537" s="88" t="s">
        <v>1603</v>
      </c>
      <c r="N537" s="86" t="s">
        <v>1603</v>
      </c>
      <c r="O537" s="86" t="s">
        <v>1603</v>
      </c>
      <c r="P537" s="86" t="s">
        <v>1603</v>
      </c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1570</v>
      </c>
      <c r="C538" s="129" t="s">
        <v>1578</v>
      </c>
      <c r="D538" t="s">
        <v>1568</v>
      </c>
      <c r="E538" s="33" t="s">
        <v>1412</v>
      </c>
      <c r="F538" s="33" t="s">
        <v>1391</v>
      </c>
      <c r="G538" s="33"/>
      <c r="H538" s="33" t="s">
        <v>1534</v>
      </c>
      <c r="I538" s="34">
        <f t="shared" ref="I538:I545" si="83">COUNTIF(L538:AM538,"")</f>
        <v>28</v>
      </c>
      <c r="J538" s="34">
        <f t="shared" ref="J538:J545" si="84">COUNTIF(L538:AM538,"APAGADO")</f>
        <v>0</v>
      </c>
      <c r="K538" s="35">
        <f t="shared" ref="K538:K545" si="85">(I538)/(J538+I538)</f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1571</v>
      </c>
      <c r="C539" s="129" t="s">
        <v>1578</v>
      </c>
      <c r="D539" t="s">
        <v>1568</v>
      </c>
      <c r="E539" s="33" t="s">
        <v>1390</v>
      </c>
      <c r="F539" s="33" t="s">
        <v>1391</v>
      </c>
      <c r="G539" s="33"/>
      <c r="H539" s="81" t="s">
        <v>1543</v>
      </c>
      <c r="I539" s="34">
        <f t="shared" si="83"/>
        <v>28</v>
      </c>
      <c r="J539" s="34">
        <f t="shared" si="84"/>
        <v>0</v>
      </c>
      <c r="K539" s="35">
        <f t="shared" si="85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1567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1572</v>
      </c>
      <c r="I540" s="34">
        <f t="shared" si="83"/>
        <v>20</v>
      </c>
      <c r="J540" s="34">
        <f t="shared" si="84"/>
        <v>8</v>
      </c>
      <c r="K540" s="35">
        <f t="shared" si="85"/>
        <v>0.7142857142857143</v>
      </c>
      <c r="L540" s="86" t="s">
        <v>1603</v>
      </c>
      <c r="M540" s="88" t="s">
        <v>1603</v>
      </c>
      <c r="N540" s="86" t="s">
        <v>1603</v>
      </c>
      <c r="O540" s="86" t="s">
        <v>1603</v>
      </c>
      <c r="P540" s="86" t="s">
        <v>1603</v>
      </c>
      <c r="Q540" s="86" t="s">
        <v>1603</v>
      </c>
      <c r="R540" s="86" t="s">
        <v>1603</v>
      </c>
      <c r="S540" s="86" t="s">
        <v>1603</v>
      </c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1569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1531</v>
      </c>
      <c r="I541" s="34">
        <f t="shared" si="83"/>
        <v>20</v>
      </c>
      <c r="J541" s="34">
        <f t="shared" si="84"/>
        <v>8</v>
      </c>
      <c r="K541" s="35">
        <f t="shared" si="85"/>
        <v>0.7142857142857143</v>
      </c>
      <c r="L541" s="86" t="s">
        <v>1603</v>
      </c>
      <c r="M541" s="88" t="s">
        <v>1603</v>
      </c>
      <c r="N541" s="86" t="s">
        <v>1603</v>
      </c>
      <c r="O541" s="86" t="s">
        <v>1603</v>
      </c>
      <c r="P541" s="86" t="s">
        <v>1603</v>
      </c>
      <c r="Q541" s="86" t="s">
        <v>1603</v>
      </c>
      <c r="R541" s="86" t="s">
        <v>1603</v>
      </c>
      <c r="S541" s="86" t="s">
        <v>1603</v>
      </c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28" t="s">
        <v>1392</v>
      </c>
      <c r="B542" s="79" t="s">
        <v>1564</v>
      </c>
      <c r="C542" s="129" t="s">
        <v>1578</v>
      </c>
      <c r="D542" t="s">
        <v>1565</v>
      </c>
      <c r="E542" s="33" t="s">
        <v>1412</v>
      </c>
      <c r="F542" s="33" t="s">
        <v>1391</v>
      </c>
      <c r="G542" s="33"/>
      <c r="H542" s="33" t="s">
        <v>1537</v>
      </c>
      <c r="I542" s="34">
        <f t="shared" si="83"/>
        <v>28</v>
      </c>
      <c r="J542" s="34">
        <f t="shared" si="84"/>
        <v>0</v>
      </c>
      <c r="K542" s="35">
        <f t="shared" si="85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28" t="s">
        <v>1392</v>
      </c>
      <c r="B543" s="79" t="s">
        <v>1566</v>
      </c>
      <c r="C543" s="129" t="s">
        <v>1578</v>
      </c>
      <c r="D543" t="s">
        <v>1565</v>
      </c>
      <c r="E543" s="33" t="s">
        <v>1390</v>
      </c>
      <c r="F543" s="33" t="s">
        <v>1391</v>
      </c>
      <c r="G543" s="33"/>
      <c r="H543" s="81" t="s">
        <v>1540</v>
      </c>
      <c r="I543" s="34">
        <f t="shared" si="83"/>
        <v>28</v>
      </c>
      <c r="J543" s="34">
        <f t="shared" si="84"/>
        <v>0</v>
      </c>
      <c r="K543" s="35">
        <f t="shared" si="85"/>
        <v>1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  <c r="AP543" s="88"/>
    </row>
    <row r="544" spans="1:42" ht="15.75" thickBot="1" x14ac:dyDescent="0.3">
      <c r="A544" t="s">
        <v>1392</v>
      </c>
      <c r="B544" s="33" t="s">
        <v>1598</v>
      </c>
      <c r="C544" s="129" t="s">
        <v>1578</v>
      </c>
      <c r="D544" t="s">
        <v>1600</v>
      </c>
      <c r="E544" s="33" t="s">
        <v>1412</v>
      </c>
      <c r="F544" s="33" t="s">
        <v>1391</v>
      </c>
      <c r="G544" s="33"/>
      <c r="H544" s="33"/>
      <c r="I544" s="34">
        <f t="shared" si="83"/>
        <v>28</v>
      </c>
      <c r="J544" s="34">
        <f t="shared" si="84"/>
        <v>0</v>
      </c>
      <c r="K544" s="35">
        <f t="shared" si="85"/>
        <v>1</v>
      </c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1392</v>
      </c>
      <c r="B545" s="33" t="s">
        <v>1599</v>
      </c>
      <c r="C545" s="129" t="s">
        <v>1578</v>
      </c>
      <c r="D545" t="s">
        <v>1600</v>
      </c>
      <c r="E545" s="33" t="s">
        <v>1390</v>
      </c>
      <c r="F545" s="33" t="s">
        <v>1391</v>
      </c>
      <c r="G545" s="33"/>
      <c r="H545" s="33"/>
      <c r="I545" s="34">
        <f t="shared" si="83"/>
        <v>28</v>
      </c>
      <c r="J545" s="34">
        <f t="shared" si="84"/>
        <v>0</v>
      </c>
      <c r="K545" s="35">
        <f t="shared" si="85"/>
        <v>1</v>
      </c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P545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217:C1048576 C304:D304 D107:D110 D118 D168 D172:D173 D178 D207:D208 D215 D294:D295 D303 D377:D380 D436 D469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6 D469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5 E458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7">
    <cfRule type="containsText" dxfId="118" priority="403" operator="containsText" text="domo">
      <formula>NOT(ISERROR(SEARCH("domo",E447)))</formula>
    </cfRule>
    <cfRule type="containsText" dxfId="117" priority="402" operator="containsText" text="fija">
      <formula>NOT(ISERROR(SEARCH("fija",E447)))</formula>
    </cfRule>
    <cfRule type="containsText" dxfId="116" priority="404" operator="containsText" text="Radio">
      <formula>NOT(ISERROR(SEARCH("Radio",E447)))</formula>
    </cfRule>
  </conditionalFormatting>
  <conditionalFormatting sqref="E447:E448">
    <cfRule type="containsText" dxfId="115" priority="397" operator="containsText" text="fija">
      <formula>NOT(ISERROR(SEARCH("fija",E447)))</formula>
    </cfRule>
    <cfRule type="containsText" dxfId="114" priority="398" operator="containsText" text="domo">
      <formula>NOT(ISERROR(SEARCH("domo",E447)))</formula>
    </cfRule>
  </conditionalFormatting>
  <conditionalFormatting sqref="E448">
    <cfRule type="containsText" dxfId="113" priority="395" operator="containsText" text="fija">
      <formula>NOT(ISERROR(SEARCH("fija",E448)))</formula>
    </cfRule>
    <cfRule type="containsText" dxfId="112" priority="399" operator="containsText" text="Radio">
      <formula>NOT(ISERROR(SEARCH("Radio",E448)))</formula>
    </cfRule>
    <cfRule type="containsText" dxfId="111" priority="396" operator="containsText" text="domo">
      <formula>NOT(ISERROR(SEARCH("domo",E448)))</formula>
    </cfRule>
  </conditionalFormatting>
  <conditionalFormatting sqref="E451">
    <cfRule type="containsText" dxfId="110" priority="394" operator="containsText" text="Radio">
      <formula>NOT(ISERROR(SEARCH("Radio",E451)))</formula>
    </cfRule>
    <cfRule type="containsText" dxfId="109" priority="393" operator="containsText" text="domo">
      <formula>NOT(ISERROR(SEARCH("domo",E451)))</formula>
    </cfRule>
    <cfRule type="containsText" dxfId="108" priority="392" operator="containsText" text="fija">
      <formula>NOT(ISERROR(SEARCH("fija",E451)))</formula>
    </cfRule>
  </conditionalFormatting>
  <conditionalFormatting sqref="E451:E452">
    <cfRule type="containsText" dxfId="107" priority="388" operator="containsText" text="domo">
      <formula>NOT(ISERROR(SEARCH("domo",E451)))</formula>
    </cfRule>
    <cfRule type="containsText" dxfId="106" priority="387" operator="containsText" text="fija">
      <formula>NOT(ISERROR(SEARCH("fija",E451)))</formula>
    </cfRule>
  </conditionalFormatting>
  <conditionalFormatting sqref="E452 E27:H445 E458:H485 E495:H495 E518:H1048576 H511">
    <cfRule type="containsText" dxfId="105" priority="389" operator="containsText" text="Radio">
      <formula>NOT(ISERROR(SEARCH("Radio",E27)))</formula>
    </cfRule>
  </conditionalFormatting>
  <conditionalFormatting sqref="E452:E453">
    <cfRule type="containsText" dxfId="104" priority="382" operator="containsText" text="fija">
      <formula>NOT(ISERROR(SEARCH("fija",E452)))</formula>
    </cfRule>
    <cfRule type="containsText" dxfId="103" priority="383" operator="containsText" text="domo">
      <formula>NOT(ISERROR(SEARCH("domo",E452)))</formula>
    </cfRule>
  </conditionalFormatting>
  <conditionalFormatting sqref="E453">
    <cfRule type="containsText" dxfId="102" priority="384" operator="containsText" text="Radio">
      <formula>NOT(ISERROR(SEARCH("Radio",E453)))</formula>
    </cfRule>
  </conditionalFormatting>
  <conditionalFormatting sqref="E453:E454">
    <cfRule type="containsText" dxfId="101" priority="377" operator="containsText" text="fija">
      <formula>NOT(ISERROR(SEARCH("fija",E453)))</formula>
    </cfRule>
    <cfRule type="containsText" dxfId="100" priority="378" operator="containsText" text="domo">
      <formula>NOT(ISERROR(SEARCH("domo",E453)))</formula>
    </cfRule>
  </conditionalFormatting>
  <conditionalFormatting sqref="E454">
    <cfRule type="containsText" dxfId="99" priority="375" operator="containsText" text="fija">
      <formula>NOT(ISERROR(SEARCH("fija",E454)))</formula>
    </cfRule>
    <cfRule type="containsText" dxfId="98" priority="376" operator="containsText" text="domo">
      <formula>NOT(ISERROR(SEARCH("domo",E454)))</formula>
    </cfRule>
    <cfRule type="containsText" dxfId="97" priority="379" operator="containsText" text="Radio">
      <formula>NOT(ISERROR(SEARCH("Radio",E454)))</formula>
    </cfRule>
  </conditionalFormatting>
  <conditionalFormatting sqref="E456">
    <cfRule type="containsText" dxfId="96" priority="673" operator="containsText" text="fija">
      <formula>NOT(ISERROR(SEARCH("fija",E456)))</formula>
    </cfRule>
    <cfRule type="containsText" dxfId="95" priority="674" operator="containsText" text="domo">
      <formula>NOT(ISERROR(SEARCH("domo",E456)))</formula>
    </cfRule>
  </conditionalFormatting>
  <conditionalFormatting sqref="E459:E461">
    <cfRule type="containsText" dxfId="94" priority="406" operator="containsText" text="domo">
      <formula>NOT(ISERROR(SEARCH("domo",E459)))</formula>
    </cfRule>
    <cfRule type="containsText" dxfId="93" priority="405" operator="containsText" text="fija">
      <formula>NOT(ISERROR(SEARCH("fija",E459)))</formula>
    </cfRule>
  </conditionalFormatting>
  <conditionalFormatting sqref="E466:F485">
    <cfRule type="containsText" dxfId="92" priority="4" operator="containsText" text="Radio">
      <formula>NOT(ISERROR(SEARCH("Radio",E466)))</formula>
    </cfRule>
  </conditionalFormatting>
  <conditionalFormatting sqref="E496:G517">
    <cfRule type="containsText" dxfId="91" priority="34" operator="containsText" text="Radio">
      <formula>NOT(ISERROR(SEARCH("Radio",E496)))</formula>
    </cfRule>
  </conditionalFormatting>
  <conditionalFormatting sqref="E456:H456 E1:H26 E486:G486 E487:H487 E488:G488 E489:H489 E490:G490 E491:H491 E492:G492 E493:H493 E494:G494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6">
    <cfRule type="containsText" dxfId="87" priority="52" operator="containsText" text="Radio">
      <formula>NOT(ISERROR(SEARCH("Radio",F446)))</formula>
    </cfRule>
    <cfRule type="cellIs" dxfId="86" priority="53" operator="equal">
      <formula>"PTP A FO"</formula>
    </cfRule>
  </conditionalFormatting>
  <conditionalFormatting sqref="F1:G445 F456:G456 F458:G496 F497:F502 F503:G1048576">
    <cfRule type="cellIs" dxfId="85" priority="654" operator="equal">
      <formula>"PTP A FO"</formula>
    </cfRule>
  </conditionalFormatting>
  <conditionalFormatting sqref="F1:G496 F497:F502 F503:G1048576">
    <cfRule type="cellIs" dxfId="84" priority="459" operator="equal">
      <formula>"PTP A FO"</formula>
    </cfRule>
  </conditionalFormatting>
  <conditionalFormatting sqref="F1:G496 F503:G1048576 F497:F502">
    <cfRule type="cellIs" dxfId="83" priority="458" operator="equal">
      <formula>$F$10</formula>
    </cfRule>
  </conditionalFormatting>
  <conditionalFormatting sqref="G497:G502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7 H499 H501 H503 H505 H507">
    <cfRule type="containsText" dxfId="79" priority="30" operator="containsText" text="Radio">
      <formula>NOT(ISERROR(SEARCH("Radio",H497)))</formula>
    </cfRule>
  </conditionalFormatting>
  <conditionalFormatting sqref="H509">
    <cfRule type="containsText" dxfId="78" priority="29" operator="containsText" text="Radio">
      <formula>NOT(ISERROR(SEARCH("Radio",H509)))</formula>
    </cfRule>
  </conditionalFormatting>
  <conditionalFormatting sqref="H513 H515:H517">
    <cfRule type="containsText" dxfId="77" priority="28" operator="containsText" text="Radio">
      <formula>NOT(ISERROR(SEARCH("Radio",H513)))</formula>
    </cfRule>
  </conditionalFormatting>
  <conditionalFormatting sqref="K4:K545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3 L71:AF71 AH71:AN71 L72:AN276 L277:AA277 AC277:AN277 L278:AN514 L515:AA515 AC515:AF515 AG515:AG542 AB515:AB544 O515:O549 AH515:AN1048576 M516:N517 AE516:AF542 P516:Q543 S516:AA543 AC516:AD543 R516:R544 L516:L546 AG551">
    <cfRule type="cellIs" dxfId="74" priority="35" operator="equal">
      <formula>"APAGADO"</formula>
    </cfRule>
  </conditionalFormatting>
  <conditionalFormatting sqref="M518:N546 L547:N549 L550:AN1048576 AH518:AO542 AP518:AP543 AL519:AL543 AK519:AK544 AE543:AO543 P544:Q544 S544:AA544 AC544:AN544 P545:AN549">
    <cfRule type="containsText" dxfId="73" priority="586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72" priority="36" operator="equal">
      <formula>"apagado"</formula>
    </cfRule>
  </conditionalFormatting>
  <conditionalFormatting sqref="N518:N1075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NOT(ISERROR(SEARCH("Caida",N518)))</formula>
    </cfRule>
    <cfRule type="notContainsText" dxfId="68" priority="215" operator="notContains" text="Caida">
      <formula>ISERROR(SEARCH("Caida",N518))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8:N1048576">
    <cfRule type="cellIs" dxfId="65" priority="235" operator="equal">
      <formula>$N$13</formula>
    </cfRule>
  </conditionalFormatting>
  <conditionalFormatting sqref="V3:AG3 AH518:AO542 AP518:AP543 AE543:AO543">
    <cfRule type="cellIs" dxfId="64" priority="609" operator="equal">
      <formula>"apagado"</formula>
    </cfRule>
  </conditionalFormatting>
  <conditionalFormatting sqref="AH518:AO542 AP518:AP543 AL519:AL543 AK519:AK544 AE543:AO543 M518:N546 P544:Q544 S544:AA544 AC544:AN544 P545:AN549 L547:N549 L550:AN1048576">
    <cfRule type="notContainsText" dxfId="63" priority="919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45505</v>
      </c>
      <c r="G1" s="14">
        <f>'RESUMEN TOTAL'!M4</f>
        <v>45506</v>
      </c>
      <c r="H1" s="14">
        <f>'RESUMEN TOTAL'!N4</f>
        <v>45507</v>
      </c>
      <c r="I1" s="14">
        <f>'RESUMEN TOTAL'!O4</f>
        <v>45508</v>
      </c>
      <c r="J1" s="14">
        <f>'RESUMEN TOTAL'!P4</f>
        <v>45509</v>
      </c>
      <c r="K1" s="14">
        <f>'RESUMEN TOTAL'!Q4</f>
        <v>45510</v>
      </c>
      <c r="L1" s="14">
        <f>'RESUMEN TOTAL'!R4</f>
        <v>45511</v>
      </c>
      <c r="M1" s="14">
        <f>'RESUMEN TOTAL'!S4</f>
        <v>45512</v>
      </c>
      <c r="N1" s="14">
        <f>'RESUMEN TOTAL'!T4</f>
        <v>45513</v>
      </c>
      <c r="O1" s="14">
        <f>'RESUMEN TOTAL'!U4</f>
        <v>45514</v>
      </c>
      <c r="P1" s="14">
        <f>'RESUMEN TOTAL'!V4</f>
        <v>45515</v>
      </c>
      <c r="Q1" s="14">
        <f>'RESUMEN TOTAL'!W4</f>
        <v>45516</v>
      </c>
      <c r="R1" s="14">
        <f>'RESUMEN TOTAL'!X4</f>
        <v>45517</v>
      </c>
      <c r="S1" s="14">
        <f>'RESUMEN TOTAL'!Y4</f>
        <v>45518</v>
      </c>
      <c r="T1" s="14">
        <f>'RESUMEN TOTAL'!Z4</f>
        <v>45519</v>
      </c>
      <c r="U1" s="14">
        <f>'RESUMEN TOTAL'!AA4</f>
        <v>45520</v>
      </c>
      <c r="V1" s="14">
        <f>'RESUMEN TOTAL'!AB4</f>
        <v>45521</v>
      </c>
      <c r="W1" s="14">
        <f>'RESUMEN TOTAL'!AC4</f>
        <v>45522</v>
      </c>
      <c r="X1" s="14">
        <f>'RESUMEN TOTAL'!AD4</f>
        <v>45523</v>
      </c>
      <c r="Y1" s="14">
        <f>'RESUMEN TOTAL'!AE4</f>
        <v>45524</v>
      </c>
      <c r="Z1" s="14">
        <f>'RESUMEN TOTAL'!AF4</f>
        <v>45525</v>
      </c>
      <c r="AA1" s="14">
        <f>'RESUMEN TOTAL'!AG4</f>
        <v>45526</v>
      </c>
      <c r="AB1" s="14">
        <f>'RESUMEN TOTAL'!AH4</f>
        <v>45527</v>
      </c>
      <c r="AC1" s="14">
        <f>'RESUMEN TOTAL'!AI4</f>
        <v>45528</v>
      </c>
      <c r="AD1" s="14">
        <f>'RESUMEN TOTAL'!AJ4</f>
        <v>45529</v>
      </c>
      <c r="AE1" s="14">
        <f>'RESUMEN TOTAL'!AK4</f>
        <v>45530</v>
      </c>
      <c r="AF1" s="14">
        <f>'RESUMEN TOTAL'!AL4</f>
        <v>45531</v>
      </c>
      <c r="AG1" s="14">
        <f>'RESUMEN TOTAL'!AM4</f>
        <v>45532</v>
      </c>
      <c r="AH1" s="14">
        <f>'RESUMEN TOTAL'!AN4</f>
        <v>45533</v>
      </c>
      <c r="AI1" s="14">
        <f>'RESUMEN TOTAL'!AO4</f>
        <v>45534</v>
      </c>
      <c r="AJ1" s="14">
        <f>'RESUMEN TOTAL'!AP4</f>
        <v>45535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 t="str">
        <f>'RESUMEN TOTAL'!M135</f>
        <v>APAGADO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 t="str">
        <f>'RESUMEN TOTAL'!M137</f>
        <v>APAGADO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 t="str">
        <f>'RESUMEN TOTAL'!N143</f>
        <v>APAGADO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 t="str">
        <f>'RESUMEN TOTAL'!L146</f>
        <v>APAGADO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 t="str">
        <f>'RESUMEN TOTAL'!L147</f>
        <v>APAGADO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 t="str">
        <f>'RESUMEN TOTAL'!O183</f>
        <v>APAGADO</v>
      </c>
      <c r="J179" t="str">
        <f>'RESUMEN TOTAL'!P183</f>
        <v>APAGADO</v>
      </c>
      <c r="K179" t="str">
        <f>'RESUMEN TOTAL'!Q183</f>
        <v>APAGADO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 t="str">
        <f>'RESUMEN TOTAL'!Q184</f>
        <v>APAGADO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 t="str">
        <f>'RESUMEN TOTAL'!O185</f>
        <v>APAGADO</v>
      </c>
      <c r="J181" t="str">
        <f>'RESUMEN TOTAL'!P185</f>
        <v>APAGADO</v>
      </c>
      <c r="K181" t="str">
        <f>'RESUMEN TOTAL'!Q185</f>
        <v>APAGADO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 t="str">
        <f>'RESUMEN TOTAL'!O186</f>
        <v>APAGADO</v>
      </c>
      <c r="J182" t="str">
        <f>'RESUMEN TOTAL'!P186</f>
        <v>APAGADO</v>
      </c>
      <c r="K182" t="str">
        <f>'RESUMEN TOTAL'!Q186</f>
        <v>APAGADO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 t="str">
        <f>'RESUMEN TOTAL'!Q187</f>
        <v>APAGADO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 t="str">
        <f>'RESUMEN TOTAL'!Q191</f>
        <v>APAGADO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 t="str">
        <f>'RESUMEN TOTAL'!O192</f>
        <v>APAGADO</v>
      </c>
      <c r="J188" t="str">
        <f>'RESUMEN TOTAL'!P192</f>
        <v>APAGADO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 t="str">
        <f>'RESUMEN TOTAL'!O193</f>
        <v>APAGADO</v>
      </c>
      <c r="J189" t="str">
        <f>'RESUMEN TOTAL'!P193</f>
        <v>APAGADO</v>
      </c>
      <c r="K189" t="str">
        <f>'RESUMEN TOTAL'!Q193</f>
        <v>APAGADO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 t="str">
        <f>'RESUMEN TOTAL'!Q194</f>
        <v>APAGADO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 t="str">
        <f>'RESUMEN TOTAL'!O196</f>
        <v>APAGADO</v>
      </c>
      <c r="J192" t="str">
        <f>'RESUMEN TOTAL'!P196</f>
        <v>APAGADO</v>
      </c>
      <c r="K192" t="str">
        <f>'RESUMEN TOTAL'!Q196</f>
        <v>APAGADO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 t="str">
        <f>'RESUMEN TOTAL'!Q212</f>
        <v>APAGADO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 t="str">
        <f>'RESUMEN TOTAL'!Q214</f>
        <v>APAGADO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 t="str">
        <f>'RESUMEN TOTAL'!N218</f>
        <v>APAGADO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>
        <f>'RESUMEN TOTAL'!AP230</f>
        <v>0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>
        <f>'RESUMEN TOTAL'!AP231</f>
        <v>0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>
        <f>'RESUMEN TOTAL'!AP232</f>
        <v>0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>
        <f>'RESUMEN TOTAL'!AP233</f>
        <v>0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>
        <f>'RESUMEN TOTAL'!AP234</f>
        <v>0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>
        <f>'RESUMEN TOTAL'!AP235</f>
        <v>0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>
        <f>'RESUMEN TOTAL'!AP236</f>
        <v>0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>
        <f>'RESUMEN TOTAL'!AP237</f>
        <v>0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 t="str">
        <f>'RESUMEN TOTAL'!Q238</f>
        <v>APAGADO</v>
      </c>
      <c r="L234" t="str">
        <f>'RESUMEN TOTAL'!R238</f>
        <v>APAGADO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>
        <f>'RESUMEN TOTAL'!AP238</f>
        <v>0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>
        <f>'RESUMEN TOTAL'!AP239</f>
        <v>0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>
        <f>'RESUMEN TOTAL'!AP240</f>
        <v>0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>
        <f>'RESUMEN TOTAL'!AP241</f>
        <v>0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>
        <f>'RESUMEN TOTAL'!AP242</f>
        <v>0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>
        <f>'RESUMEN TOTAL'!AP243</f>
        <v>0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>
        <f>'RESUMEN TOTAL'!AP244</f>
        <v>0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>
        <f>'RESUMEN TOTAL'!AP245</f>
        <v>0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>
        <f>'RESUMEN TOTAL'!AP246</f>
        <v>0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>
        <f>'RESUMEN TOTAL'!AP247</f>
        <v>0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>
        <f>'RESUMEN TOTAL'!AP248</f>
        <v>0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>
        <f>'RESUMEN TOTAL'!AP249</f>
        <v>0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>
        <f>'RESUMEN TOTAL'!AP250</f>
        <v>0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>
        <f>'RESUMEN TOTAL'!AP251</f>
        <v>0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>
        <f>'RESUMEN TOTAL'!AP252</f>
        <v>0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>
        <f>'RESUMEN TOTAL'!AP253</f>
        <v>0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>
        <f>'RESUMEN TOTAL'!AP254</f>
        <v>0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>
        <f>'RESUMEN TOTAL'!AP255</f>
        <v>0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>
        <f>'RESUMEN TOTAL'!AP256</f>
        <v>0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 t="str">
        <f>'RESUMEN TOTAL'!M257</f>
        <v>APAGADO</v>
      </c>
      <c r="H253" t="str">
        <f>'RESUMEN TOTAL'!N257</f>
        <v>APAGADO</v>
      </c>
      <c r="I253" t="str">
        <f>'RESUMEN TOTAL'!O257</f>
        <v>APAGADO</v>
      </c>
      <c r="J253" t="str">
        <f>'RESUMEN TOTAL'!P257</f>
        <v>APAGADO</v>
      </c>
      <c r="K253" t="str">
        <f>'RESUMEN TOTAL'!Q257</f>
        <v>APAGADO</v>
      </c>
      <c r="L253" t="str">
        <f>'RESUMEN TOTAL'!R257</f>
        <v>APAGADO</v>
      </c>
      <c r="M253" t="str">
        <f>'RESUMEN TOTAL'!S257</f>
        <v>APAGADO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>
        <f>'RESUMEN TOTAL'!AP257</f>
        <v>0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>
        <f>'RESUMEN TOTAL'!AP258</f>
        <v>0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>
        <f>'RESUMEN TOTAL'!AP259</f>
        <v>0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>
        <f>'RESUMEN TOTAL'!AP260</f>
        <v>0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>
        <f>'RESUMEN TOTAL'!AP261</f>
        <v>0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>
        <f>'RESUMEN TOTAL'!AP262</f>
        <v>0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>
        <f>'RESUMEN TOTAL'!AP263</f>
        <v>0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>
        <f>'RESUMEN TOTAL'!AP264</f>
        <v>0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>
        <f>'RESUMEN TOTAL'!AP265</f>
        <v>0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>
        <f>'RESUMEN TOTAL'!AP266</f>
        <v>0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>
        <f>'RESUMEN TOTAL'!AP267</f>
        <v>0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>
        <f>'RESUMEN TOTAL'!AP268</f>
        <v>0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>
        <f>'RESUMEN TOTAL'!AP273</f>
        <v>0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>
        <f>'RESUMEN TOTAL'!AP275</f>
        <v>0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>
        <f>'RESUMEN TOTAL'!AP277</f>
        <v>0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>
        <f>'RESUMEN TOTAL'!AP278</f>
        <v>0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>
        <f>'RESUMEN TOTAL'!AP280</f>
        <v>0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 t="str">
        <f>'RESUMEN TOTAL'!P285</f>
        <v>APAGADO</v>
      </c>
      <c r="K280" t="str">
        <f>'RESUMEN TOTAL'!Q285</f>
        <v>APAGADO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>
        <f>'RESUMEN TOTAL'!O286</f>
        <v>0</v>
      </c>
      <c r="J281" t="str">
        <f>'RESUMEN TOTAL'!P286</f>
        <v>APAGADO</v>
      </c>
      <c r="K281" t="str">
        <f>'RESUMEN TOTAL'!Q286</f>
        <v>APAGADO</v>
      </c>
      <c r="L281" t="str">
        <f>'RESUMEN TOTAL'!R286</f>
        <v>APAGADO</v>
      </c>
      <c r="M281" t="str">
        <f>'RESUMEN TOTAL'!S286</f>
        <v>APAGADO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>
        <f>'RESUMEN TOTAL'!AP286</f>
        <v>0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>
        <f>'RESUMEN TOTAL'!O287</f>
        <v>0</v>
      </c>
      <c r="J282" t="str">
        <f>'RESUMEN TOTAL'!P287</f>
        <v>APAGADO</v>
      </c>
      <c r="K282" t="str">
        <f>'RESUMEN TOTAL'!Q287</f>
        <v>APAGADO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>
        <f>'RESUMEN TOTAL'!AP287</f>
        <v>0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 t="str">
        <f>'RESUMEN TOTAL'!Q288</f>
        <v>APAGADO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 t="str">
        <f>'RESUMEN TOTAL'!Q289</f>
        <v>APAGADO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 t="str">
        <f>'RESUMEN TOTAL'!Q290</f>
        <v>APAGADO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>
        <f>'RESUMEN TOTAL'!AP290</f>
        <v>0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 t="str">
        <f>'RESUMEN TOTAL'!Q291</f>
        <v>APAGADO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>
        <f>'RESUMEN TOTAL'!AP291</f>
        <v>0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 t="str">
        <f>'RESUMEN TOTAL'!N292</f>
        <v>APAGADO</v>
      </c>
      <c r="I287">
        <f>'RESUMEN TOTAL'!O292</f>
        <v>0</v>
      </c>
      <c r="J287" t="str">
        <f>'RESUMEN TOTAL'!P292</f>
        <v>APAGADO</v>
      </c>
      <c r="K287" t="str">
        <f>'RESUMEN TOTAL'!Q292</f>
        <v>APAGADO</v>
      </c>
      <c r="L287" t="str">
        <f>'RESUMEN TOTAL'!R292</f>
        <v>APAGADO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 t="str">
        <f>'RESUMEN TOTAL'!N293</f>
        <v>APAGADO</v>
      </c>
      <c r="I288">
        <f>'RESUMEN TOTAL'!O293</f>
        <v>0</v>
      </c>
      <c r="J288" t="str">
        <f>'RESUMEN TOTAL'!P293</f>
        <v>APAGADO</v>
      </c>
      <c r="K288" t="str">
        <f>'RESUMEN TOTAL'!Q293</f>
        <v>APAGADO</v>
      </c>
      <c r="L288" t="str">
        <f>'RESUMEN TOTAL'!R293</f>
        <v>APAGADO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>
        <f>'RESUMEN TOTAL'!AP294</f>
        <v>0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>
        <f>'RESUMEN TOTAL'!Q298</f>
        <v>0</v>
      </c>
      <c r="L293" t="str">
        <f>'RESUMEN TOTAL'!R298</f>
        <v>APAGADO</v>
      </c>
      <c r="M293" t="str">
        <f>'RESUMEN TOTAL'!S298</f>
        <v>APAGADO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>
        <f>'RESUMEN TOTAL'!AP298</f>
        <v>0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 t="str">
        <f>'RESUMEN TOTAL'!Q300</f>
        <v>APAGADO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>
        <f>'RESUMEN TOTAL'!AP300</f>
        <v>0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>
        <f>'RESUMEN TOTAL'!AP301</f>
        <v>0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>
        <f>'RESUMEN TOTAL'!AP302</f>
        <v>0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>
        <f>'RESUMEN TOTAL'!AP303</f>
        <v>0</v>
      </c>
    </row>
    <row r="299" spans="1:36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>
        <f>'RESUMEN TOTAL'!AP304</f>
        <v>0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>
        <f>'RESUMEN TOTAL'!AP305</f>
        <v>0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 t="str">
        <f>'RESUMEN TOTAL'!S306</f>
        <v>APAGADO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>
        <f>'RESUMEN TOTAL'!AP306</f>
        <v>0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>
        <f>'RESUMEN TOTAL'!AP307</f>
        <v>0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>
        <f>'RESUMEN TOTAL'!AP308</f>
        <v>0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>
        <f>'RESUMEN TOTAL'!AP309</f>
        <v>0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>
        <f>'RESUMEN TOTAL'!AP310</f>
        <v>0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>
        <f>'RESUMEN TOTAL'!AP311</f>
        <v>0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>
        <f>'RESUMEN TOTAL'!AP312</f>
        <v>0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>
        <f>'RESUMEN TOTAL'!AP313</f>
        <v>0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>
        <f>'RESUMEN TOTAL'!AP314</f>
        <v>0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>
        <f>'RESUMEN TOTAL'!AP315</f>
        <v>0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>
        <f>'RESUMEN TOTAL'!AP316</f>
        <v>0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>
        <f>'RESUMEN TOTAL'!AP317</f>
        <v>0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>
        <f>'RESUMEN TOTAL'!AP318</f>
        <v>0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>
        <f>'RESUMEN TOTAL'!AP319</f>
        <v>0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>
        <f>'RESUMEN TOTAL'!AP320</f>
        <v>0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>
        <f>'RESUMEN TOTAL'!AP321</f>
        <v>0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>
        <f>'RESUMEN TOTAL'!AP322</f>
        <v>0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>
        <f>'RESUMEN TOTAL'!AP323</f>
        <v>0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>
        <f>'RESUMEN TOTAL'!AP324</f>
        <v>0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>
        <f>'RESUMEN TOTAL'!AP325</f>
        <v>0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>
        <f>'RESUMEN TOTAL'!AP326</f>
        <v>0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>
        <f>'RESUMEN TOTAL'!AP327</f>
        <v>0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>
        <f>'RESUMEN TOTAL'!AP328</f>
        <v>0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>
        <f>'RESUMEN TOTAL'!AP329</f>
        <v>0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>
        <f>'RESUMEN TOTAL'!AP330</f>
        <v>0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>
        <f>'RESUMEN TOTAL'!AP331</f>
        <v>0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>
        <f>'RESUMEN TOTAL'!AP332</f>
        <v>0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>
        <f>'RESUMEN TOTAL'!AP333</f>
        <v>0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>
        <f>'RESUMEN TOTAL'!AP334</f>
        <v>0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>
        <f>'RESUMEN TOTAL'!AP335</f>
        <v>0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>
        <f>'RESUMEN TOTAL'!AP336</f>
        <v>0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>
        <f>'RESUMEN TOTAL'!AP337</f>
        <v>0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 t="str">
        <f>'RESUMEN TOTAL'!S338</f>
        <v>APAGADO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>
        <f>'RESUMEN TOTAL'!AP338</f>
        <v>0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>
        <f>'RESUMEN TOTAL'!AP339</f>
        <v>0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 t="str">
        <f>'RESUMEN TOTAL'!N340</f>
        <v>APAGADO</v>
      </c>
      <c r="I335" t="str">
        <f>'RESUMEN TOTAL'!O340</f>
        <v>APAGADO</v>
      </c>
      <c r="J335" t="str">
        <f>'RESUMEN TOTAL'!P340</f>
        <v>APAGADO</v>
      </c>
      <c r="K335" t="str">
        <f>'RESUMEN TOTAL'!Q340</f>
        <v>APAGADO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>
        <f>'RESUMEN TOTAL'!AP340</f>
        <v>0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 t="str">
        <f>'RESUMEN TOTAL'!N341</f>
        <v>APAGADO</v>
      </c>
      <c r="I336" t="str">
        <f>'RESUMEN TOTAL'!O341</f>
        <v>APAGADO</v>
      </c>
      <c r="J336" t="str">
        <f>'RESUMEN TOTAL'!P341</f>
        <v>APAGADO</v>
      </c>
      <c r="K336" t="str">
        <f>'RESUMEN TOTAL'!Q341</f>
        <v>APAGADO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>
        <f>'RESUMEN TOTAL'!AP341</f>
        <v>0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 t="str">
        <f>'RESUMEN TOTAL'!N342</f>
        <v>APAGADO</v>
      </c>
      <c r="I337" t="str">
        <f>'RESUMEN TOTAL'!O342</f>
        <v>APAGADO</v>
      </c>
      <c r="J337" t="str">
        <f>'RESUMEN TOTAL'!P342</f>
        <v>APAGADO</v>
      </c>
      <c r="K337" t="str">
        <f>'RESUMEN TOTAL'!Q342</f>
        <v>APAGADO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>
        <f>'RESUMEN TOTAL'!AP342</f>
        <v>0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 t="str">
        <f>'RESUMEN TOTAL'!N343</f>
        <v>APAGADO</v>
      </c>
      <c r="I338" t="str">
        <f>'RESUMEN TOTAL'!O343</f>
        <v>APAGADO</v>
      </c>
      <c r="J338" t="str">
        <f>'RESUMEN TOTAL'!P343</f>
        <v>APAGADO</v>
      </c>
      <c r="K338" t="str">
        <f>'RESUMEN TOTAL'!Q343</f>
        <v>APAGADO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>
        <f>'RESUMEN TOTAL'!AP343</f>
        <v>0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 t="str">
        <f>'RESUMEN TOTAL'!O344</f>
        <v>APAGADO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>
        <f>'RESUMEN TOTAL'!AP344</f>
        <v>0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 t="str">
        <f>'RESUMEN TOTAL'!N345</f>
        <v>APAGADO</v>
      </c>
      <c r="I340" t="str">
        <f>'RESUMEN TOTAL'!O345</f>
        <v>APAGADO</v>
      </c>
      <c r="J340" t="str">
        <f>'RESUMEN TOTAL'!P345</f>
        <v>APAGADO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>
        <f>'RESUMEN TOTAL'!AP345</f>
        <v>0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 t="str">
        <f>'RESUMEN TOTAL'!O346</f>
        <v>APAGADO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>
        <f>'RESUMEN TOTAL'!AP346</f>
        <v>0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>
        <f>'RESUMEN TOTAL'!AP347</f>
        <v>0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>
        <f>'RESUMEN TOTAL'!AP348</f>
        <v>0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>
        <f>'RESUMEN TOTAL'!AP349</f>
        <v>0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>
        <f>'RESUMEN TOTAL'!AP350</f>
        <v>0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>
        <f>'RESUMEN TOTAL'!AP351</f>
        <v>0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 t="str">
        <f>'RESUMEN TOTAL'!L352</f>
        <v>APAGADO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>
        <f>'RESUMEN TOTAL'!AP352</f>
        <v>0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 t="str">
        <f>'RESUMEN TOTAL'!N353</f>
        <v>APAGADO</v>
      </c>
      <c r="I348" t="str">
        <f>'RESUMEN TOTAL'!O353</f>
        <v>APAGADO</v>
      </c>
      <c r="J348" t="str">
        <f>'RESUMEN TOTAL'!P353</f>
        <v>APAGADO</v>
      </c>
      <c r="K348" t="str">
        <f>'RESUMEN TOTAL'!Q353</f>
        <v>APAGADO</v>
      </c>
      <c r="L348" t="str">
        <f>'RESUMEN TOTAL'!R353</f>
        <v>APAGADO</v>
      </c>
      <c r="M348" t="str">
        <f>'RESUMEN TOTAL'!S353</f>
        <v>APAGADO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>
        <f>'RESUMEN TOTAL'!AP353</f>
        <v>0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>
        <f>'RESUMEN TOTAL'!AP354</f>
        <v>0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 t="str">
        <f>'RESUMEN TOTAL'!O355</f>
        <v>APAGADO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>
        <f>'RESUMEN TOTAL'!AP355</f>
        <v>0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 t="str">
        <f>'RESUMEN TOTAL'!N356</f>
        <v>APAGADO</v>
      </c>
      <c r="I351" t="str">
        <f>'RESUMEN TOTAL'!O356</f>
        <v>APAGADO</v>
      </c>
      <c r="J351" t="str">
        <f>'RESUMEN TOTAL'!P356</f>
        <v>APAGADO</v>
      </c>
      <c r="K351" t="str">
        <f>'RESUMEN TOTAL'!Q356</f>
        <v>APAGADO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>
        <f>'RESUMEN TOTAL'!AP356</f>
        <v>0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>
        <f>'RESUMEN TOTAL'!M357</f>
        <v>0</v>
      </c>
      <c r="H352" t="str">
        <f>'RESUMEN TOTAL'!N357</f>
        <v>APAGADO</v>
      </c>
      <c r="I352" t="str">
        <f>'RESUMEN TOTAL'!O357</f>
        <v>APAGADO</v>
      </c>
      <c r="J352" t="str">
        <f>'RESUMEN TOTAL'!P357</f>
        <v>APAGADO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>
        <f>'RESUMEN TOTAL'!AP357</f>
        <v>0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>
        <f>'RESUMEN TOTAL'!AP358</f>
        <v>0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>
        <f>'RESUMEN TOTAL'!AP359</f>
        <v>0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>
        <f>'RESUMEN TOTAL'!AP360</f>
        <v>0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>
        <f>'RESUMEN TOTAL'!AP361</f>
        <v>0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>
        <f>'RESUMEN TOTAL'!AP362</f>
        <v>0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>
        <f>'RESUMEN TOTAL'!AP363</f>
        <v>0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>
        <f>'RESUMEN TOTAL'!AP364</f>
        <v>0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>
        <f>'RESUMEN TOTAL'!AP365</f>
        <v>0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>
        <f>'RESUMEN TOTAL'!AP366</f>
        <v>0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>
        <f>'RESUMEN TOTAL'!AP367</f>
        <v>0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 t="str">
        <f>'RESUMEN TOTAL'!Q368</f>
        <v>APAGADO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>
        <f>'RESUMEN TOTAL'!AP368</f>
        <v>0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 t="str">
        <f>'RESUMEN TOTAL'!Q369</f>
        <v>APAGADO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>
        <f>'RESUMEN TOTAL'!AP369</f>
        <v>0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>
        <f>'RESUMEN TOTAL'!AP370</f>
        <v>0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>
        <f>'RESUMEN TOTAL'!AP371</f>
        <v>0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>
        <f>'RESUMEN TOTAL'!AP372</f>
        <v>0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>
        <f>'RESUMEN TOTAL'!AP373</f>
        <v>0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>
        <f>'RESUMEN TOTAL'!AP374</f>
        <v>0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>
        <f>'RESUMEN TOTAL'!AP375</f>
        <v>0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>
        <f>'RESUMEN TOTAL'!AP376</f>
        <v>0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>
        <f>'RESUMEN TOTAL'!AP377</f>
        <v>0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>
        <f>'RESUMEN TOTAL'!AP378</f>
        <v>0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>
        <f>'RESUMEN TOTAL'!AP379</f>
        <v>0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>
        <f>'RESUMEN TOTAL'!AP380</f>
        <v>0</v>
      </c>
    </row>
    <row r="376" spans="1:36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>
        <f>'RESUMEN TOTAL'!AP382</f>
        <v>0</v>
      </c>
    </row>
    <row r="377" spans="1:36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>
        <f>'RESUMEN TOTAL'!AP383</f>
        <v>0</v>
      </c>
    </row>
    <row r="378" spans="1:36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>
        <f>'RESUMEN TOTAL'!AP384</f>
        <v>0</v>
      </c>
    </row>
    <row r="379" spans="1:36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>
        <f>'RESUMEN TOTAL'!AP385</f>
        <v>0</v>
      </c>
    </row>
    <row r="380" spans="1:36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>
        <f>'RESUMEN TOTAL'!AP386</f>
        <v>0</v>
      </c>
    </row>
    <row r="381" spans="1:36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>
        <f>'RESUMEN TOTAL'!AP387</f>
        <v>0</v>
      </c>
    </row>
    <row r="382" spans="1:36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>
        <f>'RESUMEN TOTAL'!AP388</f>
        <v>0</v>
      </c>
    </row>
    <row r="383" spans="1:36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>
        <f>'RESUMEN TOTAL'!AP389</f>
        <v>0</v>
      </c>
    </row>
    <row r="384" spans="1:36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>
        <f>'RESUMEN TOTAL'!AP390</f>
        <v>0</v>
      </c>
    </row>
    <row r="385" spans="1:36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>
        <f>'RESUMEN TOTAL'!AP391</f>
        <v>0</v>
      </c>
    </row>
    <row r="386" spans="1:36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>
        <f>'RESUMEN TOTAL'!AP392</f>
        <v>0</v>
      </c>
    </row>
    <row r="387" spans="1:36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>
        <f>'RESUMEN TOTAL'!AP393</f>
        <v>0</v>
      </c>
    </row>
    <row r="388" spans="1:36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>
        <f>'RESUMEN TOTAL'!AP394</f>
        <v>0</v>
      </c>
    </row>
    <row r="389" spans="1:36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>
        <f>'RESUMEN TOTAL'!AP395</f>
        <v>0</v>
      </c>
    </row>
    <row r="390" spans="1:36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>
        <f>'RESUMEN TOTAL'!AP396</f>
        <v>0</v>
      </c>
    </row>
    <row r="391" spans="1:36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>
        <f>'RESUMEN TOTAL'!AP397</f>
        <v>0</v>
      </c>
    </row>
    <row r="392" spans="1:36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>
        <f>'RESUMEN TOTAL'!AP398</f>
        <v>0</v>
      </c>
    </row>
    <row r="393" spans="1:36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>
        <f>'RESUMEN TOTAL'!AP399</f>
        <v>0</v>
      </c>
    </row>
    <row r="394" spans="1:36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>
        <f>'RESUMEN TOTAL'!AP400</f>
        <v>0</v>
      </c>
    </row>
    <row r="395" spans="1:36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>
        <f>'RESUMEN TOTAL'!AP401</f>
        <v>0</v>
      </c>
    </row>
    <row r="396" spans="1:36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>
        <f>'RESUMEN TOTAL'!AP402</f>
        <v>0</v>
      </c>
    </row>
    <row r="397" spans="1:36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>
        <f>'RESUMEN TOTAL'!AP403</f>
        <v>0</v>
      </c>
    </row>
    <row r="398" spans="1:36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>
        <f>'RESUMEN TOTAL'!AP404</f>
        <v>0</v>
      </c>
    </row>
    <row r="399" spans="1:36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>
        <f>'RESUMEN TOTAL'!AP405</f>
        <v>0</v>
      </c>
    </row>
    <row r="400" spans="1:36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>
        <f>'RESUMEN TOTAL'!AP406</f>
        <v>0</v>
      </c>
    </row>
    <row r="401" spans="1:36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 t="str">
        <f>'RESUMEN TOTAL'!P407</f>
        <v>APAGADO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>
        <f>'RESUMEN TOTAL'!AP407</f>
        <v>0</v>
      </c>
    </row>
    <row r="402" spans="1:36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>
        <f>'RESUMEN TOTAL'!AP408</f>
        <v>0</v>
      </c>
    </row>
    <row r="403" spans="1:36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>
        <f>'RESUMEN TOTAL'!AP409</f>
        <v>0</v>
      </c>
    </row>
    <row r="404" spans="1:36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>
        <f>'RESUMEN TOTAL'!AP410</f>
        <v>0</v>
      </c>
    </row>
    <row r="405" spans="1:36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 t="str">
        <f>'RESUMEN TOTAL'!P411</f>
        <v>APAGADO</v>
      </c>
      <c r="K405" t="str">
        <f>'RESUMEN TOTAL'!Q411</f>
        <v>APAGADO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>
        <f>'RESUMEN TOTAL'!AP411</f>
        <v>0</v>
      </c>
    </row>
    <row r="406" spans="1:36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>
        <f>'RESUMEN TOTAL'!AP412</f>
        <v>0</v>
      </c>
    </row>
    <row r="407" spans="1:36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>
        <f>'RESUMEN TOTAL'!AP413</f>
        <v>0</v>
      </c>
    </row>
    <row r="408" spans="1:36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>
        <f>'RESUMEN TOTAL'!AP414</f>
        <v>0</v>
      </c>
    </row>
    <row r="409" spans="1:36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>
        <f>'RESUMEN TOTAL'!AP415</f>
        <v>0</v>
      </c>
    </row>
    <row r="410" spans="1:36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>
        <f>'RESUMEN TOTAL'!AP416</f>
        <v>0</v>
      </c>
    </row>
    <row r="411" spans="1:36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>
        <f>'RESUMEN TOTAL'!AP417</f>
        <v>0</v>
      </c>
    </row>
    <row r="412" spans="1:36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>
        <f>'RESUMEN TOTAL'!AP418</f>
        <v>0</v>
      </c>
    </row>
    <row r="413" spans="1:36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>
        <f>'RESUMEN TOTAL'!AP419</f>
        <v>0</v>
      </c>
    </row>
    <row r="414" spans="1:36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>
        <f>'RESUMEN TOTAL'!AP420</f>
        <v>0</v>
      </c>
    </row>
    <row r="415" spans="1:36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>
        <f>'RESUMEN TOTAL'!AP421</f>
        <v>0</v>
      </c>
    </row>
    <row r="416" spans="1:36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 t="str">
        <f>'RESUMEN TOTAL'!L422</f>
        <v>APAGADO</v>
      </c>
      <c r="G416" t="str">
        <f>'RESUMEN TOTAL'!M422</f>
        <v>APAGADO</v>
      </c>
      <c r="H416" t="str">
        <f>'RESUMEN TOTAL'!N422</f>
        <v>APAGADO</v>
      </c>
      <c r="I416" t="str">
        <f>'RESUMEN TOTAL'!O422</f>
        <v>APAGADO</v>
      </c>
      <c r="J416" t="str">
        <f>'RESUMEN TOTAL'!P422</f>
        <v>APAGADO</v>
      </c>
      <c r="K416" t="str">
        <f>'RESUMEN TOTAL'!Q422</f>
        <v>APAGADO</v>
      </c>
      <c r="L416" t="str">
        <f>'RESUMEN TOTAL'!R422</f>
        <v>APAGADO</v>
      </c>
      <c r="M416" t="str">
        <f>'RESUMEN TOTAL'!S422</f>
        <v>APAGADO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>
        <f>'RESUMEN TOTAL'!AP422</f>
        <v>0</v>
      </c>
    </row>
    <row r="417" spans="1:36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>
        <f>'RESUMEN TOTAL'!AP423</f>
        <v>0</v>
      </c>
    </row>
    <row r="418" spans="1:36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>
        <f>'RESUMEN TOTAL'!AP424</f>
        <v>0</v>
      </c>
    </row>
    <row r="419" spans="1:36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 t="str">
        <f>'RESUMEN TOTAL'!L425</f>
        <v>APAGADO</v>
      </c>
      <c r="G419" t="str">
        <f>'RESUMEN TOTAL'!M425</f>
        <v>APAGADO</v>
      </c>
      <c r="H419" t="str">
        <f>'RESUMEN TOTAL'!N425</f>
        <v>APAGADO</v>
      </c>
      <c r="I419" t="str">
        <f>'RESUMEN TOTAL'!O425</f>
        <v>APAGADO</v>
      </c>
      <c r="J419" t="str">
        <f>'RESUMEN TOTAL'!P425</f>
        <v>APAGADO</v>
      </c>
      <c r="K419" t="str">
        <f>'RESUMEN TOTAL'!Q425</f>
        <v>APAGADO</v>
      </c>
      <c r="L419" t="str">
        <f>'RESUMEN TOTAL'!R425</f>
        <v>APAGADO</v>
      </c>
      <c r="M419" t="str">
        <f>'RESUMEN TOTAL'!S425</f>
        <v>APAGADO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>
        <f>'RESUMEN TOTAL'!AP425</f>
        <v>0</v>
      </c>
    </row>
    <row r="420" spans="1:36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 t="str">
        <f>'RESUMEN TOTAL'!L426</f>
        <v>APAGADO</v>
      </c>
      <c r="G420" t="str">
        <f>'RESUMEN TOTAL'!M426</f>
        <v>APAGADO</v>
      </c>
      <c r="H420" t="str">
        <f>'RESUMEN TOTAL'!N426</f>
        <v>APAGADO</v>
      </c>
      <c r="I420" t="str">
        <f>'RESUMEN TOTAL'!O426</f>
        <v>APAGADO</v>
      </c>
      <c r="J420" t="str">
        <f>'RESUMEN TOTAL'!P426</f>
        <v>APAGADO</v>
      </c>
      <c r="K420" t="str">
        <f>'RESUMEN TOTAL'!Q426</f>
        <v>APAGADO</v>
      </c>
      <c r="L420" t="str">
        <f>'RESUMEN TOTAL'!R426</f>
        <v>APAGADO</v>
      </c>
      <c r="M420" t="str">
        <f>'RESUMEN TOTAL'!S426</f>
        <v>APAGADO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>
        <f>'RESUMEN TOTAL'!AP426</f>
        <v>0</v>
      </c>
    </row>
    <row r="421" spans="1:36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>
        <f>'RESUMEN TOTAL'!AP427</f>
        <v>0</v>
      </c>
    </row>
    <row r="422" spans="1:36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>
        <f>'RESUMEN TOTAL'!AP428</f>
        <v>0</v>
      </c>
    </row>
    <row r="423" spans="1:36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>
        <f>'RESUMEN TOTAL'!AP429</f>
        <v>0</v>
      </c>
    </row>
    <row r="424" spans="1:36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 t="str">
        <f>'RESUMEN TOTAL'!P430</f>
        <v>APAGADO</v>
      </c>
      <c r="K424" t="str">
        <f>'RESUMEN TOTAL'!Q430</f>
        <v>APAGADO</v>
      </c>
      <c r="L424" t="str">
        <f>'RESUMEN TOTAL'!R430</f>
        <v>APAGADO</v>
      </c>
      <c r="M424" t="str">
        <f>'RESUMEN TOTAL'!S430</f>
        <v>APAGADO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>
        <f>'RESUMEN TOTAL'!AP430</f>
        <v>0</v>
      </c>
    </row>
    <row r="425" spans="1:36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>
        <f>'RESUMEN TOTAL'!AP431</f>
        <v>0</v>
      </c>
    </row>
    <row r="426" spans="1:36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 t="str">
        <f>'RESUMEN TOTAL'!L432</f>
        <v>APAGADO</v>
      </c>
      <c r="G426" t="str">
        <f>'RESUMEN TOTAL'!M432</f>
        <v>APAGADO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 t="str">
        <f>'RESUMEN TOTAL'!R432</f>
        <v>APAGADO</v>
      </c>
      <c r="M426" t="str">
        <f>'RESUMEN TOTAL'!S432</f>
        <v>APAGADO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>
        <f>'RESUMEN TOTAL'!AP432</f>
        <v>0</v>
      </c>
    </row>
    <row r="427" spans="1:36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>
        <f>'RESUMEN TOTAL'!AP433</f>
        <v>0</v>
      </c>
    </row>
    <row r="428" spans="1:36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>
        <f>'RESUMEN TOTAL'!AP434</f>
        <v>0</v>
      </c>
    </row>
    <row r="429" spans="1:36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>
        <f>'RESUMEN TOTAL'!AP435</f>
        <v>0</v>
      </c>
    </row>
    <row r="430" spans="1:36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>
        <f>'RESUMEN TOTAL'!AP436</f>
        <v>0</v>
      </c>
    </row>
    <row r="431" spans="1:36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>
        <f>'RESUMEN TOTAL'!AP437</f>
        <v>0</v>
      </c>
    </row>
    <row r="432" spans="1:36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>
        <f>'RESUMEN TOTAL'!AP438</f>
        <v>0</v>
      </c>
    </row>
    <row r="433" spans="1:36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>
        <f>'RESUMEN TOTAL'!AP439</f>
        <v>0</v>
      </c>
    </row>
    <row r="434" spans="1:36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>
        <f>'RESUMEN TOTAL'!AP440</f>
        <v>0</v>
      </c>
    </row>
    <row r="435" spans="1:36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>
        <f>'RESUMEN TOTAL'!AP441</f>
        <v>0</v>
      </c>
    </row>
    <row r="436" spans="1:36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 t="str">
        <f>'RESUMEN TOTAL'!S442</f>
        <v>APAGADO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>
        <f>'RESUMEN TOTAL'!AP442</f>
        <v>0</v>
      </c>
    </row>
    <row r="437" spans="1:36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>
        <f>'RESUMEN TOTAL'!AP443</f>
        <v>0</v>
      </c>
    </row>
    <row r="438" spans="1:36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 t="str">
        <f>'RESUMEN TOTAL'!S444</f>
        <v>APAGADO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>
        <f>'RESUMEN TOTAL'!AP444</f>
        <v>0</v>
      </c>
    </row>
    <row r="439" spans="1:36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>
        <f>'RESUMEN TOTAL'!AP445</f>
        <v>0</v>
      </c>
    </row>
    <row r="440" spans="1:36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>
        <f>'RESUMEN TOTAL'!AP446</f>
        <v>0</v>
      </c>
    </row>
    <row r="441" spans="1:36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>
        <f>'RESUMEN TOTAL'!AP447</f>
        <v>0</v>
      </c>
    </row>
    <row r="442" spans="1:36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>
        <f>'RESUMEN TOTAL'!AP448</f>
        <v>0</v>
      </c>
    </row>
    <row r="443" spans="1:36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>
        <f>'RESUMEN TOTAL'!AP449</f>
        <v>0</v>
      </c>
    </row>
    <row r="444" spans="1:36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>
        <f>'RESUMEN TOTAL'!AP450</f>
        <v>0</v>
      </c>
    </row>
    <row r="445" spans="1:36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>
        <f>'RESUMEN TOTAL'!AP451</f>
        <v>0</v>
      </c>
    </row>
    <row r="446" spans="1:36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>
        <f>'RESUMEN TOTAL'!AP452</f>
        <v>0</v>
      </c>
    </row>
    <row r="447" spans="1:36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>
        <f>'RESUMEN TOTAL'!AP453</f>
        <v>0</v>
      </c>
    </row>
    <row r="448" spans="1:36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>
        <f>'RESUMEN TOTAL'!AP454</f>
        <v>0</v>
      </c>
    </row>
    <row r="449" spans="1:36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>
        <f>'RESUMEN TOTAL'!AP455</f>
        <v>0</v>
      </c>
    </row>
    <row r="450" spans="1:36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 t="str">
        <f>'RESUMEN TOTAL'!S456</f>
        <v>APAGADO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>
        <f>'RESUMEN TOTAL'!AP456</f>
        <v>0</v>
      </c>
    </row>
    <row r="451" spans="1:36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>
        <f>'RESUMEN TOTAL'!AP457</f>
        <v>0</v>
      </c>
    </row>
    <row r="452" spans="1:36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>
        <f>'RESUMEN TOTAL'!AP458</f>
        <v>0</v>
      </c>
    </row>
    <row r="453" spans="1:36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>
        <f>'RESUMEN TOTAL'!AP459</f>
        <v>0</v>
      </c>
    </row>
    <row r="454" spans="1:36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>
        <f>'RESUMEN TOTAL'!AP460</f>
        <v>0</v>
      </c>
    </row>
    <row r="455" spans="1:36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  <c r="AJ455">
        <f>'RESUMEN TOTAL'!AP461</f>
        <v>0</v>
      </c>
    </row>
    <row r="456" spans="1:36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 t="str">
        <f>'RESUMEN TOTAL'!L462</f>
        <v>APAGADO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  <c r="AJ456">
        <f>'RESUMEN TOTAL'!AP462</f>
        <v>0</v>
      </c>
    </row>
    <row r="457" spans="1:36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  <c r="AJ457">
        <f>'RESUMEN TOTAL'!AP463</f>
        <v>0</v>
      </c>
    </row>
    <row r="458" spans="1:36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  <c r="AJ458">
        <f>'RESUMEN TOTAL'!AP464</f>
        <v>0</v>
      </c>
    </row>
    <row r="459" spans="1:36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  <c r="AJ459">
        <f>'RESUMEN TOTAL'!AP465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  <c r="AJ460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  <c r="AJ461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 t="str">
        <f>'RESUMEN TOTAL'!L468</f>
        <v>APAGADO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 t="str">
        <f>'RESUMEN TOTAL'!P468</f>
        <v>APAGADO</v>
      </c>
      <c r="K462" t="str">
        <f>'RESUMEN TOTAL'!Q468</f>
        <v>APAGADO</v>
      </c>
      <c r="L462" t="str">
        <f>'RESUMEN TOTAL'!R468</f>
        <v>APAGADO</v>
      </c>
      <c r="M462" t="str">
        <f>'RESUMEN TOTAL'!S468</f>
        <v>APAGADO</v>
      </c>
      <c r="N462">
        <f>'RESUMEN TOTAL'!T468</f>
        <v>0</v>
      </c>
      <c r="O462">
        <f>'RESUMEN TOTAL'!U468</f>
        <v>0</v>
      </c>
      <c r="P462">
        <f>'RESUMEN TOTAL'!V468</f>
        <v>0</v>
      </c>
      <c r="Q462">
        <f>'RESUMEN TOTAL'!W468</f>
        <v>0</v>
      </c>
      <c r="R462">
        <f>'RESUMEN TOTAL'!X468</f>
        <v>0</v>
      </c>
      <c r="S462">
        <f>'RESUMEN TOTAL'!Y468</f>
        <v>0</v>
      </c>
      <c r="T462">
        <f>'RESUMEN TOTAL'!Z468</f>
        <v>0</v>
      </c>
      <c r="U462">
        <f>'RESUMEN TOTAL'!AA468</f>
        <v>0</v>
      </c>
      <c r="V462">
        <f>'RESUMEN TOTAL'!AB468</f>
        <v>0</v>
      </c>
      <c r="W462">
        <f>'RESUMEN TOTAL'!AC468</f>
        <v>0</v>
      </c>
      <c r="X462">
        <f>'RESUMEN TOTAL'!AD468</f>
        <v>0</v>
      </c>
      <c r="Y462">
        <f>'RESUMEN TOTAL'!AE468</f>
        <v>0</v>
      </c>
      <c r="Z462">
        <f>'RESUMEN TOTAL'!AF468</f>
        <v>0</v>
      </c>
      <c r="AA462">
        <f>'RESUMEN TOTAL'!AG468</f>
        <v>0</v>
      </c>
      <c r="AB462">
        <f>'RESUMEN TOTAL'!AH468</f>
        <v>0</v>
      </c>
      <c r="AC462">
        <f>'RESUMEN TOTAL'!AI468</f>
        <v>0</v>
      </c>
      <c r="AD462">
        <f>'RESUMEN TOTAL'!AJ468</f>
        <v>0</v>
      </c>
      <c r="AE462">
        <f>'RESUMEN TOTAL'!AK468</f>
        <v>0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  <c r="AJ462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 t="str">
        <f>'RESUMEN TOTAL'!L469</f>
        <v>APAGADO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>
        <f>'RESUMEN TOTAL'!T469</f>
        <v>0</v>
      </c>
      <c r="O463">
        <f>'RESUMEN TOTAL'!U469</f>
        <v>0</v>
      </c>
      <c r="P463">
        <f>'RESUMEN TOTAL'!V469</f>
        <v>0</v>
      </c>
      <c r="Q463">
        <f>'RESUMEN TOTAL'!W469</f>
        <v>0</v>
      </c>
      <c r="R463">
        <f>'RESUMEN TOTAL'!X469</f>
        <v>0</v>
      </c>
      <c r="S463">
        <f>'RESUMEN TOTAL'!Y469</f>
        <v>0</v>
      </c>
      <c r="T463">
        <f>'RESUMEN TOTAL'!Z469</f>
        <v>0</v>
      </c>
      <c r="U463">
        <f>'RESUMEN TOTAL'!AA469</f>
        <v>0</v>
      </c>
      <c r="V463">
        <f>'RESUMEN TOTAL'!AB469</f>
        <v>0</v>
      </c>
      <c r="W463">
        <f>'RESUMEN TOTAL'!AC469</f>
        <v>0</v>
      </c>
      <c r="X463">
        <f>'RESUMEN TOTAL'!AD469</f>
        <v>0</v>
      </c>
      <c r="Y463">
        <f>'RESUMEN TOTAL'!AE469</f>
        <v>0</v>
      </c>
      <c r="Z463">
        <f>'RESUMEN TOTAL'!AF469</f>
        <v>0</v>
      </c>
      <c r="AA463">
        <f>'RESUMEN TOTAL'!AG469</f>
        <v>0</v>
      </c>
      <c r="AB463">
        <f>'RESUMEN TOTAL'!AH469</f>
        <v>0</v>
      </c>
      <c r="AC463">
        <f>'RESUMEN TOTAL'!AI469</f>
        <v>0</v>
      </c>
      <c r="AD463">
        <f>'RESUMEN TOTAL'!AJ469</f>
        <v>0</v>
      </c>
      <c r="AE463">
        <f>'RESUMEN TOTAL'!AK469</f>
        <v>0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  <c r="AJ463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 t="str">
        <f>'RESUMEN TOTAL'!L470</f>
        <v>APAGADO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>
        <f>'RESUMEN TOTAL'!T470</f>
        <v>0</v>
      </c>
      <c r="O464">
        <f>'RESUMEN TOTAL'!U470</f>
        <v>0</v>
      </c>
      <c r="P464">
        <f>'RESUMEN TOTAL'!V470</f>
        <v>0</v>
      </c>
      <c r="Q464">
        <f>'RESUMEN TOTAL'!W470</f>
        <v>0</v>
      </c>
      <c r="R464">
        <f>'RESUMEN TOTAL'!X470</f>
        <v>0</v>
      </c>
      <c r="S464">
        <f>'RESUMEN TOTAL'!Y470</f>
        <v>0</v>
      </c>
      <c r="T464">
        <f>'RESUMEN TOTAL'!Z470</f>
        <v>0</v>
      </c>
      <c r="U464">
        <f>'RESUMEN TOTAL'!AA470</f>
        <v>0</v>
      </c>
      <c r="V464">
        <f>'RESUMEN TOTAL'!AB470</f>
        <v>0</v>
      </c>
      <c r="W464">
        <f>'RESUMEN TOTAL'!AC470</f>
        <v>0</v>
      </c>
      <c r="X464">
        <f>'RESUMEN TOTAL'!AD470</f>
        <v>0</v>
      </c>
      <c r="Y464">
        <f>'RESUMEN TOTAL'!AE470</f>
        <v>0</v>
      </c>
      <c r="Z464">
        <f>'RESUMEN TOTAL'!AF470</f>
        <v>0</v>
      </c>
      <c r="AA464">
        <f>'RESUMEN TOTAL'!AG470</f>
        <v>0</v>
      </c>
      <c r="AB464">
        <f>'RESUMEN TOTAL'!AH470</f>
        <v>0</v>
      </c>
      <c r="AC464">
        <f>'RESUMEN TOTAL'!AI470</f>
        <v>0</v>
      </c>
      <c r="AD464">
        <f>'RESUMEN TOTAL'!AJ470</f>
        <v>0</v>
      </c>
      <c r="AE464">
        <f>'RESUMEN TOTAL'!AK470</f>
        <v>0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  <c r="AJ464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>
        <f>'RESUMEN TOTAL'!P471</f>
        <v>0</v>
      </c>
      <c r="K465">
        <f>'RESUMEN TOTAL'!Q471</f>
        <v>0</v>
      </c>
      <c r="L465">
        <f>'RESUMEN TOTAL'!R471</f>
        <v>0</v>
      </c>
      <c r="M465">
        <f>'RESUMEN TOTAL'!S471</f>
        <v>0</v>
      </c>
      <c r="N465">
        <f>'RESUMEN TOTAL'!T471</f>
        <v>0</v>
      </c>
      <c r="O465">
        <f>'RESUMEN TOTAL'!U471</f>
        <v>0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  <c r="AJ465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  <c r="AJ46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  <c r="AJ467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  <c r="AJ468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  <c r="AJ469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>
        <f>'RESUMEN TOTAL'!L476</f>
        <v>0</v>
      </c>
      <c r="G470">
        <f>'RESUMEN TOTAL'!M476</f>
        <v>0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  <c r="AJ470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>
        <f>'RESUMEN TOTAL'!L477</f>
        <v>0</v>
      </c>
      <c r="G471">
        <f>'RESUMEN TOTAL'!M477</f>
        <v>0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  <c r="AJ471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 t="str">
        <f>'RESUMEN TOTAL'!L478</f>
        <v>APAGADO</v>
      </c>
      <c r="G472" t="str">
        <f>'RESUMEN TOTAL'!M478</f>
        <v>APAGADO</v>
      </c>
      <c r="H472" t="str">
        <f>'RESUMEN TOTAL'!N478</f>
        <v>APAGADO</v>
      </c>
      <c r="I472" t="str">
        <f>'RESUMEN TOTAL'!O478</f>
        <v>APAGADO</v>
      </c>
      <c r="J472" t="str">
        <f>'RESUMEN TOTAL'!P478</f>
        <v>APAGADO</v>
      </c>
      <c r="K472" t="str">
        <f>'RESUMEN TOTAL'!Q478</f>
        <v>APAGADO</v>
      </c>
      <c r="L472" t="str">
        <f>'RESUMEN TOTAL'!R478</f>
        <v>APAGADO</v>
      </c>
      <c r="M472" t="str">
        <f>'RESUMEN TOTAL'!S478</f>
        <v>APAGADO</v>
      </c>
      <c r="N472">
        <f>'RESUMEN TOTAL'!T478</f>
        <v>0</v>
      </c>
      <c r="O472">
        <f>'RESUMEN TOTAL'!U478</f>
        <v>0</v>
      </c>
      <c r="P472">
        <f>'RESUMEN TOTAL'!V478</f>
        <v>0</v>
      </c>
      <c r="Q472">
        <f>'RESUMEN TOTAL'!W478</f>
        <v>0</v>
      </c>
      <c r="R472">
        <f>'RESUMEN TOTAL'!X478</f>
        <v>0</v>
      </c>
      <c r="S472">
        <f>'RESUMEN TOTAL'!Y478</f>
        <v>0</v>
      </c>
      <c r="T472">
        <f>'RESUMEN TOTAL'!Z478</f>
        <v>0</v>
      </c>
      <c r="U472">
        <f>'RESUMEN TOTAL'!AA478</f>
        <v>0</v>
      </c>
      <c r="V472">
        <f>'RESUMEN TOTAL'!AB478</f>
        <v>0</v>
      </c>
      <c r="W472">
        <f>'RESUMEN TOTAL'!AC478</f>
        <v>0</v>
      </c>
      <c r="X472">
        <f>'RESUMEN TOTAL'!AD478</f>
        <v>0</v>
      </c>
      <c r="Y472">
        <f>'RESUMEN TOTAL'!AE478</f>
        <v>0</v>
      </c>
      <c r="Z472">
        <f>'RESUMEN TOTAL'!AF478</f>
        <v>0</v>
      </c>
      <c r="AA472">
        <f>'RESUMEN TOTAL'!AG478</f>
        <v>0</v>
      </c>
      <c r="AB472">
        <f>'RESUMEN TOTAL'!AH478</f>
        <v>0</v>
      </c>
      <c r="AC472">
        <f>'RESUMEN TOTAL'!AI478</f>
        <v>0</v>
      </c>
      <c r="AD472">
        <f>'RESUMEN TOTAL'!AJ478</f>
        <v>0</v>
      </c>
      <c r="AE472">
        <f>'RESUMEN TOTAL'!AK478</f>
        <v>0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  <c r="AJ472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 t="str">
        <f>'RESUMEN TOTAL'!L479</f>
        <v>APAGADO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>
        <f>'RESUMEN TOTAL'!T479</f>
        <v>0</v>
      </c>
      <c r="O473">
        <f>'RESUMEN TOTAL'!U479</f>
        <v>0</v>
      </c>
      <c r="P473">
        <f>'RESUMEN TOTAL'!V479</f>
        <v>0</v>
      </c>
      <c r="Q473">
        <f>'RESUMEN TOTAL'!W479</f>
        <v>0</v>
      </c>
      <c r="R473">
        <f>'RESUMEN TOTAL'!X479</f>
        <v>0</v>
      </c>
      <c r="S473">
        <f>'RESUMEN TOTAL'!Y479</f>
        <v>0</v>
      </c>
      <c r="T473">
        <f>'RESUMEN TOTAL'!Z479</f>
        <v>0</v>
      </c>
      <c r="U473">
        <f>'RESUMEN TOTAL'!AA479</f>
        <v>0</v>
      </c>
      <c r="V473">
        <f>'RESUMEN TOTAL'!AB479</f>
        <v>0</v>
      </c>
      <c r="W473">
        <f>'RESUMEN TOTAL'!AC479</f>
        <v>0</v>
      </c>
      <c r="X473">
        <f>'RESUMEN TOTAL'!AD479</f>
        <v>0</v>
      </c>
      <c r="Y473">
        <f>'RESUMEN TOTAL'!AE479</f>
        <v>0</v>
      </c>
      <c r="Z473">
        <f>'RESUMEN TOTAL'!AF479</f>
        <v>0</v>
      </c>
      <c r="AA473">
        <f>'RESUMEN TOTAL'!AG479</f>
        <v>0</v>
      </c>
      <c r="AB473">
        <f>'RESUMEN TOTAL'!AH479</f>
        <v>0</v>
      </c>
      <c r="AC473">
        <f>'RESUMEN TOTAL'!AI479</f>
        <v>0</v>
      </c>
      <c r="AD473">
        <f>'RESUMEN TOTAL'!AJ479</f>
        <v>0</v>
      </c>
      <c r="AE473">
        <f>'RESUMEN TOTAL'!AK479</f>
        <v>0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  <c r="AJ473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TOTAL'!L480</f>
        <v>0</v>
      </c>
      <c r="G474">
        <f>'RESUMEN TOTAL'!M480</f>
        <v>0</v>
      </c>
      <c r="H474">
        <f>'RESUMEN TOTAL'!N480</f>
        <v>0</v>
      </c>
      <c r="I474">
        <f>'RESUMEN TOTAL'!O480</f>
        <v>0</v>
      </c>
      <c r="J474">
        <f>'RESUMEN TOTAL'!P480</f>
        <v>0</v>
      </c>
      <c r="K474">
        <f>'RESUMEN TOTAL'!Q480</f>
        <v>0</v>
      </c>
      <c r="L474">
        <f>'RESUMEN TOTAL'!R480</f>
        <v>0</v>
      </c>
      <c r="M474">
        <f>'RESUMEN TOTAL'!S480</f>
        <v>0</v>
      </c>
      <c r="N474">
        <f>'RESUMEN TOTAL'!T480</f>
        <v>0</v>
      </c>
      <c r="O474">
        <f>'RESUMEN TOTAL'!U480</f>
        <v>0</v>
      </c>
      <c r="P474">
        <f>'RESUMEN TOTAL'!V480</f>
        <v>0</v>
      </c>
      <c r="Q474">
        <f>'RESUMEN TOTAL'!W480</f>
        <v>0</v>
      </c>
      <c r="R474">
        <f>'RESUMEN TOTAL'!X480</f>
        <v>0</v>
      </c>
      <c r="S474">
        <f>'RESUMEN TOTAL'!Y480</f>
        <v>0</v>
      </c>
      <c r="T474">
        <f>'RESUMEN TOTAL'!Z480</f>
        <v>0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  <c r="AJ474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  <c r="AJ475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TOTAL'!L482</f>
        <v>0</v>
      </c>
      <c r="G476">
        <f>'RESUMEN TOTAL'!M482</f>
        <v>0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>
        <f>'RESUMEN TOTAL'!W482</f>
        <v>0</v>
      </c>
      <c r="R476">
        <f>'RESUMEN TOTAL'!X482</f>
        <v>0</v>
      </c>
      <c r="S476">
        <f>'RESUMEN TOTAL'!Y482</f>
        <v>0</v>
      </c>
      <c r="T476">
        <f>'RESUMEN TOTAL'!Z482</f>
        <v>0</v>
      </c>
      <c r="U476">
        <f>'RESUMEN TOTAL'!AA482</f>
        <v>0</v>
      </c>
      <c r="V476">
        <f>'RESUMEN TOTAL'!AB482</f>
        <v>0</v>
      </c>
      <c r="W476">
        <f>'RESUMEN TOTAL'!AC482</f>
        <v>0</v>
      </c>
      <c r="X476">
        <f>'RESUMEN TOTAL'!AD482</f>
        <v>0</v>
      </c>
      <c r="Y476">
        <f>'RESUMEN TOTAL'!AE482</f>
        <v>0</v>
      </c>
      <c r="Z476">
        <f>'RESUMEN TOTAL'!AF482</f>
        <v>0</v>
      </c>
      <c r="AA476">
        <f>'RESUMEN TOTAL'!AG482</f>
        <v>0</v>
      </c>
      <c r="AB476">
        <f>'RESUMEN TOTAL'!AH482</f>
        <v>0</v>
      </c>
      <c r="AC476">
        <f>'RESUMEN TOTAL'!AI482</f>
        <v>0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  <c r="AJ47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TOTAL'!L483</f>
        <v>0</v>
      </c>
      <c r="G477">
        <f>'RESUMEN TOTAL'!M483</f>
        <v>0</v>
      </c>
      <c r="H477">
        <f>'RESUMEN TOTAL'!N483</f>
        <v>0</v>
      </c>
      <c r="I477">
        <f>'RESUMEN TOTAL'!O483</f>
        <v>0</v>
      </c>
      <c r="J477">
        <f>'RESUMEN TOTAL'!P483</f>
        <v>0</v>
      </c>
      <c r="K477">
        <f>'RESUMEN TOTAL'!Q483</f>
        <v>0</v>
      </c>
      <c r="L477">
        <f>'RESUMEN TOTAL'!R483</f>
        <v>0</v>
      </c>
      <c r="M477">
        <f>'RESUMEN TOTAL'!S483</f>
        <v>0</v>
      </c>
      <c r="N477">
        <f>'RESUMEN TOTAL'!T483</f>
        <v>0</v>
      </c>
      <c r="O477">
        <f>'RESUMEN TOTAL'!U483</f>
        <v>0</v>
      </c>
      <c r="P477">
        <f>'RESUMEN TOTAL'!V483</f>
        <v>0</v>
      </c>
      <c r="Q477">
        <f>'RESUMEN TOTAL'!W483</f>
        <v>0</v>
      </c>
      <c r="R477">
        <f>'RESUMEN TOTAL'!X483</f>
        <v>0</v>
      </c>
      <c r="S477">
        <f>'RESUMEN TOTAL'!Y483</f>
        <v>0</v>
      </c>
      <c r="T477">
        <f>'RESUMEN TOTAL'!Z483</f>
        <v>0</v>
      </c>
      <c r="U477">
        <f>'RESUMEN TOTAL'!AA483</f>
        <v>0</v>
      </c>
      <c r="V477">
        <f>'RESUMEN TOTAL'!AB483</f>
        <v>0</v>
      </c>
      <c r="W477">
        <f>'RESUMEN TOTAL'!AC483</f>
        <v>0</v>
      </c>
      <c r="X477">
        <f>'RESUMEN TOTAL'!AD483</f>
        <v>0</v>
      </c>
      <c r="Y477">
        <f>'RESUMEN TOTAL'!AE483</f>
        <v>0</v>
      </c>
      <c r="Z477">
        <f>'RESUMEN TOTAL'!AF483</f>
        <v>0</v>
      </c>
      <c r="AA477">
        <f>'RESUMEN TOTAL'!AG483</f>
        <v>0</v>
      </c>
      <c r="AB477">
        <f>'RESUMEN TOTAL'!AH483</f>
        <v>0</v>
      </c>
      <c r="AC477">
        <f>'RESUMEN TOTAL'!AI483</f>
        <v>0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  <c r="AJ477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TOTAL'!L484</f>
        <v>0</v>
      </c>
      <c r="G478">
        <f>'RESUMEN TOTAL'!M484</f>
        <v>0</v>
      </c>
      <c r="H478">
        <f>'RESUMEN TOTAL'!N484</f>
        <v>0</v>
      </c>
      <c r="I478">
        <f>'RESUMEN TOTAL'!O484</f>
        <v>0</v>
      </c>
      <c r="J478">
        <f>'RESUMEN TOTAL'!P484</f>
        <v>0</v>
      </c>
      <c r="K478">
        <f>'RESUMEN TOTAL'!Q484</f>
        <v>0</v>
      </c>
      <c r="L478">
        <f>'RESUMEN TOTAL'!R484</f>
        <v>0</v>
      </c>
      <c r="M478">
        <f>'RESUMEN TOTAL'!S484</f>
        <v>0</v>
      </c>
      <c r="N478">
        <f>'RESUMEN TOTAL'!T484</f>
        <v>0</v>
      </c>
      <c r="O478">
        <f>'RESUMEN TOTAL'!U484</f>
        <v>0</v>
      </c>
      <c r="P478">
        <f>'RESUMEN TOTAL'!V484</f>
        <v>0</v>
      </c>
      <c r="Q478">
        <f>'RESUMEN TOTAL'!W484</f>
        <v>0</v>
      </c>
      <c r="R478">
        <f>'RESUMEN TOTAL'!X484</f>
        <v>0</v>
      </c>
      <c r="S478">
        <f>'RESUMEN TOTAL'!Y484</f>
        <v>0</v>
      </c>
      <c r="T478">
        <f>'RESUMEN TOTAL'!Z484</f>
        <v>0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  <c r="AJ478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  <c r="AJ479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TOTAL'!L486</f>
        <v>0</v>
      </c>
      <c r="G480">
        <f>'RESUMEN TOTAL'!M486</f>
        <v>0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  <c r="AJ480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TOTAL'!L487</f>
        <v>0</v>
      </c>
      <c r="G481">
        <f>'RESUMEN TOTAL'!M487</f>
        <v>0</v>
      </c>
      <c r="H481">
        <f>'RESUMEN TOTAL'!N487</f>
        <v>0</v>
      </c>
      <c r="I481">
        <f>'RESUMEN TOTAL'!O487</f>
        <v>0</v>
      </c>
      <c r="J481">
        <f>'RESUMEN TOTAL'!P487</f>
        <v>0</v>
      </c>
      <c r="K481">
        <f>'RESUMEN TOTAL'!Q487</f>
        <v>0</v>
      </c>
      <c r="L481">
        <f>'RESUMEN TOTAL'!R487</f>
        <v>0</v>
      </c>
      <c r="M481">
        <f>'RESUMEN TOTAL'!S487</f>
        <v>0</v>
      </c>
      <c r="N481">
        <f>'RESUMEN TOTAL'!T487</f>
        <v>0</v>
      </c>
      <c r="O481">
        <f>'RESUMEN TOTAL'!U487</f>
        <v>0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  <c r="AJ481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 t="str">
        <f>'RESUMEN TOTAL'!L488</f>
        <v>APAGADO</v>
      </c>
      <c r="G482" t="str">
        <f>'RESUMEN TOTAL'!M488</f>
        <v>APAGADO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>
        <f>'RESUMEN TOTAL'!Q488</f>
        <v>0</v>
      </c>
      <c r="L482">
        <f>'RESUMEN TOTAL'!R488</f>
        <v>0</v>
      </c>
      <c r="M482">
        <f>'RESUMEN TOTAL'!S488</f>
        <v>0</v>
      </c>
      <c r="N482">
        <f>'RESUMEN TOTAL'!T488</f>
        <v>0</v>
      </c>
      <c r="O482">
        <f>'RESUMEN TOTAL'!U488</f>
        <v>0</v>
      </c>
      <c r="P482">
        <f>'RESUMEN TOTAL'!V488</f>
        <v>0</v>
      </c>
      <c r="Q482">
        <f>'RESUMEN TOTAL'!W488</f>
        <v>0</v>
      </c>
      <c r="R482">
        <f>'RESUMEN TOTAL'!X488</f>
        <v>0</v>
      </c>
      <c r="S482">
        <f>'RESUMEN TOTAL'!Y488</f>
        <v>0</v>
      </c>
      <c r="T482">
        <f>'RESUMEN TOTAL'!Z488</f>
        <v>0</v>
      </c>
      <c r="U482">
        <f>'RESUMEN TOTAL'!AA488</f>
        <v>0</v>
      </c>
      <c r="V482">
        <f>'RESUMEN TOTAL'!AB488</f>
        <v>0</v>
      </c>
      <c r="W482">
        <f>'RESUMEN TOTAL'!AC488</f>
        <v>0</v>
      </c>
      <c r="X482">
        <f>'RESUMEN TOTAL'!AD488</f>
        <v>0</v>
      </c>
      <c r="Y482">
        <f>'RESUMEN TOTAL'!AE488</f>
        <v>0</v>
      </c>
      <c r="Z482">
        <f>'RESUMEN TOTAL'!AF488</f>
        <v>0</v>
      </c>
      <c r="AA482">
        <f>'RESUMEN TOTAL'!AG488</f>
        <v>0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  <c r="AJ482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 t="str">
        <f>'RESUMEN TOTAL'!L489</f>
        <v>APAGADO</v>
      </c>
      <c r="G483" t="str">
        <f>'RESUMEN TOTAL'!M489</f>
        <v>APAGADO</v>
      </c>
      <c r="H483" t="str">
        <f>'RESUMEN TOTAL'!N489</f>
        <v>APAGADO</v>
      </c>
      <c r="I483" t="str">
        <f>'RESUMEN TOTAL'!O489</f>
        <v>APAGADO</v>
      </c>
      <c r="J483" t="str">
        <f>'RESUMEN TOTAL'!P489</f>
        <v>APAGADO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>
        <f>'RESUMEN TOTAL'!AF489</f>
        <v>0</v>
      </c>
      <c r="AA483">
        <f>'RESUMEN TOTAL'!AG489</f>
        <v>0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  <c r="AJ483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 t="str">
        <f>'RESUMEN TOTAL'!L490</f>
        <v>APAGADO</v>
      </c>
      <c r="G484" t="str">
        <f>'RESUMEN TOTAL'!M490</f>
        <v>APAGADO</v>
      </c>
      <c r="H484" t="str">
        <f>'RESUMEN TOTAL'!N490</f>
        <v>APAGADO</v>
      </c>
      <c r="I484" t="str">
        <f>'RESUMEN TOTAL'!O490</f>
        <v>APAGADO</v>
      </c>
      <c r="J484" t="str">
        <f>'RESUMEN TOTAL'!P490</f>
        <v>APAGADO</v>
      </c>
      <c r="K484" t="str">
        <f>'RESUMEN TOTAL'!Q490</f>
        <v>APAGADO</v>
      </c>
      <c r="L484" t="str">
        <f>'RESUMEN TOTAL'!R490</f>
        <v>APAGADO</v>
      </c>
      <c r="M484" t="str">
        <f>'RESUMEN TOTAL'!S490</f>
        <v>APAGADO</v>
      </c>
      <c r="N484">
        <f>'RESUMEN TOTAL'!T490</f>
        <v>0</v>
      </c>
      <c r="O484">
        <f>'RESUMEN TOTAL'!U490</f>
        <v>0</v>
      </c>
      <c r="P484">
        <f>'RESUMEN TOTAL'!V490</f>
        <v>0</v>
      </c>
      <c r="Q484">
        <f>'RESUMEN TOTAL'!W490</f>
        <v>0</v>
      </c>
      <c r="R484">
        <f>'RESUMEN TOTAL'!X490</f>
        <v>0</v>
      </c>
      <c r="S484">
        <f>'RESUMEN TOTAL'!Y490</f>
        <v>0</v>
      </c>
      <c r="T484">
        <f>'RESUMEN TOTAL'!Z490</f>
        <v>0</v>
      </c>
      <c r="U484">
        <f>'RESUMEN TOTAL'!AA490</f>
        <v>0</v>
      </c>
      <c r="V484">
        <f>'RESUMEN TOTAL'!AB490</f>
        <v>0</v>
      </c>
      <c r="W484">
        <f>'RESUMEN TOTAL'!AC490</f>
        <v>0</v>
      </c>
      <c r="X484">
        <f>'RESUMEN TOTAL'!AD490</f>
        <v>0</v>
      </c>
      <c r="Y484">
        <f>'RESUMEN TOTAL'!AE490</f>
        <v>0</v>
      </c>
      <c r="Z484">
        <f>'RESUMEN TOTAL'!AF490</f>
        <v>0</v>
      </c>
      <c r="AA484">
        <f>'RESUMEN TOTAL'!AG490</f>
        <v>0</v>
      </c>
      <c r="AB484">
        <f>'RESUMEN TOTAL'!AH490</f>
        <v>0</v>
      </c>
      <c r="AC484">
        <f>'RESUMEN TOTAL'!AI490</f>
        <v>0</v>
      </c>
      <c r="AD484">
        <f>'RESUMEN TOTAL'!AJ490</f>
        <v>0</v>
      </c>
      <c r="AE484">
        <f>'RESUMEN TOTAL'!AK490</f>
        <v>0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  <c r="AJ484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 t="str">
        <f>'RESUMEN TOTAL'!L491</f>
        <v>APAGADO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>
        <f>'RESUMEN TOTAL'!T491</f>
        <v>0</v>
      </c>
      <c r="O485">
        <f>'RESUMEN TOTAL'!U491</f>
        <v>0</v>
      </c>
      <c r="P485">
        <f>'RESUMEN TOTAL'!V491</f>
        <v>0</v>
      </c>
      <c r="Q485">
        <f>'RESUMEN TOTAL'!W491</f>
        <v>0</v>
      </c>
      <c r="R485">
        <f>'RESUMEN TOTAL'!X491</f>
        <v>0</v>
      </c>
      <c r="S485">
        <f>'RESUMEN TOTAL'!Y491</f>
        <v>0</v>
      </c>
      <c r="T485">
        <f>'RESUMEN TOTAL'!Z491</f>
        <v>0</v>
      </c>
      <c r="U485">
        <f>'RESUMEN TOTAL'!AA491</f>
        <v>0</v>
      </c>
      <c r="V485">
        <f>'RESUMEN TOTAL'!AB491</f>
        <v>0</v>
      </c>
      <c r="W485">
        <f>'RESUMEN TOTAL'!AC491</f>
        <v>0</v>
      </c>
      <c r="X485">
        <f>'RESUMEN TOTAL'!AD491</f>
        <v>0</v>
      </c>
      <c r="Y485">
        <f>'RESUMEN TOTAL'!AE491</f>
        <v>0</v>
      </c>
      <c r="Z485">
        <f>'RESUMEN TOTAL'!AF491</f>
        <v>0</v>
      </c>
      <c r="AA485">
        <f>'RESUMEN TOTAL'!AG491</f>
        <v>0</v>
      </c>
      <c r="AB485">
        <f>'RESUMEN TOTAL'!AH491</f>
        <v>0</v>
      </c>
      <c r="AC485">
        <f>'RESUMEN TOTAL'!AI491</f>
        <v>0</v>
      </c>
      <c r="AD485">
        <f>'RESUMEN TOTAL'!AJ491</f>
        <v>0</v>
      </c>
      <c r="AE485">
        <f>'RESUMEN TOTAL'!AK491</f>
        <v>0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  <c r="AJ485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 t="str">
        <f>'RESUMEN TOTAL'!L492</f>
        <v>APAGADO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>
        <f>'RESUMEN TOTAL'!T492</f>
        <v>0</v>
      </c>
      <c r="O486">
        <f>'RESUMEN TOTAL'!U492</f>
        <v>0</v>
      </c>
      <c r="P486">
        <f>'RESUMEN TOTAL'!V492</f>
        <v>0</v>
      </c>
      <c r="Q486">
        <f>'RESUMEN TOTAL'!W492</f>
        <v>0</v>
      </c>
      <c r="R486">
        <f>'RESUMEN TOTAL'!X492</f>
        <v>0</v>
      </c>
      <c r="S486">
        <f>'RESUMEN TOTAL'!Y492</f>
        <v>0</v>
      </c>
      <c r="T486">
        <f>'RESUMEN TOTAL'!Z492</f>
        <v>0</v>
      </c>
      <c r="U486">
        <f>'RESUMEN TOTAL'!AA492</f>
        <v>0</v>
      </c>
      <c r="V486">
        <f>'RESUMEN TOTAL'!AB492</f>
        <v>0</v>
      </c>
      <c r="W486">
        <f>'RESUMEN TOTAL'!AC492</f>
        <v>0</v>
      </c>
      <c r="X486">
        <f>'RESUMEN TOTAL'!AD492</f>
        <v>0</v>
      </c>
      <c r="Y486">
        <f>'RESUMEN TOTAL'!AE492</f>
        <v>0</v>
      </c>
      <c r="Z486">
        <f>'RESUMEN TOTAL'!AF492</f>
        <v>0</v>
      </c>
      <c r="AA486">
        <f>'RESUMEN TOTAL'!AG492</f>
        <v>0</v>
      </c>
      <c r="AB486">
        <f>'RESUMEN TOTAL'!AH492</f>
        <v>0</v>
      </c>
      <c r="AC486">
        <f>'RESUMEN TOTAL'!AI492</f>
        <v>0</v>
      </c>
      <c r="AD486">
        <f>'RESUMEN TOTAL'!AJ492</f>
        <v>0</v>
      </c>
      <c r="AE486">
        <f>'RESUMEN TOTAL'!AK492</f>
        <v>0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  <c r="AJ4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 t="str">
        <f>'RESUMEN TOTAL'!L493</f>
        <v>APAGADO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>
        <f>'RESUMEN TOTAL'!T493</f>
        <v>0</v>
      </c>
      <c r="O487">
        <f>'RESUMEN TOTAL'!U493</f>
        <v>0</v>
      </c>
      <c r="P487">
        <f>'RESUMEN TOTAL'!V493</f>
        <v>0</v>
      </c>
      <c r="Q487">
        <f>'RESUMEN TOTAL'!W493</f>
        <v>0</v>
      </c>
      <c r="R487">
        <f>'RESUMEN TOTAL'!X493</f>
        <v>0</v>
      </c>
      <c r="S487">
        <f>'RESUMEN TOTAL'!Y493</f>
        <v>0</v>
      </c>
      <c r="T487">
        <f>'RESUMEN TOTAL'!Z493</f>
        <v>0</v>
      </c>
      <c r="U487">
        <f>'RESUMEN TOTAL'!AA493</f>
        <v>0</v>
      </c>
      <c r="V487">
        <f>'RESUMEN TOTAL'!AB493</f>
        <v>0</v>
      </c>
      <c r="W487">
        <f>'RESUMEN TOTAL'!AC493</f>
        <v>0</v>
      </c>
      <c r="X487">
        <f>'RESUMEN TOTAL'!AD493</f>
        <v>0</v>
      </c>
      <c r="Y487">
        <f>'RESUMEN TOTAL'!AE493</f>
        <v>0</v>
      </c>
      <c r="Z487">
        <f>'RESUMEN TOTAL'!AF493</f>
        <v>0</v>
      </c>
      <c r="AA487">
        <f>'RESUMEN TOTAL'!AG493</f>
        <v>0</v>
      </c>
      <c r="AB487">
        <f>'RESUMEN TOTAL'!AH493</f>
        <v>0</v>
      </c>
      <c r="AC487">
        <f>'RESUMEN TOTAL'!AI493</f>
        <v>0</v>
      </c>
      <c r="AD487">
        <f>'RESUMEN TOTAL'!AJ493</f>
        <v>0</v>
      </c>
      <c r="AE487">
        <f>'RESUMEN TOTAL'!AK493</f>
        <v>0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  <c r="AJ487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 t="str">
        <f>'RESUMEN TOTAL'!L494</f>
        <v>APAGADO</v>
      </c>
      <c r="G488" t="str">
        <f>'RESUMEN TOTAL'!M494</f>
        <v>APAGADO</v>
      </c>
      <c r="H488">
        <f>'RESUMEN TOTAL'!N494</f>
        <v>0</v>
      </c>
      <c r="I488" t="str">
        <f>'RESUMEN TOTAL'!O494</f>
        <v>APAGADO</v>
      </c>
      <c r="J488" t="str">
        <f>'RESUMEN TOTAL'!P494</f>
        <v>APAGADO</v>
      </c>
      <c r="K488">
        <f>'RESUMEN TOTAL'!Q494</f>
        <v>0</v>
      </c>
      <c r="L488">
        <f>'RESUMEN TOTAL'!R494</f>
        <v>0</v>
      </c>
      <c r="M488">
        <f>'RESUMEN TOTAL'!S494</f>
        <v>0</v>
      </c>
      <c r="N488">
        <f>'RESUMEN TOTAL'!T494</f>
        <v>0</v>
      </c>
      <c r="O488">
        <f>'RESUMEN TOTAL'!U494</f>
        <v>0</v>
      </c>
      <c r="P488">
        <f>'RESUMEN TOTAL'!V494</f>
        <v>0</v>
      </c>
      <c r="Q488">
        <f>'RESUMEN TOTAL'!W494</f>
        <v>0</v>
      </c>
      <c r="R488">
        <f>'RESUMEN TOTAL'!X494</f>
        <v>0</v>
      </c>
      <c r="S488">
        <f>'RESUMEN TOTAL'!Y494</f>
        <v>0</v>
      </c>
      <c r="T488">
        <f>'RESUMEN TOTAL'!Z494</f>
        <v>0</v>
      </c>
      <c r="U488">
        <f>'RESUMEN TOTAL'!AA494</f>
        <v>0</v>
      </c>
      <c r="V488">
        <f>'RESUMEN TOTAL'!AB494</f>
        <v>0</v>
      </c>
      <c r="W488">
        <f>'RESUMEN TOTAL'!AC494</f>
        <v>0</v>
      </c>
      <c r="X488">
        <f>'RESUMEN TOTAL'!AD494</f>
        <v>0</v>
      </c>
      <c r="Y488">
        <f>'RESUMEN TOTAL'!AE494</f>
        <v>0</v>
      </c>
      <c r="Z488">
        <f>'RESUMEN TOTAL'!AF494</f>
        <v>0</v>
      </c>
      <c r="AA488">
        <f>'RESUMEN TOTAL'!AG494</f>
        <v>0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  <c r="AJ488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 t="str">
        <f>'RESUMEN TOTAL'!L495</f>
        <v>APAGADO</v>
      </c>
      <c r="G489" t="str">
        <f>'RESUMEN TOTAL'!M495</f>
        <v>APAGADO</v>
      </c>
      <c r="H489">
        <f>'RESUMEN TOTAL'!N495</f>
        <v>0</v>
      </c>
      <c r="I489" t="str">
        <f>'RESUMEN TOTAL'!O495</f>
        <v>APAGADO</v>
      </c>
      <c r="J489" t="str">
        <f>'RESUMEN TOTAL'!P495</f>
        <v>APAGADO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>
        <f>'RESUMEN TOTAL'!AF495</f>
        <v>0</v>
      </c>
      <c r="AA489">
        <f>'RESUMEN TOTAL'!AG495</f>
        <v>0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  <c r="AJ489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  <c r="AJ490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  <c r="AJ491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  <c r="AJ492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  <c r="AJ493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TOTAL'!L500</f>
        <v>0</v>
      </c>
      <c r="G494">
        <f>'RESUMEN TOTAL'!M500</f>
        <v>0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  <c r="AJ494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TOTAL'!L501</f>
        <v>0</v>
      </c>
      <c r="G495">
        <f>'RESUMEN TOTAL'!M501</f>
        <v>0</v>
      </c>
      <c r="H495">
        <f>'RESUMEN TOTAL'!N501</f>
        <v>0</v>
      </c>
      <c r="I495">
        <f>'RESUMEN TOTAL'!O501</f>
        <v>0</v>
      </c>
      <c r="J495">
        <f>'RESUMEN TOTAL'!P501</f>
        <v>0</v>
      </c>
      <c r="K495">
        <f>'RESUMEN TOTAL'!Q501</f>
        <v>0</v>
      </c>
      <c r="L495">
        <f>'RESUMEN TOTAL'!R501</f>
        <v>0</v>
      </c>
      <c r="M495">
        <f>'RESUMEN TOTAL'!S501</f>
        <v>0</v>
      </c>
      <c r="N495">
        <f>'RESUMEN TOTAL'!T501</f>
        <v>0</v>
      </c>
      <c r="O495">
        <f>'RESUMEN TOTAL'!U501</f>
        <v>0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  <c r="AJ495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 t="str">
        <f>'RESUMEN TOTAL'!L502</f>
        <v>APAGADO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>
        <f>'RESUMEN TOTAL'!T502</f>
        <v>0</v>
      </c>
      <c r="O496">
        <f>'RESUMEN TOTAL'!U502</f>
        <v>0</v>
      </c>
      <c r="P496">
        <f>'RESUMEN TOTAL'!V502</f>
        <v>0</v>
      </c>
      <c r="Q496">
        <f>'RESUMEN TOTAL'!W502</f>
        <v>0</v>
      </c>
      <c r="R496">
        <f>'RESUMEN TOTAL'!X502</f>
        <v>0</v>
      </c>
      <c r="S496">
        <f>'RESUMEN TOTAL'!Y502</f>
        <v>0</v>
      </c>
      <c r="T496">
        <f>'RESUMEN TOTAL'!Z502</f>
        <v>0</v>
      </c>
      <c r="U496">
        <f>'RESUMEN TOTAL'!AA502</f>
        <v>0</v>
      </c>
      <c r="V496">
        <f>'RESUMEN TOTAL'!AB502</f>
        <v>0</v>
      </c>
      <c r="W496">
        <f>'RESUMEN TOTAL'!AC502</f>
        <v>0</v>
      </c>
      <c r="X496">
        <f>'RESUMEN TOTAL'!AD502</f>
        <v>0</v>
      </c>
      <c r="Y496">
        <f>'RESUMEN TOTAL'!AE502</f>
        <v>0</v>
      </c>
      <c r="Z496">
        <f>'RESUMEN TOTAL'!AF502</f>
        <v>0</v>
      </c>
      <c r="AA496">
        <f>'RESUMEN TOTAL'!AG502</f>
        <v>0</v>
      </c>
      <c r="AB496">
        <f>'RESUMEN TOTAL'!AH502</f>
        <v>0</v>
      </c>
      <c r="AC496">
        <f>'RESUMEN TOTAL'!AI502</f>
        <v>0</v>
      </c>
      <c r="AD496">
        <f>'RESUMEN TOTAL'!AJ502</f>
        <v>0</v>
      </c>
      <c r="AE496">
        <f>'RESUMEN TOTAL'!AK502</f>
        <v>0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  <c r="AJ49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 t="str">
        <f>'RESUMEN TOTAL'!L503</f>
        <v>APAGADO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>
        <f>'RESUMEN TOTAL'!T503</f>
        <v>0</v>
      </c>
      <c r="O497">
        <f>'RESUMEN TOTAL'!U503</f>
        <v>0</v>
      </c>
      <c r="P497">
        <f>'RESUMEN TOTAL'!V503</f>
        <v>0</v>
      </c>
      <c r="Q497">
        <f>'RESUMEN TOTAL'!W503</f>
        <v>0</v>
      </c>
      <c r="R497">
        <f>'RESUMEN TOTAL'!X503</f>
        <v>0</v>
      </c>
      <c r="S497">
        <f>'RESUMEN TOTAL'!Y503</f>
        <v>0</v>
      </c>
      <c r="T497">
        <f>'RESUMEN TOTAL'!Z503</f>
        <v>0</v>
      </c>
      <c r="U497">
        <f>'RESUMEN TOTAL'!AA503</f>
        <v>0</v>
      </c>
      <c r="V497">
        <f>'RESUMEN TOTAL'!AB503</f>
        <v>0</v>
      </c>
      <c r="W497">
        <f>'RESUMEN TOTAL'!AC503</f>
        <v>0</v>
      </c>
      <c r="X497">
        <f>'RESUMEN TOTAL'!AD503</f>
        <v>0</v>
      </c>
      <c r="Y497">
        <f>'RESUMEN TOTAL'!AE503</f>
        <v>0</v>
      </c>
      <c r="Z497">
        <f>'RESUMEN TOTAL'!AF503</f>
        <v>0</v>
      </c>
      <c r="AA497">
        <f>'RESUMEN TOTAL'!AG503</f>
        <v>0</v>
      </c>
      <c r="AB497">
        <f>'RESUMEN TOTAL'!AH503</f>
        <v>0</v>
      </c>
      <c r="AC497">
        <f>'RESUMEN TOTAL'!AI503</f>
        <v>0</v>
      </c>
      <c r="AD497">
        <f>'RESUMEN TOTAL'!AJ503</f>
        <v>0</v>
      </c>
      <c r="AE497">
        <f>'RESUMEN TOTAL'!AK503</f>
        <v>0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  <c r="AJ497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 t="str">
        <f>'RESUMEN TOTAL'!L504</f>
        <v>APAGADO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>
        <f>'RESUMEN TOTAL'!T504</f>
        <v>0</v>
      </c>
      <c r="O498">
        <f>'RESUMEN TOTAL'!U504</f>
        <v>0</v>
      </c>
      <c r="P498">
        <f>'RESUMEN TOTAL'!V504</f>
        <v>0</v>
      </c>
      <c r="Q498">
        <f>'RESUMEN TOTAL'!W504</f>
        <v>0</v>
      </c>
      <c r="R498">
        <f>'RESUMEN TOTAL'!X504</f>
        <v>0</v>
      </c>
      <c r="S498">
        <f>'RESUMEN TOTAL'!Y504</f>
        <v>0</v>
      </c>
      <c r="T498">
        <f>'RESUMEN TOTAL'!Z504</f>
        <v>0</v>
      </c>
      <c r="U498">
        <f>'RESUMEN TOTAL'!AA504</f>
        <v>0</v>
      </c>
      <c r="V498">
        <f>'RESUMEN TOTAL'!AB504</f>
        <v>0</v>
      </c>
      <c r="W498">
        <f>'RESUMEN TOTAL'!AC504</f>
        <v>0</v>
      </c>
      <c r="X498">
        <f>'RESUMEN TOTAL'!AD504</f>
        <v>0</v>
      </c>
      <c r="Y498">
        <f>'RESUMEN TOTAL'!AE504</f>
        <v>0</v>
      </c>
      <c r="Z498">
        <f>'RESUMEN TOTAL'!AF504</f>
        <v>0</v>
      </c>
      <c r="AA498">
        <f>'RESUMEN TOTAL'!AG504</f>
        <v>0</v>
      </c>
      <c r="AB498">
        <f>'RESUMEN TOTAL'!AH504</f>
        <v>0</v>
      </c>
      <c r="AC498">
        <f>'RESUMEN TOTAL'!AI504</f>
        <v>0</v>
      </c>
      <c r="AD498">
        <f>'RESUMEN TOTAL'!AJ504</f>
        <v>0</v>
      </c>
      <c r="AE498">
        <f>'RESUMEN TOTAL'!AK504</f>
        <v>0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  <c r="AJ498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 t="str">
        <f>'RESUMEN TOTAL'!L505</f>
        <v>APAGADO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>
        <f>'RESUMEN TOTAL'!T505</f>
        <v>0</v>
      </c>
      <c r="O499">
        <f>'RESUMEN TOTAL'!U505</f>
        <v>0</v>
      </c>
      <c r="P499">
        <f>'RESUMEN TOTAL'!V505</f>
        <v>0</v>
      </c>
      <c r="Q499">
        <f>'RESUMEN TOTAL'!W505</f>
        <v>0</v>
      </c>
      <c r="R499">
        <f>'RESUMEN TOTAL'!X505</f>
        <v>0</v>
      </c>
      <c r="S499">
        <f>'RESUMEN TOTAL'!Y505</f>
        <v>0</v>
      </c>
      <c r="T499">
        <f>'RESUMEN TOTAL'!Z505</f>
        <v>0</v>
      </c>
      <c r="U499">
        <f>'RESUMEN TOTAL'!AA505</f>
        <v>0</v>
      </c>
      <c r="V499">
        <f>'RESUMEN TOTAL'!AB505</f>
        <v>0</v>
      </c>
      <c r="W499">
        <f>'RESUMEN TOTAL'!AC505</f>
        <v>0</v>
      </c>
      <c r="X499">
        <f>'RESUMEN TOTAL'!AD505</f>
        <v>0</v>
      </c>
      <c r="Y499">
        <f>'RESUMEN TOTAL'!AE505</f>
        <v>0</v>
      </c>
      <c r="Z499">
        <f>'RESUMEN TOTAL'!AF505</f>
        <v>0</v>
      </c>
      <c r="AA499">
        <f>'RESUMEN TOTAL'!AG505</f>
        <v>0</v>
      </c>
      <c r="AB499">
        <f>'RESUMEN TOTAL'!AH505</f>
        <v>0</v>
      </c>
      <c r="AC499">
        <f>'RESUMEN TOTAL'!AI505</f>
        <v>0</v>
      </c>
      <c r="AD499">
        <f>'RESUMEN TOTAL'!AJ505</f>
        <v>0</v>
      </c>
      <c r="AE499">
        <f>'RESUMEN TOTAL'!AK505</f>
        <v>0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  <c r="AJ499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TOTAL'!L506</f>
        <v>0</v>
      </c>
      <c r="G500">
        <f>'RESUMEN TOTAL'!M506</f>
        <v>0</v>
      </c>
      <c r="H500">
        <f>'RESUMEN TOTAL'!N506</f>
        <v>0</v>
      </c>
      <c r="I500">
        <f>'RESUMEN TOTAL'!O506</f>
        <v>0</v>
      </c>
      <c r="J500">
        <f>'RESUMEN TOTAL'!P506</f>
        <v>0</v>
      </c>
      <c r="K500">
        <f>'RESUMEN TOTAL'!Q506</f>
        <v>0</v>
      </c>
      <c r="L500">
        <f>'RESUMEN TOTAL'!R506</f>
        <v>0</v>
      </c>
      <c r="M500">
        <f>'RESUMEN TOTAL'!S506</f>
        <v>0</v>
      </c>
      <c r="N500">
        <f>'RESUMEN TOTAL'!T506</f>
        <v>0</v>
      </c>
      <c r="O500">
        <f>'RESUMEN TOTAL'!U506</f>
        <v>0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  <c r="AJ500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  <c r="AJ501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 t="str">
        <f>'RESUMEN TOTAL'!L508</f>
        <v>APAGADO</v>
      </c>
      <c r="G502" t="str">
        <f>'RESUMEN TOTAL'!M508</f>
        <v>APAGADO</v>
      </c>
      <c r="H502" t="str">
        <f>'RESUMEN TOTAL'!N508</f>
        <v>APAGADO</v>
      </c>
      <c r="I502" t="str">
        <f>'RESUMEN TOTAL'!O508</f>
        <v>APAGADO</v>
      </c>
      <c r="J502" t="str">
        <f>'RESUMEN TOTAL'!P508</f>
        <v>APAGADO</v>
      </c>
      <c r="K502" t="str">
        <f>'RESUMEN TOTAL'!Q508</f>
        <v>APAGADO</v>
      </c>
      <c r="L502" t="str">
        <f>'RESUMEN TOTAL'!R508</f>
        <v>APAGADO</v>
      </c>
      <c r="M502" t="str">
        <f>'RESUMEN TOTAL'!S508</f>
        <v>APAGADO</v>
      </c>
      <c r="N502">
        <f>'RESUMEN TOTAL'!T508</f>
        <v>0</v>
      </c>
      <c r="O502">
        <f>'RESUMEN TOTAL'!U508</f>
        <v>0</v>
      </c>
      <c r="P502">
        <f>'RESUMEN TOTAL'!V508</f>
        <v>0</v>
      </c>
      <c r="Q502">
        <f>'RESUMEN TOTAL'!W508</f>
        <v>0</v>
      </c>
      <c r="R502">
        <f>'RESUMEN TOTAL'!X508</f>
        <v>0</v>
      </c>
      <c r="S502">
        <f>'RESUMEN TOTAL'!Y508</f>
        <v>0</v>
      </c>
      <c r="T502">
        <f>'RESUMEN TOTAL'!Z508</f>
        <v>0</v>
      </c>
      <c r="U502">
        <f>'RESUMEN TOTAL'!AA508</f>
        <v>0</v>
      </c>
      <c r="V502">
        <f>'RESUMEN TOTAL'!AB508</f>
        <v>0</v>
      </c>
      <c r="W502">
        <f>'RESUMEN TOTAL'!AC508</f>
        <v>0</v>
      </c>
      <c r="X502">
        <f>'RESUMEN TOTAL'!AD508</f>
        <v>0</v>
      </c>
      <c r="Y502">
        <f>'RESUMEN TOTAL'!AE508</f>
        <v>0</v>
      </c>
      <c r="Z502">
        <f>'RESUMEN TOTAL'!AF508</f>
        <v>0</v>
      </c>
      <c r="AA502">
        <f>'RESUMEN TOTAL'!AG508</f>
        <v>0</v>
      </c>
      <c r="AB502">
        <f>'RESUMEN TOTAL'!AH508</f>
        <v>0</v>
      </c>
      <c r="AC502">
        <f>'RESUMEN TOTAL'!AI508</f>
        <v>0</v>
      </c>
      <c r="AD502">
        <f>'RESUMEN TOTAL'!AJ508</f>
        <v>0</v>
      </c>
      <c r="AE502">
        <f>'RESUMEN TOTAL'!AK508</f>
        <v>0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  <c r="AJ502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TOTAL'!L509</f>
        <v>0</v>
      </c>
      <c r="G503">
        <f>'RESUMEN TOTAL'!M509</f>
        <v>0</v>
      </c>
      <c r="H503">
        <f>'RESUMEN TOTAL'!N509</f>
        <v>0</v>
      </c>
      <c r="I503">
        <f>'RESUMEN TOTAL'!O509</f>
        <v>0</v>
      </c>
      <c r="J503">
        <f>'RESUMEN TOTAL'!P509</f>
        <v>0</v>
      </c>
      <c r="K503">
        <f>'RESUMEN TOTAL'!Q509</f>
        <v>0</v>
      </c>
      <c r="L503">
        <f>'RESUMEN TOTAL'!R509</f>
        <v>0</v>
      </c>
      <c r="M503">
        <f>'RESUMEN TOTAL'!S509</f>
        <v>0</v>
      </c>
      <c r="N503">
        <f>'RESUMEN TOTAL'!T509</f>
        <v>0</v>
      </c>
      <c r="O503">
        <f>'RESUMEN TOTAL'!U509</f>
        <v>0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  <c r="AJ503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  <c r="AJ504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  <c r="AJ505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  <c r="AJ50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  <c r="AJ507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 t="str">
        <f>'RESUMEN TOTAL'!L514</f>
        <v>APAGADO</v>
      </c>
      <c r="G508" t="str">
        <f>'RESUMEN TOTAL'!M514</f>
        <v>APAGADO</v>
      </c>
      <c r="H508" t="str">
        <f>'RESUMEN TOTAL'!N514</f>
        <v>APAGADO</v>
      </c>
      <c r="I508" t="str">
        <f>'RESUMEN TOTAL'!O514</f>
        <v>APAGADO</v>
      </c>
      <c r="J508" t="str">
        <f>'RESUMEN TOTAL'!P514</f>
        <v>APAGADO</v>
      </c>
      <c r="K508" t="str">
        <f>'RESUMEN TOTAL'!Q514</f>
        <v>APAGADO</v>
      </c>
      <c r="L508" t="str">
        <f>'RESUMEN TOTAL'!R514</f>
        <v>APAGADO</v>
      </c>
      <c r="M508" t="str">
        <f>'RESUMEN TOTAL'!S514</f>
        <v>APAGADO</v>
      </c>
      <c r="N508">
        <f>'RESUMEN TOTAL'!T514</f>
        <v>0</v>
      </c>
      <c r="O508">
        <f>'RESUMEN TOTAL'!U514</f>
        <v>0</v>
      </c>
      <c r="P508">
        <f>'RESUMEN TOTAL'!V514</f>
        <v>0</v>
      </c>
      <c r="Q508">
        <f>'RESUMEN TOTAL'!W514</f>
        <v>0</v>
      </c>
      <c r="R508">
        <f>'RESUMEN TOTAL'!X514</f>
        <v>0</v>
      </c>
      <c r="S508">
        <f>'RESUMEN TOTAL'!Y514</f>
        <v>0</v>
      </c>
      <c r="T508">
        <f>'RESUMEN TOTAL'!Z514</f>
        <v>0</v>
      </c>
      <c r="U508">
        <f>'RESUMEN TOTAL'!AA514</f>
        <v>0</v>
      </c>
      <c r="V508">
        <f>'RESUMEN TOTAL'!AB514</f>
        <v>0</v>
      </c>
      <c r="W508">
        <f>'RESUMEN TOTAL'!AC514</f>
        <v>0</v>
      </c>
      <c r="X508">
        <f>'RESUMEN TOTAL'!AD514</f>
        <v>0</v>
      </c>
      <c r="Y508">
        <f>'RESUMEN TOTAL'!AE514</f>
        <v>0</v>
      </c>
      <c r="Z508">
        <f>'RESUMEN TOTAL'!AF514</f>
        <v>0</v>
      </c>
      <c r="AA508">
        <f>'RESUMEN TOTAL'!AG514</f>
        <v>0</v>
      </c>
      <c r="AB508">
        <f>'RESUMEN TOTAL'!AH514</f>
        <v>0</v>
      </c>
      <c r="AC508">
        <f>'RESUMEN TOTAL'!AI514</f>
        <v>0</v>
      </c>
      <c r="AD508">
        <f>'RESUMEN TOTAL'!AJ514</f>
        <v>0</v>
      </c>
      <c r="AE508">
        <f>'RESUMEN TOTAL'!AK514</f>
        <v>0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  <c r="AJ508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 t="str">
        <f>'RESUMEN TOTAL'!L515</f>
        <v>APAGADO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>
        <f>'RESUMEN TOTAL'!T515</f>
        <v>0</v>
      </c>
      <c r="O509">
        <f>'RESUMEN TOTAL'!U515</f>
        <v>0</v>
      </c>
      <c r="P509">
        <f>'RESUMEN TOTAL'!V515</f>
        <v>0</v>
      </c>
      <c r="Q509">
        <f>'RESUMEN TOTAL'!W515</f>
        <v>0</v>
      </c>
      <c r="R509">
        <f>'RESUMEN TOTAL'!X515</f>
        <v>0</v>
      </c>
      <c r="S509">
        <f>'RESUMEN TOTAL'!Y515</f>
        <v>0</v>
      </c>
      <c r="T509">
        <f>'RESUMEN TOTAL'!Z515</f>
        <v>0</v>
      </c>
      <c r="U509">
        <f>'RESUMEN TOTAL'!AA515</f>
        <v>0</v>
      </c>
      <c r="V509">
        <f>'RESUMEN TOTAL'!AB515</f>
        <v>0</v>
      </c>
      <c r="W509">
        <f>'RESUMEN TOTAL'!AC515</f>
        <v>0</v>
      </c>
      <c r="X509">
        <f>'RESUMEN TOTAL'!AD515</f>
        <v>0</v>
      </c>
      <c r="Y509">
        <f>'RESUMEN TOTAL'!AE515</f>
        <v>0</v>
      </c>
      <c r="Z509">
        <f>'RESUMEN TOTAL'!AF515</f>
        <v>0</v>
      </c>
      <c r="AA509">
        <f>'RESUMEN TOTAL'!AG515</f>
        <v>0</v>
      </c>
      <c r="AB509">
        <f>'RESUMEN TOTAL'!AH515</f>
        <v>0</v>
      </c>
      <c r="AC509">
        <f>'RESUMEN TOTAL'!AI515</f>
        <v>0</v>
      </c>
      <c r="AD509">
        <f>'RESUMEN TOTAL'!AJ515</f>
        <v>0</v>
      </c>
      <c r="AE509">
        <f>'RESUMEN TOTAL'!AK515</f>
        <v>0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  <c r="AJ509">
        <f>'RESUMEN TOTAL'!AP515</f>
        <v>0</v>
      </c>
    </row>
    <row r="510" spans="1:36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 t="str">
        <f>'RESUMEN TOTAL'!L516</f>
        <v>APAGADO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>
        <f>'RESUMEN TOTAL'!T516</f>
        <v>0</v>
      </c>
      <c r="O510">
        <f>'RESUMEN TOTAL'!U516</f>
        <v>0</v>
      </c>
      <c r="P510">
        <f>'RESUMEN TOTAL'!V516</f>
        <v>0</v>
      </c>
      <c r="Q510">
        <f>'RESUMEN TOTAL'!W516</f>
        <v>0</v>
      </c>
      <c r="R510">
        <f>'RESUMEN TOTAL'!X516</f>
        <v>0</v>
      </c>
      <c r="S510">
        <f>'RESUMEN TOTAL'!Y516</f>
        <v>0</v>
      </c>
      <c r="T510">
        <f>'RESUMEN TOTAL'!Z516</f>
        <v>0</v>
      </c>
      <c r="U510">
        <f>'RESUMEN TOTAL'!AA516</f>
        <v>0</v>
      </c>
      <c r="V510">
        <f>'RESUMEN TOTAL'!AB516</f>
        <v>0</v>
      </c>
      <c r="W510">
        <f>'RESUMEN TOTAL'!AC516</f>
        <v>0</v>
      </c>
      <c r="X510">
        <f>'RESUMEN TOTAL'!AD516</f>
        <v>0</v>
      </c>
      <c r="Y510">
        <f>'RESUMEN TOTAL'!AE516</f>
        <v>0</v>
      </c>
      <c r="Z510">
        <f>'RESUMEN TOTAL'!AF516</f>
        <v>0</v>
      </c>
      <c r="AA510">
        <f>'RESUMEN TOTAL'!AG516</f>
        <v>0</v>
      </c>
      <c r="AB510">
        <f>'RESUMEN TOTAL'!AH516</f>
        <v>0</v>
      </c>
      <c r="AC510">
        <f>'RESUMEN TOTAL'!AI516</f>
        <v>0</v>
      </c>
      <c r="AD510">
        <f>'RESUMEN TOTAL'!AJ516</f>
        <v>0</v>
      </c>
      <c r="AE510">
        <f>'RESUMEN TOTAL'!AK516</f>
        <v>0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  <c r="AJ510">
        <f>'RESUMEN TOTAL'!AP516</f>
        <v>0</v>
      </c>
    </row>
    <row r="511" spans="1:36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 t="str">
        <f>'RESUMEN TOTAL'!L517</f>
        <v>APAGADO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 t="str">
        <f>'RESUMEN TOTAL'!Q517</f>
        <v>APAGADO</v>
      </c>
      <c r="L511" t="str">
        <f>'RESUMEN TOTAL'!R517</f>
        <v>APAGADO</v>
      </c>
      <c r="M511" t="str">
        <f>'RESUMEN TOTAL'!S517</f>
        <v>APAGADO</v>
      </c>
      <c r="N511">
        <f>'RESUMEN TOTAL'!T517</f>
        <v>0</v>
      </c>
      <c r="O511">
        <f>'RESUMEN TOTAL'!U517</f>
        <v>0</v>
      </c>
      <c r="P511">
        <f>'RESUMEN TOTAL'!V517</f>
        <v>0</v>
      </c>
      <c r="Q511">
        <f>'RESUMEN TOTAL'!W517</f>
        <v>0</v>
      </c>
      <c r="R511">
        <f>'RESUMEN TOTAL'!X517</f>
        <v>0</v>
      </c>
      <c r="S511">
        <f>'RESUMEN TOTAL'!Y517</f>
        <v>0</v>
      </c>
      <c r="T511">
        <f>'RESUMEN TOTAL'!Z517</f>
        <v>0</v>
      </c>
      <c r="U511">
        <f>'RESUMEN TOTAL'!AA517</f>
        <v>0</v>
      </c>
      <c r="V511">
        <f>'RESUMEN TOTAL'!AB517</f>
        <v>0</v>
      </c>
      <c r="W511">
        <f>'RESUMEN TOTAL'!AC517</f>
        <v>0</v>
      </c>
      <c r="X511">
        <f>'RESUMEN TOTAL'!AD517</f>
        <v>0</v>
      </c>
      <c r="Y511">
        <f>'RESUMEN TOTAL'!AE517</f>
        <v>0</v>
      </c>
      <c r="Z511">
        <f>'RESUMEN TOTAL'!AF517</f>
        <v>0</v>
      </c>
      <c r="AA511">
        <f>'RESUMEN TOTAL'!AG517</f>
        <v>0</v>
      </c>
      <c r="AB511">
        <f>'RESUMEN TOTAL'!AH517</f>
        <v>0</v>
      </c>
      <c r="AC511">
        <f>'RESUMEN TOTAL'!AI517</f>
        <v>0</v>
      </c>
      <c r="AD511">
        <f>'RESUMEN TOTAL'!AJ517</f>
        <v>0</v>
      </c>
      <c r="AE511">
        <f>'RESUMEN TOTAL'!AK517</f>
        <v>0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  <c r="AJ511">
        <f>'RESUMEN TOTAL'!AP517</f>
        <v>0</v>
      </c>
    </row>
    <row r="512" spans="1:36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TOTAL'!L518</f>
        <v>0</v>
      </c>
      <c r="G512">
        <f>'RESUMEN TOTAL'!M518</f>
        <v>0</v>
      </c>
      <c r="H512">
        <f>'RESUMEN TOTAL'!N518</f>
        <v>0</v>
      </c>
      <c r="I512">
        <f>'RESUMEN TOTAL'!O518</f>
        <v>0</v>
      </c>
      <c r="J512">
        <f>'RESUMEN TOTAL'!P518</f>
        <v>0</v>
      </c>
      <c r="K512">
        <f>'RESUMEN TOTAL'!Q518</f>
        <v>0</v>
      </c>
      <c r="L512">
        <f>'RESUMEN TOTAL'!R518</f>
        <v>0</v>
      </c>
      <c r="M512">
        <f>'RESUMEN TOTAL'!S518</f>
        <v>0</v>
      </c>
      <c r="N512">
        <f>'RESUMEN TOTAL'!T518</f>
        <v>0</v>
      </c>
      <c r="O512">
        <f>'RESUMEN TOTAL'!U518</f>
        <v>0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  <c r="AJ512">
        <f>'RESUMEN TOTAL'!AP518</f>
        <v>0</v>
      </c>
    </row>
    <row r="513" spans="1:36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  <c r="AJ513">
        <f>'RESUMEN TOTAL'!AP519</f>
        <v>0</v>
      </c>
    </row>
    <row r="514" spans="1:36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  <c r="AJ514">
        <f>'RESUMEN TOTAL'!AP520</f>
        <v>0</v>
      </c>
    </row>
    <row r="515" spans="1:36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  <c r="AJ515">
        <f>'RESUMEN TOTAL'!AP521</f>
        <v>0</v>
      </c>
    </row>
    <row r="516" spans="1:36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>
        <f>'RESUMEN TOTAL'!Z522</f>
        <v>0</v>
      </c>
      <c r="U516">
        <f>'RESUMEN TOTAL'!AA522</f>
        <v>0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  <c r="AJ516">
        <f>'RESUMEN TOTAL'!AP522</f>
        <v>0</v>
      </c>
    </row>
    <row r="517" spans="1:36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 t="str">
        <f>'RESUMEN TOTAL'!L523</f>
        <v>APAGADO</v>
      </c>
      <c r="G517" t="str">
        <f>'RESUMEN TOTAL'!M523</f>
        <v>APAGADO</v>
      </c>
      <c r="H517" t="str">
        <f>'RESUMEN TOTAL'!N523</f>
        <v>APAGADO</v>
      </c>
      <c r="I517" t="str">
        <f>'RESUMEN TOTAL'!O523</f>
        <v>APAGADO</v>
      </c>
      <c r="J517" t="str">
        <f>'RESUMEN TOTAL'!P523</f>
        <v>APAGADO</v>
      </c>
      <c r="K517" t="str">
        <f>'RESUMEN TOTAL'!Q523</f>
        <v>APAGADO</v>
      </c>
      <c r="L517" t="str">
        <f>'RESUMEN TOTAL'!R523</f>
        <v>APAGADO</v>
      </c>
      <c r="M517" t="str">
        <f>'RESUMEN TOTAL'!S523</f>
        <v>APAGADO</v>
      </c>
      <c r="N517">
        <f>'RESUMEN TOTAL'!T523</f>
        <v>0</v>
      </c>
      <c r="O517">
        <f>'RESUMEN TOTAL'!U523</f>
        <v>0</v>
      </c>
      <c r="P517">
        <f>'RESUMEN TOTAL'!V523</f>
        <v>0</v>
      </c>
      <c r="Q517">
        <f>'RESUMEN TOTAL'!W523</f>
        <v>0</v>
      </c>
      <c r="R517">
        <f>'RESUMEN TOTAL'!X523</f>
        <v>0</v>
      </c>
      <c r="S517">
        <f>'RESUMEN TOTAL'!Y523</f>
        <v>0</v>
      </c>
      <c r="T517">
        <f>'RESUMEN TOTAL'!Z523</f>
        <v>0</v>
      </c>
      <c r="U517">
        <f>'RESUMEN TOTAL'!AA523</f>
        <v>0</v>
      </c>
      <c r="V517">
        <f>'RESUMEN TOTAL'!AB523</f>
        <v>0</v>
      </c>
      <c r="W517">
        <f>'RESUMEN TOTAL'!AC523</f>
        <v>0</v>
      </c>
      <c r="X517">
        <f>'RESUMEN TOTAL'!AD523</f>
        <v>0</v>
      </c>
      <c r="Y517">
        <f>'RESUMEN TOTAL'!AE523</f>
        <v>0</v>
      </c>
      <c r="Z517">
        <f>'RESUMEN TOTAL'!AF523</f>
        <v>0</v>
      </c>
      <c r="AA517">
        <f>'RESUMEN TOTAL'!AG523</f>
        <v>0</v>
      </c>
      <c r="AB517">
        <f>'RESUMEN TOTAL'!AH523</f>
        <v>0</v>
      </c>
      <c r="AC517">
        <f>'RESUMEN TOTAL'!AI523</f>
        <v>0</v>
      </c>
      <c r="AD517">
        <f>'RESUMEN TOTAL'!AJ523</f>
        <v>0</v>
      </c>
      <c r="AE517">
        <f>'RESUMEN TOTAL'!AK523</f>
        <v>0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  <c r="AJ517">
        <f>'RESUMEN TOTAL'!AP523</f>
        <v>0</v>
      </c>
    </row>
    <row r="518" spans="1:36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TOTAL'!L524</f>
        <v>0</v>
      </c>
      <c r="G518">
        <f>'RESUMEN TOTAL'!M524</f>
        <v>0</v>
      </c>
      <c r="H518">
        <f>'RESUMEN TOTAL'!N524</f>
        <v>0</v>
      </c>
      <c r="I518">
        <f>'RESUMEN TOTAL'!O524</f>
        <v>0</v>
      </c>
      <c r="J518">
        <f>'RESUMEN TOTAL'!P524</f>
        <v>0</v>
      </c>
      <c r="K518">
        <f>'RESUMEN TOTAL'!Q524</f>
        <v>0</v>
      </c>
      <c r="L518">
        <f>'RESUMEN TOTAL'!R524</f>
        <v>0</v>
      </c>
      <c r="M518">
        <f>'RESUMEN TOTAL'!S524</f>
        <v>0</v>
      </c>
      <c r="N518">
        <f>'RESUMEN TOTAL'!T524</f>
        <v>0</v>
      </c>
      <c r="O518">
        <f>'RESUMEN TOTAL'!U524</f>
        <v>0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  <c r="AJ518">
        <f>'RESUMEN TOTAL'!AP524</f>
        <v>0</v>
      </c>
    </row>
    <row r="519" spans="1:36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  <c r="AJ519">
        <f>'RESUMEN TOTAL'!AP525</f>
        <v>0</v>
      </c>
    </row>
    <row r="520" spans="1:36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 t="str">
        <f>'RESUMEN TOTAL'!L526</f>
        <v>APAGADO</v>
      </c>
      <c r="G520" t="str">
        <f>'RESUMEN TOTAL'!M526</f>
        <v>APAGADO</v>
      </c>
      <c r="H520" t="str">
        <f>'RESUMEN TOTAL'!N526</f>
        <v>APAGADO</v>
      </c>
      <c r="I520" t="str">
        <f>'RESUMEN TOTAL'!O526</f>
        <v>APAGADO</v>
      </c>
      <c r="J520" t="str">
        <f>'RESUMEN TOTAL'!P526</f>
        <v>APAGADO</v>
      </c>
      <c r="K520" t="str">
        <f>'RESUMEN TOTAL'!Q526</f>
        <v>APAGADO</v>
      </c>
      <c r="L520" t="str">
        <f>'RESUMEN TOTAL'!R526</f>
        <v>APAGADO</v>
      </c>
      <c r="M520" t="str">
        <f>'RESUMEN TOTAL'!S526</f>
        <v>APAGADO</v>
      </c>
      <c r="N520">
        <f>'RESUMEN TOTAL'!T526</f>
        <v>0</v>
      </c>
      <c r="O520">
        <f>'RESUMEN TOTAL'!U526</f>
        <v>0</v>
      </c>
      <c r="P520">
        <f>'RESUMEN TOTAL'!V526</f>
        <v>0</v>
      </c>
      <c r="Q520">
        <f>'RESUMEN TOTAL'!W526</f>
        <v>0</v>
      </c>
      <c r="R520">
        <f>'RESUMEN TOTAL'!X526</f>
        <v>0</v>
      </c>
      <c r="S520">
        <f>'RESUMEN TOTAL'!Y526</f>
        <v>0</v>
      </c>
      <c r="T520">
        <f>'RESUMEN TOTAL'!Z526</f>
        <v>0</v>
      </c>
      <c r="U520">
        <f>'RESUMEN TOTAL'!AA526</f>
        <v>0</v>
      </c>
      <c r="V520">
        <f>'RESUMEN TOTAL'!AB526</f>
        <v>0</v>
      </c>
      <c r="W520">
        <f>'RESUMEN TOTAL'!AC526</f>
        <v>0</v>
      </c>
      <c r="X520">
        <f>'RESUMEN TOTAL'!AD526</f>
        <v>0</v>
      </c>
      <c r="Y520">
        <f>'RESUMEN TOTAL'!AE526</f>
        <v>0</v>
      </c>
      <c r="Z520">
        <f>'RESUMEN TOTAL'!AF526</f>
        <v>0</v>
      </c>
      <c r="AA520">
        <f>'RESUMEN TOTAL'!AG526</f>
        <v>0</v>
      </c>
      <c r="AB520">
        <f>'RESUMEN TOTAL'!AH526</f>
        <v>0</v>
      </c>
      <c r="AC520">
        <f>'RESUMEN TOTAL'!AI526</f>
        <v>0</v>
      </c>
      <c r="AD520">
        <f>'RESUMEN TOTAL'!AJ526</f>
        <v>0</v>
      </c>
      <c r="AE520">
        <f>'RESUMEN TOTAL'!AK526</f>
        <v>0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  <c r="AJ520">
        <f>'RESUMEN TOTAL'!AP526</f>
        <v>0</v>
      </c>
    </row>
    <row r="521" spans="1:36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 t="str">
        <f>'RESUMEN TOTAL'!L527</f>
        <v>APAGADO</v>
      </c>
      <c r="G521" t="str">
        <f>'RESUMEN TOTAL'!M527</f>
        <v>APAGADO</v>
      </c>
      <c r="H521" t="str">
        <f>'RESUMEN TOTAL'!N527</f>
        <v>APAGADO</v>
      </c>
      <c r="I521" t="str">
        <f>'RESUMEN TOTAL'!O527</f>
        <v>APAGADO</v>
      </c>
      <c r="J521" t="str">
        <f>'RESUMEN TOTAL'!P527</f>
        <v>APAGADO</v>
      </c>
      <c r="K521" t="str">
        <f>'RESUMEN TOTAL'!Q527</f>
        <v>APAGADO</v>
      </c>
      <c r="L521" t="str">
        <f>'RESUMEN TOTAL'!R527</f>
        <v>APAGADO</v>
      </c>
      <c r="M521" t="str">
        <f>'RESUMEN TOTAL'!S527</f>
        <v>APAGADO</v>
      </c>
      <c r="N521">
        <f>'RESUMEN TOTAL'!T527</f>
        <v>0</v>
      </c>
      <c r="O521">
        <f>'RESUMEN TOTAL'!U527</f>
        <v>0</v>
      </c>
      <c r="P521">
        <f>'RESUMEN TOTAL'!V527</f>
        <v>0</v>
      </c>
      <c r="Q521">
        <f>'RESUMEN TOTAL'!W527</f>
        <v>0</v>
      </c>
      <c r="R521">
        <f>'RESUMEN TOTAL'!X527</f>
        <v>0</v>
      </c>
      <c r="S521">
        <f>'RESUMEN TOTAL'!Y527</f>
        <v>0</v>
      </c>
      <c r="T521">
        <f>'RESUMEN TOTAL'!Z527</f>
        <v>0</v>
      </c>
      <c r="U521">
        <f>'RESUMEN TOTAL'!AA527</f>
        <v>0</v>
      </c>
      <c r="V521">
        <f>'RESUMEN TOTAL'!AB527</f>
        <v>0</v>
      </c>
      <c r="W521">
        <f>'RESUMEN TOTAL'!AC527</f>
        <v>0</v>
      </c>
      <c r="X521">
        <f>'RESUMEN TOTAL'!AD527</f>
        <v>0</v>
      </c>
      <c r="Y521">
        <f>'RESUMEN TOTAL'!AE527</f>
        <v>0</v>
      </c>
      <c r="Z521">
        <f>'RESUMEN TOTAL'!AF527</f>
        <v>0</v>
      </c>
      <c r="AA521">
        <f>'RESUMEN TOTAL'!AG527</f>
        <v>0</v>
      </c>
      <c r="AB521">
        <f>'RESUMEN TOTAL'!AH527</f>
        <v>0</v>
      </c>
      <c r="AC521">
        <f>'RESUMEN TOTAL'!AI527</f>
        <v>0</v>
      </c>
      <c r="AD521">
        <f>'RESUMEN TOTAL'!AJ527</f>
        <v>0</v>
      </c>
      <c r="AE521">
        <f>'RESUMEN TOTAL'!AK527</f>
        <v>0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  <c r="AJ521">
        <f>'RESUMEN TOTAL'!AP527</f>
        <v>0</v>
      </c>
    </row>
    <row r="522" spans="1:36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TOTAL'!L528</f>
        <v>0</v>
      </c>
      <c r="G522">
        <f>'RESUMEN TOTAL'!M528</f>
        <v>0</v>
      </c>
      <c r="H522">
        <f>'RESUMEN TOTAL'!N528</f>
        <v>0</v>
      </c>
      <c r="I522">
        <f>'RESUMEN TOTAL'!O528</f>
        <v>0</v>
      </c>
      <c r="J522">
        <f>'RESUMEN TOTAL'!P528</f>
        <v>0</v>
      </c>
      <c r="K522">
        <f>'RESUMEN TOTAL'!Q528</f>
        <v>0</v>
      </c>
      <c r="L522">
        <f>'RESUMEN TOTAL'!R528</f>
        <v>0</v>
      </c>
      <c r="M522">
        <f>'RESUMEN TOTAL'!S528</f>
        <v>0</v>
      </c>
      <c r="N522">
        <f>'RESUMEN TOTAL'!T528</f>
        <v>0</v>
      </c>
      <c r="O522">
        <f>'RESUMEN TOTAL'!U528</f>
        <v>0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  <c r="AJ522">
        <f>'RESUMEN TOTAL'!AP528</f>
        <v>0</v>
      </c>
    </row>
    <row r="523" spans="1:36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  <c r="AJ523">
        <f>'RESUMEN TOTAL'!AP529</f>
        <v>0</v>
      </c>
    </row>
    <row r="524" spans="1:36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 t="str">
        <f>'RESUMEN TOTAL'!L530</f>
        <v>APAGADO</v>
      </c>
      <c r="G524" t="str">
        <f>'RESUMEN TOTAL'!M530</f>
        <v>APAGADO</v>
      </c>
      <c r="H524" t="str">
        <f>'RESUMEN TOTAL'!N530</f>
        <v>APAGADO</v>
      </c>
      <c r="I524" t="str">
        <f>'RESUMEN TOTAL'!O530</f>
        <v>APAGADO</v>
      </c>
      <c r="J524" t="str">
        <f>'RESUMEN TOTAL'!P530</f>
        <v>APAGADO</v>
      </c>
      <c r="K524" t="str">
        <f>'RESUMEN TOTAL'!Q530</f>
        <v>APAGADO</v>
      </c>
      <c r="L524" t="str">
        <f>'RESUMEN TOTAL'!R530</f>
        <v>APAGADO</v>
      </c>
      <c r="M524" t="str">
        <f>'RESUMEN TOTAL'!S530</f>
        <v>APAGADO</v>
      </c>
      <c r="N524">
        <f>'RESUMEN TOTAL'!T530</f>
        <v>0</v>
      </c>
      <c r="O524">
        <f>'RESUMEN TOTAL'!U530</f>
        <v>0</v>
      </c>
      <c r="P524">
        <f>'RESUMEN TOTAL'!V530</f>
        <v>0</v>
      </c>
      <c r="Q524">
        <f>'RESUMEN TOTAL'!W530</f>
        <v>0</v>
      </c>
      <c r="R524">
        <f>'RESUMEN TOTAL'!X530</f>
        <v>0</v>
      </c>
      <c r="S524">
        <f>'RESUMEN TOTAL'!Y530</f>
        <v>0</v>
      </c>
      <c r="T524">
        <f>'RESUMEN TOTAL'!Z530</f>
        <v>0</v>
      </c>
      <c r="U524">
        <f>'RESUMEN TOTAL'!AA530</f>
        <v>0</v>
      </c>
      <c r="V524">
        <f>'RESUMEN TOTAL'!AB530</f>
        <v>0</v>
      </c>
      <c r="W524">
        <f>'RESUMEN TOTAL'!AC530</f>
        <v>0</v>
      </c>
      <c r="X524">
        <f>'RESUMEN TOTAL'!AD530</f>
        <v>0</v>
      </c>
      <c r="Y524">
        <f>'RESUMEN TOTAL'!AE530</f>
        <v>0</v>
      </c>
      <c r="Z524">
        <f>'RESUMEN TOTAL'!AF530</f>
        <v>0</v>
      </c>
      <c r="AA524">
        <f>'RESUMEN TOTAL'!AG530</f>
        <v>0</v>
      </c>
      <c r="AB524">
        <f>'RESUMEN TOTAL'!AH530</f>
        <v>0</v>
      </c>
      <c r="AC524">
        <f>'RESUMEN TOTAL'!AI530</f>
        <v>0</v>
      </c>
      <c r="AD524">
        <f>'RESUMEN TOTAL'!AJ530</f>
        <v>0</v>
      </c>
      <c r="AE524">
        <f>'RESUMEN TOTAL'!AK530</f>
        <v>0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  <c r="AJ524">
        <f>'RESUMEN TOTAL'!AP530</f>
        <v>0</v>
      </c>
    </row>
    <row r="525" spans="1:36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 t="str">
        <f>'RESUMEN TOTAL'!L531</f>
        <v>APAGADO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>
        <f>'RESUMEN TOTAL'!T531</f>
        <v>0</v>
      </c>
      <c r="O525">
        <f>'RESUMEN TOTAL'!U531</f>
        <v>0</v>
      </c>
      <c r="P525">
        <f>'RESUMEN TOTAL'!V531</f>
        <v>0</v>
      </c>
      <c r="Q525">
        <f>'RESUMEN TOTAL'!W531</f>
        <v>0</v>
      </c>
      <c r="R525">
        <f>'RESUMEN TOTAL'!X531</f>
        <v>0</v>
      </c>
      <c r="S525">
        <f>'RESUMEN TOTAL'!Y531</f>
        <v>0</v>
      </c>
      <c r="T525">
        <f>'RESUMEN TOTAL'!Z531</f>
        <v>0</v>
      </c>
      <c r="U525">
        <f>'RESUMEN TOTAL'!AA531</f>
        <v>0</v>
      </c>
      <c r="V525">
        <f>'RESUMEN TOTAL'!AB531</f>
        <v>0</v>
      </c>
      <c r="W525">
        <f>'RESUMEN TOTAL'!AC531</f>
        <v>0</v>
      </c>
      <c r="X525">
        <f>'RESUMEN TOTAL'!AD531</f>
        <v>0</v>
      </c>
      <c r="Y525">
        <f>'RESUMEN TOTAL'!AE531</f>
        <v>0</v>
      </c>
      <c r="Z525">
        <f>'RESUMEN TOTAL'!AF531</f>
        <v>0</v>
      </c>
      <c r="AA525">
        <f>'RESUMEN TOTAL'!AG531</f>
        <v>0</v>
      </c>
      <c r="AB525">
        <f>'RESUMEN TOTAL'!AH531</f>
        <v>0</v>
      </c>
      <c r="AC525">
        <f>'RESUMEN TOTAL'!AI531</f>
        <v>0</v>
      </c>
      <c r="AD525">
        <f>'RESUMEN TOTAL'!AJ531</f>
        <v>0</v>
      </c>
      <c r="AE525">
        <f>'RESUMEN TOTAL'!AK531</f>
        <v>0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  <c r="AJ525">
        <f>'RESUMEN TOTAL'!AP531</f>
        <v>0</v>
      </c>
    </row>
    <row r="526" spans="1:36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TOTAL'!L532</f>
        <v>0</v>
      </c>
      <c r="G526">
        <f>'RESUMEN TOTAL'!M532</f>
        <v>0</v>
      </c>
      <c r="H526">
        <f>'RESUMEN TOTAL'!N532</f>
        <v>0</v>
      </c>
      <c r="I526">
        <f>'RESUMEN TOTAL'!O532</f>
        <v>0</v>
      </c>
      <c r="J526">
        <f>'RESUMEN TOTAL'!P532</f>
        <v>0</v>
      </c>
      <c r="K526">
        <f>'RESUMEN TOTAL'!Q532</f>
        <v>0</v>
      </c>
      <c r="L526">
        <f>'RESUMEN TOTAL'!R532</f>
        <v>0</v>
      </c>
      <c r="M526">
        <f>'RESUMEN TOTAL'!S532</f>
        <v>0</v>
      </c>
      <c r="N526">
        <f>'RESUMEN TOTAL'!T532</f>
        <v>0</v>
      </c>
      <c r="O526">
        <f>'RESUMEN TOTAL'!U532</f>
        <v>0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  <c r="AJ526">
        <f>'RESUMEN TOTAL'!AP532</f>
        <v>0</v>
      </c>
    </row>
    <row r="527" spans="1:36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  <c r="AJ527">
        <f>'RESUMEN TOTAL'!AP533</f>
        <v>0</v>
      </c>
    </row>
    <row r="528" spans="1:36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  <c r="AJ528">
        <f>'RESUMEN TOTAL'!AP534</f>
        <v>0</v>
      </c>
    </row>
    <row r="529" spans="1:36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  <c r="AJ529">
        <f>'RESUMEN TOTAL'!AP535</f>
        <v>0</v>
      </c>
    </row>
    <row r="530" spans="1:36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 t="str">
        <f>'RESUMEN TOTAL'!L536</f>
        <v>APAGADO</v>
      </c>
      <c r="G530" t="str">
        <f>'RESUMEN TOTAL'!M536</f>
        <v>APAGADO</v>
      </c>
      <c r="H530" t="str">
        <f>'RESUMEN TOTAL'!N536</f>
        <v>APAGADO</v>
      </c>
      <c r="I530" t="str">
        <f>'RESUMEN TOTAL'!O536</f>
        <v>APAGADO</v>
      </c>
      <c r="J530" t="str">
        <f>'RESUMEN TOTAL'!P536</f>
        <v>APAGADO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>
        <f>'RESUMEN TOTAL'!AF536</f>
        <v>0</v>
      </c>
      <c r="AA530">
        <f>'RESUMEN TOTAL'!AG536</f>
        <v>0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  <c r="AJ530">
        <f>'RESUMEN TOTAL'!AP536</f>
        <v>0</v>
      </c>
    </row>
    <row r="531" spans="1:36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 t="str">
        <f>'RESUMEN TOTAL'!L537</f>
        <v>APAGADO</v>
      </c>
      <c r="G531" t="str">
        <f>'RESUMEN TOTAL'!M537</f>
        <v>APAGADO</v>
      </c>
      <c r="H531" t="str">
        <f>'RESUMEN TOTAL'!N537</f>
        <v>APAGADO</v>
      </c>
      <c r="I531" t="str">
        <f>'RESUMEN TOTAL'!O537</f>
        <v>APAGADO</v>
      </c>
      <c r="J531" t="str">
        <f>'RESUMEN TOTAL'!P537</f>
        <v>APAGADO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>
        <f>'RESUMEN TOTAL'!AF537</f>
        <v>0</v>
      </c>
      <c r="AA531">
        <f>'RESUMEN TOTAL'!AG537</f>
        <v>0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  <c r="AJ531">
        <f>'RESUMEN TOTAL'!AP537</f>
        <v>0</v>
      </c>
    </row>
    <row r="532" spans="1:36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  <c r="AJ532">
        <f>'RESUMEN TOTAL'!AP538</f>
        <v>0</v>
      </c>
    </row>
    <row r="533" spans="1:36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  <c r="AJ533">
        <f>'RESUMEN TOTAL'!AP539</f>
        <v>0</v>
      </c>
    </row>
    <row r="534" spans="1:36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 t="str">
        <f>'RESUMEN TOTAL'!L540</f>
        <v>APAGADO</v>
      </c>
      <c r="G534" t="str">
        <f>'RESUMEN TOTAL'!M540</f>
        <v>APAGADO</v>
      </c>
      <c r="H534" t="str">
        <f>'RESUMEN TOTAL'!N540</f>
        <v>APAGADO</v>
      </c>
      <c r="I534" t="str">
        <f>'RESUMEN TOTAL'!O540</f>
        <v>APAGADO</v>
      </c>
      <c r="J534" t="str">
        <f>'RESUMEN TOTAL'!P540</f>
        <v>APAGADO</v>
      </c>
      <c r="K534" t="str">
        <f>'RESUMEN TOTAL'!Q540</f>
        <v>APAGADO</v>
      </c>
      <c r="L534" t="str">
        <f>'RESUMEN TOTAL'!R540</f>
        <v>APAGADO</v>
      </c>
      <c r="M534" t="str">
        <f>'RESUMEN TOTAL'!S540</f>
        <v>APAGADO</v>
      </c>
      <c r="N534">
        <f>'RESUMEN TOTAL'!T540</f>
        <v>0</v>
      </c>
      <c r="O534">
        <f>'RESUMEN TOTAL'!U540</f>
        <v>0</v>
      </c>
      <c r="P534">
        <f>'RESUMEN TOTAL'!V540</f>
        <v>0</v>
      </c>
      <c r="Q534">
        <f>'RESUMEN TOTAL'!W540</f>
        <v>0</v>
      </c>
      <c r="R534">
        <f>'RESUMEN TOTAL'!X540</f>
        <v>0</v>
      </c>
      <c r="S534">
        <f>'RESUMEN TOTAL'!Y540</f>
        <v>0</v>
      </c>
      <c r="T534">
        <f>'RESUMEN TOTAL'!Z540</f>
        <v>0</v>
      </c>
      <c r="U534">
        <f>'RESUMEN TOTAL'!AA540</f>
        <v>0</v>
      </c>
      <c r="V534">
        <f>'RESUMEN TOTAL'!AB540</f>
        <v>0</v>
      </c>
      <c r="W534">
        <f>'RESUMEN TOTAL'!AC540</f>
        <v>0</v>
      </c>
      <c r="X534">
        <f>'RESUMEN TOTAL'!AD540</f>
        <v>0</v>
      </c>
      <c r="Y534">
        <f>'RESUMEN TOTAL'!AE540</f>
        <v>0</v>
      </c>
      <c r="Z534">
        <f>'RESUMEN TOTAL'!AF540</f>
        <v>0</v>
      </c>
      <c r="AA534">
        <f>'RESUMEN TOTAL'!AG540</f>
        <v>0</v>
      </c>
      <c r="AB534">
        <f>'RESUMEN TOTAL'!AH540</f>
        <v>0</v>
      </c>
      <c r="AC534">
        <f>'RESUMEN TOTAL'!AI540</f>
        <v>0</v>
      </c>
      <c r="AD534">
        <f>'RESUMEN TOTAL'!AJ540</f>
        <v>0</v>
      </c>
      <c r="AE534">
        <f>'RESUMEN TOTAL'!AK540</f>
        <v>0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  <c r="AJ534">
        <f>'RESUMEN TOTAL'!AP540</f>
        <v>0</v>
      </c>
    </row>
    <row r="535" spans="1:36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 t="str">
        <f>'RESUMEN TOTAL'!L541</f>
        <v>APAGADO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>
        <f>'RESUMEN TOTAL'!T541</f>
        <v>0</v>
      </c>
      <c r="O535">
        <f>'RESUMEN TOTAL'!U541</f>
        <v>0</v>
      </c>
      <c r="P535">
        <f>'RESUMEN TOTAL'!V541</f>
        <v>0</v>
      </c>
      <c r="Q535">
        <f>'RESUMEN TOTAL'!W541</f>
        <v>0</v>
      </c>
      <c r="R535">
        <f>'RESUMEN TOTAL'!X541</f>
        <v>0</v>
      </c>
      <c r="S535">
        <f>'RESUMEN TOTAL'!Y541</f>
        <v>0</v>
      </c>
      <c r="T535">
        <f>'RESUMEN TOTAL'!Z541</f>
        <v>0</v>
      </c>
      <c r="U535">
        <f>'RESUMEN TOTAL'!AA541</f>
        <v>0</v>
      </c>
      <c r="V535">
        <f>'RESUMEN TOTAL'!AB541</f>
        <v>0</v>
      </c>
      <c r="W535">
        <f>'RESUMEN TOTAL'!AC541</f>
        <v>0</v>
      </c>
      <c r="X535">
        <f>'RESUMEN TOTAL'!AD541</f>
        <v>0</v>
      </c>
      <c r="Y535">
        <f>'RESUMEN TOTAL'!AE541</f>
        <v>0</v>
      </c>
      <c r="Z535">
        <f>'RESUMEN TOTAL'!AF541</f>
        <v>0</v>
      </c>
      <c r="AA535">
        <f>'RESUMEN TOTAL'!AG541</f>
        <v>0</v>
      </c>
      <c r="AB535">
        <f>'RESUMEN TOTAL'!AH541</f>
        <v>0</v>
      </c>
      <c r="AC535">
        <f>'RESUMEN TOTAL'!AI541</f>
        <v>0</v>
      </c>
      <c r="AD535">
        <f>'RESUMEN TOTAL'!AJ541</f>
        <v>0</v>
      </c>
      <c r="AE535">
        <f>'RESUMEN TOTAL'!AK541</f>
        <v>0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  <c r="AJ535">
        <f>'RESUMEN TOTAL'!AP541</f>
        <v>0</v>
      </c>
    </row>
    <row r="536" spans="1:36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TOTAL'!L542</f>
        <v>0</v>
      </c>
      <c r="G536">
        <f>'RESUMEN TOTAL'!M542</f>
        <v>0</v>
      </c>
      <c r="H536">
        <f>'RESUMEN TOTAL'!N542</f>
        <v>0</v>
      </c>
      <c r="I536">
        <f>'RESUMEN TOTAL'!O542</f>
        <v>0</v>
      </c>
      <c r="J536">
        <f>'RESUMEN TOTAL'!P542</f>
        <v>0</v>
      </c>
      <c r="K536">
        <f>'RESUMEN TOTAL'!Q542</f>
        <v>0</v>
      </c>
      <c r="L536">
        <f>'RESUMEN TOTAL'!R542</f>
        <v>0</v>
      </c>
      <c r="M536">
        <f>'RESUMEN TOTAL'!S542</f>
        <v>0</v>
      </c>
      <c r="N536">
        <f>'RESUMEN TOTAL'!T542</f>
        <v>0</v>
      </c>
      <c r="O536">
        <f>'RESUMEN TOTAL'!U542</f>
        <v>0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  <c r="AJ536">
        <f>'RESUMEN TOTAL'!AP542</f>
        <v>0</v>
      </c>
    </row>
    <row r="537" spans="1:36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  <c r="AJ537">
        <f>'RESUMEN TOTAL'!AP543</f>
        <v>0</v>
      </c>
    </row>
    <row r="538" spans="1:36" x14ac:dyDescent="0.25">
      <c r="A538" t="str">
        <f>'RESUMEN TOTAL'!A544</f>
        <v>PARADAS SEGURAS</v>
      </c>
      <c r="B538" t="str">
        <f>'RESUMEN TOTAL'!B544</f>
        <v>74C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TOTAL'!L544</f>
        <v>0</v>
      </c>
      <c r="G538">
        <f>'RESUMEN TOTAL'!M544</f>
        <v>0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  <c r="AJ538">
        <f>'RESUMEN TOTAL'!AP544</f>
        <v>0</v>
      </c>
    </row>
    <row r="539" spans="1:36" x14ac:dyDescent="0.25">
      <c r="A539" t="str">
        <f>'RESUMEN TOTAL'!A545</f>
        <v>PARADAS SEGURAS</v>
      </c>
      <c r="B539" t="str">
        <f>'RESUMEN TOTAL'!B545</f>
        <v>74I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TOTAL'!L545</f>
        <v>0</v>
      </c>
      <c r="G539">
        <f>'RESUMEN TOTAL'!M545</f>
        <v>0</v>
      </c>
      <c r="H539">
        <f>'RESUMEN TOTAL'!N545</f>
        <v>0</v>
      </c>
      <c r="I539">
        <f>'RESUMEN TOTAL'!O545</f>
        <v>0</v>
      </c>
      <c r="J539">
        <f>'RESUMEN TOTAL'!P545</f>
        <v>0</v>
      </c>
      <c r="K539">
        <f>'RESUMEN TOTAL'!Q545</f>
        <v>0</v>
      </c>
      <c r="L539">
        <f>'RESUMEN TOTAL'!R545</f>
        <v>0</v>
      </c>
      <c r="M539">
        <f>'RESUMEN TOTAL'!S545</f>
        <v>0</v>
      </c>
      <c r="N539">
        <f>'RESUMEN TOTAL'!T545</f>
        <v>0</v>
      </c>
      <c r="O539">
        <f>'RESUMEN TOTAL'!U545</f>
        <v>0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  <c r="AJ539">
        <f>'RESUMEN TOTAL'!AP545</f>
        <v>0</v>
      </c>
    </row>
    <row r="540" spans="1:36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>
        <f>'RESUMEN TOTAL'!E546</f>
        <v>0</v>
      </c>
      <c r="E540">
        <f>'RESUMEN TOTAL'!F546</f>
        <v>0</v>
      </c>
      <c r="F540">
        <f>'RESUMEN TOTAL'!L546</f>
        <v>0</v>
      </c>
      <c r="G540">
        <f>'RESUMEN TOTAL'!M546</f>
        <v>0</v>
      </c>
      <c r="H540">
        <f>'RESUMEN TOTAL'!N546</f>
        <v>0</v>
      </c>
      <c r="I540">
        <f>'RESUMEN TOTAL'!O546</f>
        <v>0</v>
      </c>
      <c r="J540">
        <f>'RESUMEN TOTAL'!P546</f>
        <v>0</v>
      </c>
      <c r="K540">
        <f>'RESUMEN TOTAL'!Q546</f>
        <v>0</v>
      </c>
      <c r="L540">
        <f>'RESUMEN TOTAL'!R546</f>
        <v>0</v>
      </c>
      <c r="M540">
        <f>'RESUMEN TOTAL'!S546</f>
        <v>0</v>
      </c>
      <c r="N540">
        <f>'RESUMEN TOTAL'!T546</f>
        <v>0</v>
      </c>
      <c r="O540">
        <f>'RESUMEN TOTAL'!U546</f>
        <v>0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  <c r="AJ540">
        <f>'RESUMEN TOTAL'!AP546</f>
        <v>0</v>
      </c>
    </row>
    <row r="541" spans="1:36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  <c r="AJ541">
        <f>'RESUMEN TOTAL'!AP547</f>
        <v>0</v>
      </c>
    </row>
    <row r="542" spans="1:36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  <c r="AJ542">
        <f>'RESUMEN TOTAL'!AP548</f>
        <v>0</v>
      </c>
    </row>
    <row r="543" spans="1:36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  <c r="AJ543">
        <f>'RESUMEN TOTAL'!AP549</f>
        <v>0</v>
      </c>
    </row>
    <row r="544" spans="1:36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  <c r="AJ544">
        <f>'RESUMEN TOTAL'!AP550</f>
        <v>0</v>
      </c>
    </row>
    <row r="545" spans="1:36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  <c r="AJ545">
        <f>'RESUMEN TOTAL'!AP551</f>
        <v>0</v>
      </c>
    </row>
    <row r="546" spans="1:36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  <c r="AJ546">
        <f>'RESUMEN TOTAL'!AP552</f>
        <v>0</v>
      </c>
    </row>
    <row r="547" spans="1:36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  <c r="AJ547">
        <f>'RESUMEN TOTAL'!AP553</f>
        <v>0</v>
      </c>
    </row>
    <row r="548" spans="1:36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  <c r="AJ548">
        <f>'RESUMEN TOTAL'!AP554</f>
        <v>0</v>
      </c>
    </row>
    <row r="549" spans="1:36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  <c r="AJ549">
        <f>'RESUMEN TOTAL'!AP555</f>
        <v>0</v>
      </c>
    </row>
    <row r="550" spans="1:36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  <c r="AJ550">
        <f>'RESUMEN TOTAL'!AP556</f>
        <v>0</v>
      </c>
    </row>
    <row r="551" spans="1:36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  <c r="AJ551">
        <f>'RESUMEN TOTAL'!AP557</f>
        <v>0</v>
      </c>
    </row>
    <row r="552" spans="1:36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  <c r="AJ552">
        <f>'RESUMEN TOTAL'!AP558</f>
        <v>0</v>
      </c>
    </row>
    <row r="553" spans="1:36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  <c r="AJ553">
        <f>'RESUMEN TOTAL'!AP559</f>
        <v>0</v>
      </c>
    </row>
    <row r="554" spans="1:36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  <c r="AJ554">
        <f>'RESUMEN TOTAL'!AP560</f>
        <v>0</v>
      </c>
    </row>
    <row r="555" spans="1:36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  <c r="AJ555">
        <f>'RESUMEN TOTAL'!AP561</f>
        <v>0</v>
      </c>
    </row>
    <row r="556" spans="1:36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  <c r="AJ556">
        <f>'RESUMEN TOTAL'!AP562</f>
        <v>0</v>
      </c>
    </row>
    <row r="557" spans="1:36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  <c r="AJ557">
        <f>'RESUMEN TOTAL'!AP563</f>
        <v>0</v>
      </c>
    </row>
    <row r="558" spans="1:36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  <c r="AJ558">
        <f>'RESUMEN TOTAL'!AP564</f>
        <v>0</v>
      </c>
    </row>
    <row r="559" spans="1:36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  <c r="AJ559">
        <f>'RESUMEN TOTAL'!AP565</f>
        <v>0</v>
      </c>
    </row>
    <row r="560" spans="1:36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  <c r="AJ560">
        <f>'RESUMEN TOTAL'!AP566</f>
        <v>0</v>
      </c>
    </row>
    <row r="561" spans="1:36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  <c r="AJ561">
        <f>'RESUMEN TOTAL'!AP567</f>
        <v>0</v>
      </c>
    </row>
    <row r="562" spans="1:36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  <c r="AJ562">
        <f>'RESUMEN TOTAL'!AP568</f>
        <v>0</v>
      </c>
    </row>
    <row r="563" spans="1:36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  <c r="AJ563">
        <f>'RESUMEN TOTAL'!AP569</f>
        <v>0</v>
      </c>
    </row>
    <row r="564" spans="1:36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  <c r="AJ564">
        <f>'RESUMEN TOTAL'!AP570</f>
        <v>0</v>
      </c>
    </row>
    <row r="565" spans="1:36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  <c r="AJ565">
        <f>'RESUMEN TOTAL'!AP571</f>
        <v>0</v>
      </c>
    </row>
    <row r="566" spans="1:36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  <c r="AJ566">
        <f>'RESUMEN TOTAL'!AP572</f>
        <v>0</v>
      </c>
    </row>
    <row r="567" spans="1:36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  <c r="AJ567">
        <f>'RESUMEN TOTAL'!AP573</f>
        <v>0</v>
      </c>
    </row>
    <row r="568" spans="1:36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  <c r="AJ568">
        <f>'RESUMEN TOTAL'!AP574</f>
        <v>0</v>
      </c>
    </row>
    <row r="569" spans="1:36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  <c r="AJ569">
        <f>'RESUMEN TOTAL'!AP575</f>
        <v>0</v>
      </c>
    </row>
    <row r="570" spans="1:36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  <c r="AJ570">
        <f>'RESUMEN TOTAL'!AP576</f>
        <v>0</v>
      </c>
    </row>
    <row r="571" spans="1:36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  <c r="AJ571">
        <f>'RESUMEN TOTAL'!AP577</f>
        <v>0</v>
      </c>
    </row>
    <row r="572" spans="1:36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  <c r="AJ572">
        <f>'RESUMEN TOTAL'!AP578</f>
        <v>0</v>
      </c>
    </row>
    <row r="573" spans="1:36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  <c r="AJ573">
        <f>'RESUMEN TOTAL'!AP579</f>
        <v>0</v>
      </c>
    </row>
    <row r="574" spans="1:36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  <c r="AJ574">
        <f>'RESUMEN TOTAL'!AP580</f>
        <v>0</v>
      </c>
    </row>
    <row r="575" spans="1:36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  <c r="AJ575">
        <f>'RESUMEN TOTAL'!AP581</f>
        <v>0</v>
      </c>
    </row>
    <row r="576" spans="1:36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  <c r="AJ576">
        <f>'RESUMEN TOTAL'!AP582</f>
        <v>0</v>
      </c>
    </row>
    <row r="577" spans="1:36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  <c r="AJ577">
        <f>'RESUMEN TOTAL'!AP583</f>
        <v>0</v>
      </c>
    </row>
    <row r="578" spans="1:36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  <c r="AJ578">
        <f>'RESUMEN TOTAL'!AP584</f>
        <v>0</v>
      </c>
    </row>
    <row r="579" spans="1:36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  <c r="AJ579">
        <f>'RESUMEN TOTAL'!AP585</f>
        <v>0</v>
      </c>
    </row>
    <row r="580" spans="1:36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  <c r="AJ580">
        <f>'RESUMEN TOTAL'!AP586</f>
        <v>0</v>
      </c>
    </row>
    <row r="581" spans="1:36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  <c r="AJ581">
        <f>'RESUMEN TOTAL'!AP587</f>
        <v>0</v>
      </c>
    </row>
    <row r="582" spans="1:36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  <c r="AJ582">
        <f>'RESUMEN TOTAL'!AP588</f>
        <v>0</v>
      </c>
    </row>
    <row r="583" spans="1:36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  <c r="AJ583">
        <f>'RESUMEN TOTAL'!AP589</f>
        <v>0</v>
      </c>
    </row>
    <row r="584" spans="1:36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  <c r="AJ584">
        <f>'RESUMEN TOTAL'!AP590</f>
        <v>0</v>
      </c>
    </row>
    <row r="585" spans="1:36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  <c r="AJ585">
        <f>'RESUMEN TOTAL'!AP591</f>
        <v>0</v>
      </c>
    </row>
    <row r="586" spans="1:36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  <c r="AJ586">
        <f>'RESUMEN TOTAL'!AP592</f>
        <v>0</v>
      </c>
    </row>
    <row r="587" spans="1:36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  <c r="AJ587">
        <f>'RESUMEN TOTAL'!AP593</f>
        <v>0</v>
      </c>
    </row>
    <row r="588" spans="1:36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  <c r="AJ588">
        <f>'RESUMEN TOTAL'!AP594</f>
        <v>0</v>
      </c>
    </row>
    <row r="589" spans="1:36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  <c r="AJ589">
        <f>'RESUMEN TOTAL'!AP595</f>
        <v>0</v>
      </c>
    </row>
    <row r="590" spans="1:36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  <c r="AJ590">
        <f>'RESUMEN TOTAL'!AP596</f>
        <v>0</v>
      </c>
    </row>
    <row r="591" spans="1:36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  <c r="AJ591">
        <f>'RESUMEN TOTAL'!AP597</f>
        <v>0</v>
      </c>
    </row>
    <row r="592" spans="1:36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  <c r="AJ592">
        <f>'RESUMEN TOTAL'!AP598</f>
        <v>0</v>
      </c>
    </row>
    <row r="593" spans="1:36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  <c r="AJ593">
        <f>'RESUMEN TOTAL'!AP599</f>
        <v>0</v>
      </c>
    </row>
    <row r="594" spans="1:36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  <c r="AJ594">
        <f>'RESUMEN TOTAL'!AP600</f>
        <v>0</v>
      </c>
    </row>
    <row r="595" spans="1:36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  <c r="AJ595">
        <f>'RESUMEN TOTAL'!AP601</f>
        <v>0</v>
      </c>
    </row>
    <row r="596" spans="1:36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  <c r="AJ596">
        <f>'RESUMEN TOTAL'!AP602</f>
        <v>0</v>
      </c>
    </row>
    <row r="597" spans="1:36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  <c r="AJ597">
        <f>'RESUMEN TOTAL'!AP603</f>
        <v>0</v>
      </c>
    </row>
    <row r="598" spans="1:36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  <c r="AJ598">
        <f>'RESUMEN TOTAL'!AP604</f>
        <v>0</v>
      </c>
    </row>
    <row r="599" spans="1:36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  <c r="AJ599">
        <f>'RESUMEN TOTAL'!AP605</f>
        <v>0</v>
      </c>
    </row>
    <row r="600" spans="1:36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  <c r="AJ600">
        <f>'RESUMEN TOTAL'!AP606</f>
        <v>0</v>
      </c>
    </row>
    <row r="601" spans="1:36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  <c r="AJ601">
        <f>'RESUMEN TOTAL'!AP607</f>
        <v>0</v>
      </c>
    </row>
    <row r="602" spans="1:36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  <c r="AJ602">
        <f>'RESUMEN TOTAL'!AP608</f>
        <v>0</v>
      </c>
    </row>
    <row r="603" spans="1:36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  <c r="AJ603">
        <f>'RESUMEN TOTAL'!AP609</f>
        <v>0</v>
      </c>
    </row>
    <row r="604" spans="1:36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  <c r="AJ604">
        <f>'RESUMEN TOTAL'!AP610</f>
        <v>0</v>
      </c>
    </row>
    <row r="605" spans="1:36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  <c r="AJ605">
        <f>'RESUMEN TOTAL'!AP611</f>
        <v>0</v>
      </c>
    </row>
    <row r="606" spans="1:36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  <c r="AJ606">
        <f>'RESUMEN TOTAL'!AP612</f>
        <v>0</v>
      </c>
    </row>
    <row r="607" spans="1:36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  <c r="AJ607">
        <f>'RESUMEN TOTAL'!AP613</f>
        <v>0</v>
      </c>
    </row>
    <row r="608" spans="1:36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  <c r="AJ608">
        <f>'RESUMEN TOTAL'!AP614</f>
        <v>0</v>
      </c>
    </row>
    <row r="609" spans="1:36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  <c r="AJ609">
        <f>'RESUMEN TOTAL'!AP615</f>
        <v>0</v>
      </c>
    </row>
    <row r="610" spans="1:36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  <c r="AJ610">
        <f>'RESUMEN TOTAL'!AP616</f>
        <v>0</v>
      </c>
    </row>
    <row r="611" spans="1:36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  <c r="AJ611">
        <f>'RESUMEN TOTAL'!AP617</f>
        <v>0</v>
      </c>
    </row>
    <row r="612" spans="1:36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  <c r="AJ612">
        <f>'RESUMEN TOTAL'!AP618</f>
        <v>0</v>
      </c>
    </row>
    <row r="613" spans="1:36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  <c r="AJ613">
        <f>'RESUMEN TOTAL'!AP619</f>
        <v>0</v>
      </c>
    </row>
    <row r="614" spans="1:36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  <c r="AJ614">
        <f>'RESUMEN TOTAL'!AP620</f>
        <v>0</v>
      </c>
    </row>
    <row r="615" spans="1:36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  <c r="AJ615">
        <f>'RESUMEN TOTAL'!AP621</f>
        <v>0</v>
      </c>
    </row>
    <row r="616" spans="1:36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  <c r="AJ616">
        <f>'RESUMEN TOTAL'!AP622</f>
        <v>0</v>
      </c>
    </row>
    <row r="617" spans="1:36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  <c r="AJ617">
        <f>'RESUMEN TOTAL'!AP623</f>
        <v>0</v>
      </c>
    </row>
    <row r="618" spans="1:36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  <c r="AJ618">
        <f>'RESUMEN TOTAL'!AP624</f>
        <v>0</v>
      </c>
    </row>
    <row r="619" spans="1:36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  <c r="AJ619">
        <f>'RESUMEN TOTAL'!AP625</f>
        <v>0</v>
      </c>
    </row>
    <row r="620" spans="1:36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  <c r="AJ620">
        <f>'RESUMEN TOTAL'!AP626</f>
        <v>0</v>
      </c>
    </row>
    <row r="621" spans="1:36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  <c r="AJ621">
        <f>'RESUMEN TOTAL'!AP627</f>
        <v>0</v>
      </c>
    </row>
    <row r="622" spans="1:36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  <c r="AJ622">
        <f>'RESUMEN TOTAL'!AP628</f>
        <v>0</v>
      </c>
    </row>
    <row r="623" spans="1:36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  <c r="AJ623">
        <f>'RESUMEN TOTAL'!AP629</f>
        <v>0</v>
      </c>
    </row>
    <row r="624" spans="1:36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  <c r="AJ624">
        <f>'RESUMEN TOTAL'!AP630</f>
        <v>0</v>
      </c>
    </row>
    <row r="625" spans="1:36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  <c r="AJ625">
        <f>'RESUMEN TOTAL'!AP631</f>
        <v>0</v>
      </c>
    </row>
    <row r="626" spans="1:36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  <c r="AJ626">
        <f>'RESUMEN TOTAL'!AP632</f>
        <v>0</v>
      </c>
    </row>
    <row r="627" spans="1:36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  <c r="AJ627">
        <f>'RESUMEN TOTAL'!AP633</f>
        <v>0</v>
      </c>
    </row>
    <row r="628" spans="1:36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  <c r="AJ628">
        <f>'RESUMEN TOTAL'!AP634</f>
        <v>0</v>
      </c>
    </row>
    <row r="629" spans="1:36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  <c r="AJ629">
        <f>'RESUMEN TOTAL'!AP635</f>
        <v>0</v>
      </c>
    </row>
    <row r="630" spans="1:36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  <c r="AJ630">
        <f>'RESUMEN TOTAL'!AP636</f>
        <v>0</v>
      </c>
    </row>
    <row r="631" spans="1:36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  <c r="AJ631">
        <f>'RESUMEN TOTAL'!AP637</f>
        <v>0</v>
      </c>
    </row>
    <row r="632" spans="1:36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  <c r="AJ632">
        <f>'RESUMEN TOTAL'!AP638</f>
        <v>0</v>
      </c>
    </row>
    <row r="633" spans="1:36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  <c r="AJ633">
        <f>'RESUMEN TOTAL'!AP639</f>
        <v>0</v>
      </c>
    </row>
    <row r="634" spans="1:36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  <c r="AJ634">
        <f>'RESUMEN TOTAL'!AP640</f>
        <v>0</v>
      </c>
    </row>
    <row r="635" spans="1:36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  <c r="AJ635">
        <f>'RESUMEN TOTAL'!AP641</f>
        <v>0</v>
      </c>
    </row>
    <row r="636" spans="1:36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  <c r="AJ636">
        <f>'RESUMEN TOTAL'!AP642</f>
        <v>0</v>
      </c>
    </row>
    <row r="637" spans="1:36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  <c r="AJ637">
        <f>'RESUMEN TOTAL'!AP643</f>
        <v>0</v>
      </c>
    </row>
    <row r="638" spans="1:36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  <c r="AJ638">
        <f>'RESUMEN TOTAL'!AP644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2" sqref="AK13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41</v>
      </c>
      <c r="H1" s="18">
        <f>COUNTIF(H3:H504, "APAGADO")</f>
        <v>74</v>
      </c>
      <c r="I1" s="18">
        <f t="shared" si="0"/>
        <v>60</v>
      </c>
      <c r="J1" s="18">
        <f t="shared" si="0"/>
        <v>58</v>
      </c>
      <c r="K1" s="18">
        <f t="shared" si="0"/>
        <v>80</v>
      </c>
      <c r="L1" s="18">
        <f t="shared" si="0"/>
        <v>36</v>
      </c>
      <c r="M1" s="18">
        <f t="shared" si="0"/>
        <v>37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45505</v>
      </c>
      <c r="G2" s="37">
        <f>ESTADISTICA!G1</f>
        <v>45506</v>
      </c>
      <c r="H2" s="37">
        <f>ESTADISTICA!H1</f>
        <v>45507</v>
      </c>
      <c r="I2" s="37">
        <f>ESTADISTICA!I1</f>
        <v>45508</v>
      </c>
      <c r="J2" s="37">
        <f>ESTADISTICA!J1</f>
        <v>45509</v>
      </c>
      <c r="K2" s="37">
        <f>ESTADISTICA!K1</f>
        <v>45510</v>
      </c>
      <c r="L2" s="37">
        <f>ESTADISTICA!L1</f>
        <v>45511</v>
      </c>
      <c r="M2" s="37">
        <f>ESTADISTICA!M1</f>
        <v>45512</v>
      </c>
      <c r="N2" s="37">
        <f>ESTADISTICA!N1</f>
        <v>45513</v>
      </c>
      <c r="O2" s="37">
        <f>ESTADISTICA!O1</f>
        <v>45514</v>
      </c>
      <c r="P2" s="37">
        <f>ESTADISTICA!P1</f>
        <v>45515</v>
      </c>
      <c r="Q2" s="37">
        <f>ESTADISTICA!Q1</f>
        <v>45516</v>
      </c>
      <c r="R2" s="37">
        <f>ESTADISTICA!R1</f>
        <v>45517</v>
      </c>
      <c r="S2" s="37">
        <f>ESTADISTICA!S1</f>
        <v>45518</v>
      </c>
      <c r="T2" s="37">
        <f>ESTADISTICA!T1</f>
        <v>45519</v>
      </c>
      <c r="U2" s="37">
        <f>ESTADISTICA!U1</f>
        <v>45520</v>
      </c>
      <c r="V2" s="37">
        <f>ESTADISTICA!V1</f>
        <v>45521</v>
      </c>
      <c r="W2" s="37">
        <f>ESTADISTICA!W1</f>
        <v>45522</v>
      </c>
      <c r="X2" s="37">
        <f>ESTADISTICA!X1</f>
        <v>45523</v>
      </c>
      <c r="Y2" s="37">
        <f>ESTADISTICA!Y1</f>
        <v>45524</v>
      </c>
      <c r="Z2" s="37">
        <f>ESTADISTICA!Z1</f>
        <v>45525</v>
      </c>
      <c r="AA2" s="37">
        <f>ESTADISTICA!AA1</f>
        <v>45526</v>
      </c>
      <c r="AB2" s="37">
        <f>ESTADISTICA!AB1</f>
        <v>45527</v>
      </c>
      <c r="AC2" s="37">
        <f>ESTADISTICA!AC1</f>
        <v>45528</v>
      </c>
      <c r="AD2" s="37">
        <f>ESTADISTICA!AD1</f>
        <v>45529</v>
      </c>
      <c r="AE2" s="37">
        <f>ESTADISTICA!AE1</f>
        <v>45530</v>
      </c>
      <c r="AF2" s="37">
        <f>ESTADISTICA!AF1</f>
        <v>45531</v>
      </c>
      <c r="AG2" s="37">
        <f>ESTADISTICA!AG1</f>
        <v>45532</v>
      </c>
      <c r="AH2" s="37">
        <f>ESTADISTICA!AH1</f>
        <v>45533</v>
      </c>
      <c r="AI2" s="37">
        <v>182</v>
      </c>
      <c r="AJ2" s="37">
        <v>244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 t="str">
        <f>ESTADISTICA!M61</f>
        <v>APAGADO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 t="str">
        <f>ESTADISTICA!K65</f>
        <v>APAGADO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 t="str">
        <f>ESTADISTICA!K75</f>
        <v>APAGADO</v>
      </c>
      <c r="L76">
        <f>ESTADISTICA!L75</f>
        <v>0</v>
      </c>
      <c r="M76" t="str">
        <f>ESTADISTICA!M75</f>
        <v>APAGADO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 t="str">
        <f>ESTADISTICA!I90</f>
        <v>APAGADO</v>
      </c>
      <c r="J91" t="str">
        <f>ESTADISTICA!J90</f>
        <v>APAGADO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 t="str">
        <f>ESTADISTICA!H92</f>
        <v>APAGADO</v>
      </c>
      <c r="I93" t="str">
        <f>ESTADISTICA!I92</f>
        <v>APAGADO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 t="str">
        <f>ESTADISTICA!H94</f>
        <v>APAGADO</v>
      </c>
      <c r="I95" t="str">
        <f>ESTADISTICA!I94</f>
        <v>APAGADO</v>
      </c>
      <c r="J95" t="str">
        <f>ESTADISTICA!J94</f>
        <v>APAGADO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 t="str">
        <f>ESTADISTICA!G131</f>
        <v>APAGADO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 t="str">
        <f>ESTADISTICA!G132</f>
        <v>APAGADO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 t="str">
        <f>ESTADISTICA!G133</f>
        <v>APAGADO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 t="str">
        <f>ESTADISTICA!F142</f>
        <v>APAGADO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 t="str">
        <f>ESTADISTICA!F143</f>
        <v>APAGADO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 t="str">
        <f>ESTADISTICA!K178</f>
        <v>APAGADO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 t="str">
        <f>ESTADISTICA!K183</f>
        <v>APAGADO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 t="str">
        <f>ESTADISTICA!K186</f>
        <v>APAGADO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 t="str">
        <f>ESTADISTICA!K187</f>
        <v>APAGADO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 t="str">
        <f>ESTADISTICA!K190</f>
        <v>APAGADO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 t="str">
        <f>ESTADISTICA!K205</f>
        <v>APAGADO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 t="str">
        <f>ESTADISTICA!K208</f>
        <v>APAGADO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 t="str">
        <f>ESTADISTICA!K209</f>
        <v>APAGADO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 t="str">
        <f>ESTADISTICA!K210</f>
        <v>APAGADO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 t="str">
        <f>ESTADISTICA!K285</f>
        <v>APAGADO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 t="str">
        <f>ESTADISTICA!H287</f>
        <v>APAGADO</v>
      </c>
      <c r="I288">
        <f>ESTADISTICA!I287</f>
        <v>0</v>
      </c>
      <c r="J288" t="str">
        <f>ESTADISTICA!J287</f>
        <v>APAGADO</v>
      </c>
      <c r="K288" t="str">
        <f>ESTADISTICA!K287</f>
        <v>APAGADO</v>
      </c>
      <c r="L288" t="str">
        <f>ESTADISTICA!L287</f>
        <v>APAGADO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 t="str">
        <f>ESTADISTICA!H288</f>
        <v>APAGADO</v>
      </c>
      <c r="I289">
        <f>ESTADISTICA!I288</f>
        <v>0</v>
      </c>
      <c r="J289" t="str">
        <f>ESTADISTICA!J288</f>
        <v>APAGADO</v>
      </c>
      <c r="K289" t="str">
        <f>ESTADISTICA!K288</f>
        <v>APAGADO</v>
      </c>
      <c r="L289" t="str">
        <f>ESTADISTICA!L288</f>
        <v>APAGADO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 t="str">
        <f>ESTADISTICA!K295</f>
        <v>APAGADO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 t="str">
        <f>ESTADISTICA!M333</f>
        <v>APAGADO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 t="str">
        <f>ESTADISTICA!M334</f>
        <v>APAGADO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>
        <f>ESTADISTICA!G346</f>
        <v>0</v>
      </c>
      <c r="H347">
        <f>ESTADISTICA!H346</f>
        <v>0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 t="str">
        <f>ESTADISTICA!F347</f>
        <v>APAGADO</v>
      </c>
      <c r="G348">
        <f>ESTADISTICA!G347</f>
        <v>0</v>
      </c>
      <c r="H348">
        <f>ESTADISTICA!H347</f>
        <v>0</v>
      </c>
      <c r="I348" t="str">
        <f>ESTADISTICA!I347</f>
        <v>APAGADO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 t="str">
        <f>ESTADISTICA!I350</f>
        <v>APAGADO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 t="str">
        <f>ESTADISTICA!J351</f>
        <v>APAGADO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 t="str">
        <f>ESTADISTICA!K363</f>
        <v>APAGADO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 t="str">
        <f>ESTADISTICA!K364</f>
        <v>APAGADO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 t="str">
        <f>ESTADISTICA!M419</f>
        <v>APAGADO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 t="str">
        <f>ESTADISTICA!G420</f>
        <v>APAGADO</v>
      </c>
      <c r="H421" t="str">
        <f>ESTADISTICA!H420</f>
        <v>APAGADO</v>
      </c>
      <c r="I421" t="str">
        <f>ESTADISTICA!I420</f>
        <v>APAGADO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 t="str">
        <f>ESTADISTICA!M420</f>
        <v>APAGADO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 t="str">
        <f>ESTADISTICA!L424</f>
        <v>APAGADO</v>
      </c>
      <c r="M425" t="str">
        <f>ESTADISTICA!M424</f>
        <v>APAGADO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 t="str">
        <f>ESTADISTICA!M436</f>
        <v>APAGADO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10" sqref="AF510:AF51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39</v>
      </c>
      <c r="G2" s="18">
        <f>COUNTIFS(G4:G501, "=APAGADO",E4:E501,"=Fibra Optica")</f>
        <v>35</v>
      </c>
      <c r="H2" s="18">
        <f>COUNTIFS(H4:H501, "=APAGADO",E4:E501,"=Fibra Optica")</f>
        <v>45</v>
      </c>
      <c r="I2" s="18">
        <f>COUNTIFS(I4:I501, "=APAGADO",E4:E501,"=Fibra Optica")</f>
        <v>47</v>
      </c>
      <c r="J2" s="18">
        <f>COUNTIFS(J4:J501, "=APAGADO",E4:E501,"=Fibra Optica")</f>
        <v>49</v>
      </c>
      <c r="K2" s="18">
        <f>COUNTIFS(K4:K501, "=APAGADO",E4:E501,"=Fibra Optica")</f>
        <v>66</v>
      </c>
      <c r="L2" s="18">
        <f>COUNTIFS(L4:L501, "=APAGADO",E4:E501,"=Fibra Optica")</f>
        <v>33</v>
      </c>
      <c r="M2" s="18">
        <f>COUNTIFS(M4:M501, "=APAGADO",E4:E501,"=Fibra Optica")</f>
        <v>33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TOTAL'!N490</f>
        <v>APAGADO</v>
      </c>
      <c r="I458" t="str">
        <f>'RESUMEN TOTAL'!O490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>
        <f>'RESUMEN TOTAL'!T491</f>
        <v>0</v>
      </c>
      <c r="O459">
        <f>'RESUMEN TOTAL'!U491</f>
        <v>0</v>
      </c>
      <c r="P459">
        <f>'RESUMEN TOTAL'!V491</f>
        <v>0</v>
      </c>
      <c r="Q459">
        <f>'RESUMEN TOTAL'!W491</f>
        <v>0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>
        <f>'RESUMEN TOTAL'!T492</f>
        <v>0</v>
      </c>
      <c r="O460">
        <f>'RESUMEN TOTAL'!U492</f>
        <v>0</v>
      </c>
      <c r="P460">
        <f>'RESUMEN TOTAL'!V492</f>
        <v>0</v>
      </c>
      <c r="Q460">
        <f>'RESUMEN TOTAL'!W492</f>
        <v>0</v>
      </c>
      <c r="R460">
        <f>'RESUMEN TOTAL'!X492</f>
        <v>0</v>
      </c>
      <c r="S460">
        <f>'RESUMEN TOTAL'!Y492</f>
        <v>0</v>
      </c>
      <c r="T460">
        <f>'RESUMEN TOTAL'!Z492</f>
        <v>0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>
        <f>'RESUMEN TOTAL'!T493</f>
        <v>0</v>
      </c>
      <c r="O461">
        <f>'RESUMEN TOTAL'!U493</f>
        <v>0</v>
      </c>
      <c r="P461">
        <f>'RESUMEN TOTAL'!V493</f>
        <v>0</v>
      </c>
      <c r="Q461">
        <f>'RESUMEN TOTAL'!W493</f>
        <v>0</v>
      </c>
      <c r="R461">
        <f>'RESUMEN TOTAL'!X493</f>
        <v>0</v>
      </c>
      <c r="S461">
        <f>'RESUMEN TOTAL'!Y493</f>
        <v>0</v>
      </c>
      <c r="T461">
        <f>'RESUMEN TOTAL'!Z493</f>
        <v>0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TOTAL'!N494</f>
        <v>0</v>
      </c>
      <c r="I462" t="str">
        <f>'RESUMEN TOTAL'!O494</f>
        <v>APAGADO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TOTAL'!N495</f>
        <v>0</v>
      </c>
      <c r="I463" t="str">
        <f>'RESUMEN TOTAL'!O495</f>
        <v>APAGADO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>
        <f>'RESUMEN TOTAL'!T502</f>
        <v>0</v>
      </c>
      <c r="O470">
        <f>'RESUMEN TOTAL'!U502</f>
        <v>0</v>
      </c>
      <c r="P470">
        <f>'RESUMEN TOTAL'!V502</f>
        <v>0</v>
      </c>
      <c r="Q470">
        <f>'RESUMEN TOTAL'!W502</f>
        <v>0</v>
      </c>
      <c r="R470">
        <f>'RESUMEN TOTAL'!X502</f>
        <v>0</v>
      </c>
      <c r="S470">
        <f>'RESUMEN TOTAL'!Y502</f>
        <v>0</v>
      </c>
      <c r="T470">
        <f>'RESUMEN TOTAL'!Z502</f>
        <v>0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>
        <f>'RESUMEN TOTAL'!T503</f>
        <v>0</v>
      </c>
      <c r="O471">
        <f>'RESUMEN TOTAL'!U503</f>
        <v>0</v>
      </c>
      <c r="P471">
        <f>'RESUMEN TOTAL'!V503</f>
        <v>0</v>
      </c>
      <c r="Q471">
        <f>'RESUMEN TOTAL'!W503</f>
        <v>0</v>
      </c>
      <c r="R471">
        <f>'RESUMEN TOTAL'!X503</f>
        <v>0</v>
      </c>
      <c r="S471">
        <f>'RESUMEN TOTAL'!Y503</f>
        <v>0</v>
      </c>
      <c r="T471">
        <f>'RESUMEN TOTAL'!Z503</f>
        <v>0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>
        <f>'RESUMEN TOTAL'!T504</f>
        <v>0</v>
      </c>
      <c r="O472">
        <f>'RESUMEN TOTAL'!U504</f>
        <v>0</v>
      </c>
      <c r="P472">
        <f>'RESUMEN TOTAL'!V504</f>
        <v>0</v>
      </c>
      <c r="Q472">
        <f>'RESUMEN TOTAL'!W504</f>
        <v>0</v>
      </c>
      <c r="R472">
        <f>'RESUMEN TOTAL'!X504</f>
        <v>0</v>
      </c>
      <c r="S472">
        <f>'RESUMEN TOTAL'!Y504</f>
        <v>0</v>
      </c>
      <c r="T472">
        <f>'RESUMEN TOTAL'!Z504</f>
        <v>0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>
        <f>'RESUMEN TOTAL'!T505</f>
        <v>0</v>
      </c>
      <c r="O473">
        <f>'RESUMEN TOTAL'!U505</f>
        <v>0</v>
      </c>
      <c r="P473">
        <f>'RESUMEN TOTAL'!V505</f>
        <v>0</v>
      </c>
      <c r="Q473">
        <f>'RESUMEN TOTAL'!W505</f>
        <v>0</v>
      </c>
      <c r="R473">
        <f>'RESUMEN TOTAL'!X505</f>
        <v>0</v>
      </c>
      <c r="S473">
        <f>'RESUMEN TOTAL'!Y505</f>
        <v>0</v>
      </c>
      <c r="T473">
        <f>'RESUMEN TOTAL'!Z505</f>
        <v>0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TOTAL'!N506</f>
        <v>0</v>
      </c>
      <c r="I474">
        <f>'RESUMEN TOTAL'!O506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 t="str">
        <f>'RESUMEN TOTAL'!N508</f>
        <v>APAGADO</v>
      </c>
      <c r="I476" t="str">
        <f>'RESUMEN TOTAL'!O508</f>
        <v>APAGADO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TOTAL'!N514</f>
        <v>APAGADO</v>
      </c>
      <c r="I482" t="str">
        <f>'RESUMEN TOTAL'!O514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>
        <f>'RESUMEN TOTAL'!T515</f>
        <v>0</v>
      </c>
      <c r="O483">
        <f>'RESUMEN TOTAL'!U515</f>
        <v>0</v>
      </c>
      <c r="P483">
        <f>'RESUMEN TOTAL'!V515</f>
        <v>0</v>
      </c>
      <c r="Q483">
        <f>'RESUMEN TOTAL'!W515</f>
        <v>0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TOTAL'!N518</f>
        <v>0</v>
      </c>
      <c r="I486">
        <f>'RESUMEN TOTAL'!O518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TOTAL'!N523</f>
        <v>APAGADO</v>
      </c>
      <c r="I491" t="str">
        <f>'RESUMEN TOTAL'!O523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>
        <f>'RESUMEN TOTAL'!T523</f>
        <v>0</v>
      </c>
      <c r="O491">
        <f>'RESUMEN TOTAL'!U523</f>
        <v>0</v>
      </c>
      <c r="P491">
        <f>'RESUMEN TOTAL'!V523</f>
        <v>0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>
        <f>'RESUMEN TOTAL'!N524</f>
        <v>0</v>
      </c>
      <c r="I492">
        <f>'RESUMEN TOTAL'!O524</f>
        <v>0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TOTAL'!N526</f>
        <v>APAGADO</v>
      </c>
      <c r="I494" t="str">
        <f>'RESUMEN TOTAL'!O526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 t="str">
        <f>'RESUMEN TOTAL'!N527</f>
        <v>APAGADO</v>
      </c>
      <c r="I495" t="str">
        <f>'RESUMEN TOTAL'!O527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>
        <f>'RESUMEN TOTAL'!T527</f>
        <v>0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TOTAL'!N528</f>
        <v>0</v>
      </c>
      <c r="I496">
        <f>'RESUMEN TOTAL'!O528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 t="str">
        <f>'RESUMEN TOTAL'!N530</f>
        <v>APAGADO</v>
      </c>
      <c r="I498" t="str">
        <f>'RESUMEN TOTAL'!O530</f>
        <v>APAGADO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>
        <f>'RESUMEN TOTAL'!T531</f>
        <v>0</v>
      </c>
      <c r="O499">
        <f>'RESUMEN TOTAL'!U531</f>
        <v>0</v>
      </c>
      <c r="P499">
        <f>'RESUMEN TOTAL'!V531</f>
        <v>0</v>
      </c>
      <c r="Q499">
        <f>'RESUMEN TOTAL'!W531</f>
        <v>0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TOTAL'!N532</f>
        <v>0</v>
      </c>
      <c r="I502">
        <f>'RESUMEN TOTAL'!O532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TOTAL'!N536</f>
        <v>APAGADO</v>
      </c>
      <c r="I506" t="str">
        <f>'RESUMEN TOTAL'!O536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 t="str">
        <f>'RESUMEN TOTAL'!N537</f>
        <v>APAGADO</v>
      </c>
      <c r="I507" t="str">
        <f>'RESUMEN TOTAL'!O537</f>
        <v>APAGADO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 t="str">
        <f>'RESUMEN TOTAL'!N540</f>
        <v>APAGADO</v>
      </c>
      <c r="I510" t="str">
        <f>'RESUMEN TOTAL'!O540</f>
        <v>APAGADO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>
        <f>'RESUMEN TOTAL'!T541</f>
        <v>0</v>
      </c>
      <c r="O511">
        <f>'RESUMEN TOTAL'!U541</f>
        <v>0</v>
      </c>
      <c r="P511">
        <f>'RESUMEN TOTAL'!V541</f>
        <v>0</v>
      </c>
      <c r="Q511">
        <f>'RESUMEN TOTAL'!W541</f>
        <v>0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>
        <f>'RESUMEN TOTAL'!N542</f>
        <v>0</v>
      </c>
      <c r="I512">
        <f>'RESUMEN TOTAL'!O542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  <c r="AJ514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  <c r="AJ515">
        <f>'RESUMEN TOTAL'!AP545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TOTAL'!N546</f>
        <v>0</v>
      </c>
      <c r="I516">
        <f>'RESUMEN TOTAL'!O546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  <c r="AJ516">
        <f>'RESUMEN TOTAL'!AP546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  <c r="AJ517">
        <f>'RESUMEN TOTAL'!AP547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  <c r="AJ518">
        <f>'RESUMEN TOTAL'!AP548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  <c r="AJ519">
        <f>'RESUMEN TOTAL'!AP549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  <c r="AJ520">
        <f>'RESUMEN TOTAL'!AP550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  <c r="AJ521">
        <f>'RESUMEN TOTAL'!AP551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  <c r="AJ522">
        <f>'RESUMEN TOTAL'!AP552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  <c r="AJ523">
        <f>'RESUMEN TOTAL'!AP553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  <c r="AJ524">
        <f>'RESUMEN TOTAL'!AP554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  <c r="AJ525">
        <f>'RESUMEN TOTAL'!AP555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  <c r="AJ526">
        <f>'RESUMEN TOTAL'!AP556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  <c r="AJ527">
        <f>'RESUMEN TOTAL'!AP557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  <c r="AJ528">
        <f>'RESUMEN TOTAL'!AP558</f>
        <v>0</v>
      </c>
    </row>
    <row r="529" spans="1:36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  <c r="AJ529">
        <f>'RESUMEN TOTAL'!AP559</f>
        <v>0</v>
      </c>
    </row>
    <row r="530" spans="1:36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  <c r="AJ530">
        <f>'RESUMEN TOTAL'!AP560</f>
        <v>0</v>
      </c>
    </row>
    <row r="531" spans="1:36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  <c r="AJ531">
        <f>'RESUMEN TOTAL'!AP561</f>
        <v>0</v>
      </c>
    </row>
    <row r="532" spans="1:36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  <c r="AJ532">
        <f>'RESUMEN TOTAL'!AP562</f>
        <v>0</v>
      </c>
    </row>
    <row r="533" spans="1:36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  <c r="AJ533">
        <f>'RESUMEN TOTAL'!AP563</f>
        <v>0</v>
      </c>
    </row>
    <row r="534" spans="1:36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  <c r="AJ534">
        <f>'RESUMEN TOTAL'!AP564</f>
        <v>0</v>
      </c>
    </row>
    <row r="535" spans="1:36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  <c r="AJ535">
        <f>'RESUMEN TOTAL'!AP565</f>
        <v>0</v>
      </c>
    </row>
    <row r="536" spans="1:36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  <c r="AJ536">
        <f>'RESUMEN TOTAL'!AP566</f>
        <v>0</v>
      </c>
    </row>
    <row r="537" spans="1:36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  <c r="AJ537">
        <f>'RESUMEN TOTAL'!AP567</f>
        <v>0</v>
      </c>
    </row>
    <row r="538" spans="1:36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  <c r="AJ538">
        <f>'RESUMEN TOTAL'!AP568</f>
        <v>0</v>
      </c>
    </row>
    <row r="539" spans="1:36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  <c r="AJ539">
        <f>'RESUMEN TOTAL'!AP569</f>
        <v>0</v>
      </c>
    </row>
    <row r="540" spans="1:36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  <c r="AJ540">
        <f>'RESUMEN TOTAL'!AP570</f>
        <v>0</v>
      </c>
    </row>
    <row r="541" spans="1:36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  <c r="AJ541">
        <f>'RESUMEN TOTAL'!AP571</f>
        <v>0</v>
      </c>
    </row>
    <row r="542" spans="1:36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  <c r="AJ542">
        <f>'RESUMEN TOTAL'!AP572</f>
        <v>0</v>
      </c>
    </row>
    <row r="543" spans="1:36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  <c r="AJ543">
        <f>'RESUMEN TOTAL'!AP573</f>
        <v>0</v>
      </c>
    </row>
    <row r="544" spans="1:36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  <c r="AJ544">
        <f>'RESUMEN TOTAL'!AP574</f>
        <v>0</v>
      </c>
    </row>
    <row r="545" spans="1:36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  <c r="AJ545">
        <f>'RESUMEN TOTAL'!AP575</f>
        <v>0</v>
      </c>
    </row>
    <row r="546" spans="1:36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  <c r="AJ546">
        <f>'RESUMEN TOTAL'!AP576</f>
        <v>0</v>
      </c>
    </row>
    <row r="547" spans="1:36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  <c r="AJ547">
        <f>'RESUMEN TOTAL'!AP577</f>
        <v>0</v>
      </c>
    </row>
    <row r="548" spans="1:36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  <c r="AJ548">
        <f>'RESUMEN TOTAL'!AP578</f>
        <v>0</v>
      </c>
    </row>
    <row r="549" spans="1:36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  <c r="AJ549">
        <f>'RESUMEN TOTAL'!AP579</f>
        <v>0</v>
      </c>
    </row>
    <row r="550" spans="1:36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  <c r="AJ550">
        <f>'RESUMEN TOTAL'!AP580</f>
        <v>0</v>
      </c>
    </row>
    <row r="551" spans="1:36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  <c r="AJ551">
        <f>'RESUMEN TOTAL'!AP581</f>
        <v>0</v>
      </c>
    </row>
    <row r="552" spans="1:36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  <c r="AJ552">
        <f>'RESUMEN TOTAL'!AP582</f>
        <v>0</v>
      </c>
    </row>
    <row r="553" spans="1:36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  <c r="AJ553">
        <f>'RESUMEN TOTAL'!AP583</f>
        <v>0</v>
      </c>
    </row>
    <row r="554" spans="1:36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  <c r="AJ554">
        <f>'RESUMEN TOTAL'!AP584</f>
        <v>0</v>
      </c>
    </row>
    <row r="555" spans="1:36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  <c r="AJ555">
        <f>'RESUMEN TOTAL'!AP585</f>
        <v>0</v>
      </c>
    </row>
    <row r="556" spans="1:36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  <c r="AJ556">
        <f>'RESUMEN TOTAL'!AP586</f>
        <v>0</v>
      </c>
    </row>
    <row r="557" spans="1:36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  <c r="AJ557">
        <f>'RESUMEN TOTAL'!AP587</f>
        <v>0</v>
      </c>
    </row>
    <row r="558" spans="1:36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  <c r="AJ558">
        <f>'RESUMEN TOTAL'!AP588</f>
        <v>0</v>
      </c>
    </row>
    <row r="559" spans="1:36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  <c r="AJ559">
        <f>'RESUMEN TOTAL'!AP589</f>
        <v>0</v>
      </c>
    </row>
    <row r="560" spans="1:36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  <c r="AJ560">
        <f>'RESUMEN TOTAL'!AP590</f>
        <v>0</v>
      </c>
    </row>
    <row r="561" spans="1:36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  <c r="AJ561">
        <f>'RESUMEN TOTAL'!AP591</f>
        <v>0</v>
      </c>
    </row>
    <row r="562" spans="1:36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  <c r="AJ562">
        <f>'RESUMEN TOTAL'!AP592</f>
        <v>0</v>
      </c>
    </row>
    <row r="563" spans="1:36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  <c r="AJ563">
        <f>'RESUMEN TOTAL'!AP593</f>
        <v>0</v>
      </c>
    </row>
    <row r="564" spans="1:36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  <c r="AJ564">
        <f>'RESUMEN TOTAL'!AP594</f>
        <v>0</v>
      </c>
    </row>
    <row r="565" spans="1:36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  <c r="AJ565">
        <f>'RESUMEN TOTAL'!AP595</f>
        <v>0</v>
      </c>
    </row>
    <row r="566" spans="1:36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  <c r="AJ566">
        <f>'RESUMEN TOTAL'!AP596</f>
        <v>0</v>
      </c>
    </row>
    <row r="567" spans="1:36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  <c r="AJ567">
        <f>'RESUMEN TOTAL'!AP597</f>
        <v>0</v>
      </c>
    </row>
    <row r="568" spans="1:36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  <c r="AJ568">
        <f>'RESUMEN TOTAL'!AP598</f>
        <v>0</v>
      </c>
    </row>
    <row r="569" spans="1:36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  <c r="AJ569">
        <f>'RESUMEN TOTAL'!AP599</f>
        <v>0</v>
      </c>
    </row>
    <row r="570" spans="1:36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  <c r="AJ570">
        <f>'RESUMEN TOTAL'!AP600</f>
        <v>0</v>
      </c>
    </row>
    <row r="571" spans="1:36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  <c r="AJ571">
        <f>'RESUMEN TOTAL'!AP601</f>
        <v>0</v>
      </c>
    </row>
    <row r="572" spans="1:36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  <c r="AJ572">
        <f>'RESUMEN TOTAL'!AP602</f>
        <v>0</v>
      </c>
    </row>
    <row r="573" spans="1:36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  <c r="AJ573">
        <f>'RESUMEN TOTAL'!AP603</f>
        <v>0</v>
      </c>
    </row>
    <row r="574" spans="1:36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  <c r="AJ574">
        <f>'RESUMEN TOTAL'!AP604</f>
        <v>0</v>
      </c>
    </row>
    <row r="575" spans="1:36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  <c r="AJ575">
        <f>'RESUMEN TOTAL'!AP605</f>
        <v>0</v>
      </c>
    </row>
    <row r="576" spans="1:36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  <c r="AJ576">
        <f>'RESUMEN TOTAL'!AP606</f>
        <v>0</v>
      </c>
    </row>
    <row r="577" spans="1:36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  <c r="AJ577">
        <f>'RESUMEN TOTAL'!AP607</f>
        <v>0</v>
      </c>
    </row>
    <row r="578" spans="1:36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  <c r="AJ578">
        <f>'RESUMEN TOTAL'!AP608</f>
        <v>0</v>
      </c>
    </row>
    <row r="579" spans="1:36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  <c r="AJ579">
        <f>'RESUMEN TOTAL'!AP609</f>
        <v>0</v>
      </c>
    </row>
    <row r="580" spans="1:36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  <c r="AJ580">
        <f>'RESUMEN TOTAL'!AP610</f>
        <v>0</v>
      </c>
    </row>
    <row r="581" spans="1:36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  <c r="AJ581">
        <f>'RESUMEN TOTAL'!AP611</f>
        <v>0</v>
      </c>
    </row>
    <row r="582" spans="1:36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  <c r="AJ582">
        <f>'RESUMEN TOTAL'!AP612</f>
        <v>0</v>
      </c>
    </row>
    <row r="583" spans="1:36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  <c r="AJ583">
        <f>'RESUMEN TOTAL'!AP613</f>
        <v>0</v>
      </c>
    </row>
    <row r="584" spans="1:36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  <c r="AJ584">
        <f>'RESUMEN TOTAL'!AP614</f>
        <v>0</v>
      </c>
    </row>
    <row r="585" spans="1:36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  <c r="AJ585">
        <f>'RESUMEN TOTAL'!AP615</f>
        <v>0</v>
      </c>
    </row>
    <row r="586" spans="1:36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  <c r="AJ586">
        <f>'RESUMEN TOTAL'!AP616</f>
        <v>0</v>
      </c>
    </row>
    <row r="587" spans="1:36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  <c r="AJ587">
        <f>'RESUMEN TOTAL'!AP617</f>
        <v>0</v>
      </c>
    </row>
    <row r="588" spans="1:36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  <c r="AJ588">
        <f>'RESUMEN TOTAL'!AP618</f>
        <v>0</v>
      </c>
    </row>
    <row r="589" spans="1:36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  <c r="AJ589">
        <f>'RESUMEN TOTAL'!AP619</f>
        <v>0</v>
      </c>
    </row>
    <row r="590" spans="1:36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  <c r="AJ590">
        <f>'RESUMEN TOTAL'!AP620</f>
        <v>0</v>
      </c>
    </row>
    <row r="591" spans="1:36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  <c r="AJ591">
        <f>'RESUMEN TOTAL'!AP621</f>
        <v>0</v>
      </c>
    </row>
    <row r="592" spans="1:36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  <c r="AJ592">
        <f>'RESUMEN TOTAL'!AP622</f>
        <v>0</v>
      </c>
    </row>
    <row r="593" spans="1:36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  <c r="AJ593">
        <f>'RESUMEN TOTAL'!AP623</f>
        <v>0</v>
      </c>
    </row>
    <row r="594" spans="1:36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  <c r="AJ594">
        <f>'RESUMEN TOTAL'!AP624</f>
        <v>0</v>
      </c>
    </row>
    <row r="595" spans="1:36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  <c r="AJ595">
        <f>'RESUMEN TOTAL'!AP625</f>
        <v>0</v>
      </c>
    </row>
    <row r="596" spans="1:36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  <c r="AJ596">
        <f>'RESUMEN TOTAL'!AP626</f>
        <v>0</v>
      </c>
    </row>
    <row r="597" spans="1:36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  <c r="AJ597">
        <f>'RESUMEN TOTAL'!AP627</f>
        <v>0</v>
      </c>
    </row>
    <row r="598" spans="1:36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  <c r="AJ598">
        <f>'RESUMEN TOTAL'!AP628</f>
        <v>0</v>
      </c>
    </row>
    <row r="599" spans="1:36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  <c r="AJ599">
        <f>'RESUMEN TOTAL'!AP629</f>
        <v>0</v>
      </c>
    </row>
    <row r="600" spans="1:36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  <c r="AJ600">
        <f>'RESUMEN TOTAL'!AP630</f>
        <v>0</v>
      </c>
    </row>
    <row r="601" spans="1:36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  <c r="AJ601">
        <f>'RESUMEN TOTAL'!AP631</f>
        <v>0</v>
      </c>
    </row>
    <row r="602" spans="1:36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  <c r="AJ602">
        <f>'RESUMEN TOTAL'!AP632</f>
        <v>0</v>
      </c>
    </row>
    <row r="603" spans="1:36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  <c r="AJ603">
        <f>'RESUMEN TOTAL'!AP633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J169" sqref="AJ16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2</v>
      </c>
      <c r="I2" s="18">
        <f>COUNTIFS(I5:I602, "=APAGADO",E5:E602,"=PTO A FO")</f>
        <v>3</v>
      </c>
      <c r="J2" s="18">
        <f>COUNTIFS(J5:J502, "=APAGADO",E5:E502,"=PTO A FO")</f>
        <v>5</v>
      </c>
      <c r="K2" s="18">
        <f>COUNTIFS(K5:K502, "=APAGADO",E5:E502,"=PTO A FO")</f>
        <v>9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45534</v>
      </c>
      <c r="AJ3" s="37">
        <v>45535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 t="str">
        <f>'RESUMEN TOTAL'!S64</f>
        <v>APAGADO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 t="str">
        <f>'RESUMEN TOTAL'!Q68</f>
        <v>APAGADO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 t="str">
        <f>'RESUMEN TOTAL'!Q78</f>
        <v>APAGADO</v>
      </c>
      <c r="L76">
        <f>'RESUMEN TOTAL'!R78</f>
        <v>0</v>
      </c>
      <c r="M76" t="str">
        <f>'RESUMEN TOTAL'!S78</f>
        <v>APAGADO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 t="str">
        <f>'RESUMEN TOTAL'!L90</f>
        <v>APAGADO</v>
      </c>
      <c r="G88" t="str">
        <f>'RESUMEN TOTAL'!M90</f>
        <v>APAGADO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 t="str">
        <f>'RESUMEN TOTAL'!L91</f>
        <v>APAGADO</v>
      </c>
      <c r="G89" t="str">
        <f>'RESUMEN TOTAL'!M91</f>
        <v>APAGADO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 t="str">
        <f>'RESUMEN TOTAL'!N92</f>
        <v>APAGADO</v>
      </c>
      <c r="I90" t="str">
        <f>'RESUMEN TOTAL'!O92</f>
        <v>APAGADO</v>
      </c>
      <c r="J90" t="str">
        <f>'RESUMEN TOTAL'!P92</f>
        <v>APAGADO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 t="str">
        <f>'RESUMEN TOTAL'!N93</f>
        <v>APAGADO</v>
      </c>
      <c r="I91" t="str">
        <f>'RESUMEN TOTAL'!O93</f>
        <v>APAGADO</v>
      </c>
      <c r="J91" t="str">
        <f>'RESUMEN TOTAL'!P93</f>
        <v>APAGADO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 t="str">
        <f>'RESUMEN TOTAL'!N94</f>
        <v>APAGADO</v>
      </c>
      <c r="I92" t="str">
        <f>'RESUMEN TOTAL'!O94</f>
        <v>APAGADO</v>
      </c>
      <c r="J92" t="str">
        <f>'RESUMEN TOTAL'!P94</f>
        <v>APAGADO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 t="str">
        <f>'RESUMEN TOTAL'!N95</f>
        <v>APAGADO</v>
      </c>
      <c r="I93" t="str">
        <f>'RESUMEN TOTAL'!O95</f>
        <v>APAGADO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 t="str">
        <f>'RESUMEN TOTAL'!N97</f>
        <v>APAGADO</v>
      </c>
      <c r="I95" t="str">
        <f>'RESUMEN TOTAL'!O97</f>
        <v>APAGADO</v>
      </c>
      <c r="J95" t="str">
        <f>'RESUMEN TOTAL'!P97</f>
        <v>APAGADO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 t="str">
        <f>'RESUMEN TOTAL'!M135</f>
        <v>APAGADO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 t="str">
        <f>'RESUMEN TOTAL'!M136</f>
        <v>APAGADO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 t="str">
        <f>'RESUMEN TOTAL'!M137</f>
        <v>APAGADO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 t="str">
        <f>'RESUMEN TOTAL'!N142</f>
        <v>APAGADO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 t="str">
        <f>'RESUMEN TOTAL'!N143</f>
        <v>APAGADO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 t="str">
        <f>'RESUMEN TOTAL'!L147</f>
        <v>APAGADO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 t="str">
        <f>'RESUMEN TOTAL'!Q182</f>
        <v>APAGADO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 t="str">
        <f>'RESUMEN TOTAL'!O183</f>
        <v>APAGADO</v>
      </c>
      <c r="J177" t="str">
        <f>'RESUMEN TOTAL'!P183</f>
        <v>APAGADO</v>
      </c>
      <c r="K177" t="str">
        <f>'RESUMEN TOTAL'!Q183</f>
        <v>APAGADO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 t="str">
        <f>'RESUMEN TOTAL'!Q184</f>
        <v>APAGADO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 t="str">
        <f>'RESUMEN TOTAL'!Q187</f>
        <v>APAGADO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 t="str">
        <f>'RESUMEN TOTAL'!Q190</f>
        <v>APAGADO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 t="str">
        <f>'RESUMEN TOTAL'!Q191</f>
        <v>APAGADO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 t="str">
        <f>'RESUMEN TOTAL'!O192</f>
        <v>APAGADO</v>
      </c>
      <c r="J186" t="str">
        <f>'RESUMEN TOTAL'!P192</f>
        <v>APAGADO</v>
      </c>
      <c r="K186" t="str">
        <f>'RESUMEN TOTAL'!Q192</f>
        <v>APAGADO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 t="str">
        <f>'RESUMEN TOTAL'!O193</f>
        <v>APAGADO</v>
      </c>
      <c r="J187" t="str">
        <f>'RESUMEN TOTAL'!P193</f>
        <v>APAGADO</v>
      </c>
      <c r="K187" t="str">
        <f>'RESUMEN TOTAL'!Q193</f>
        <v>APAGADO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 t="str">
        <f>'RESUMEN TOTAL'!O196</f>
        <v>APAGADO</v>
      </c>
      <c r="J190" t="str">
        <f>'RESUMEN TOTAL'!P196</f>
        <v>APAGADO</v>
      </c>
      <c r="K190" t="str">
        <f>'RESUMEN TOTAL'!Q196</f>
        <v>APAGADO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 t="str">
        <f>'RESUMEN TOTAL'!Q209</f>
        <v>APAGADO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 t="str">
        <f>'RESUMEN TOTAL'!Q210</f>
        <v>APAGADO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 t="str">
        <f>'RESUMEN TOTAL'!Q211</f>
        <v>APAGADO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 t="str">
        <f>'RESUMEN TOTAL'!Q212</f>
        <v>APAGADO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 t="str">
        <f>'RESUMEN TOTAL'!Q214</f>
        <v>APAGADO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 t="str">
        <f>'RESUMEN TOTAL'!O216</f>
        <v>APAGADO</v>
      </c>
      <c r="J209" t="str">
        <f>'RESUMEN TOTAL'!P216</f>
        <v>APAGADO</v>
      </c>
      <c r="K209" t="str">
        <f>'RESUMEN TOTAL'!Q216</f>
        <v>APAGADO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 t="str">
        <f>'RESUMEN TOTAL'!N218</f>
        <v>APAGADO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 t="str">
        <f>'RESUMEN TOTAL'!Q238</f>
        <v>APAGADO</v>
      </c>
      <c r="L231" t="str">
        <f>'RESUMEN TOTAL'!R238</f>
        <v>APAGADO</v>
      </c>
      <c r="M231" t="str">
        <f>'RESUMEN TOTAL'!S238</f>
        <v>APAGADO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  <c r="AJ262">
        <f>'RESUMEN TOTAL'!AP270</f>
        <v>0</v>
      </c>
    </row>
    <row r="263" spans="1:36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  <c r="AJ263">
        <f>'RESUMEN TOTAL'!AP271</f>
        <v>0</v>
      </c>
    </row>
    <row r="264" spans="1:36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  <c r="AJ264">
        <f>'RESUMEN TOTAL'!AP272</f>
        <v>0</v>
      </c>
    </row>
    <row r="265" spans="1:36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  <c r="AJ265">
        <f>'RESUMEN TOTAL'!AP273</f>
        <v>0</v>
      </c>
    </row>
    <row r="266" spans="1:36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  <c r="AJ266">
        <f>'RESUMEN TOTAL'!AP274</f>
        <v>0</v>
      </c>
    </row>
    <row r="267" spans="1:36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  <c r="AJ267">
        <f>'RESUMEN TOTAL'!AP275</f>
        <v>0</v>
      </c>
    </row>
    <row r="268" spans="1:36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  <c r="AJ268">
        <f>'RESUMEN TOTAL'!AP276</f>
        <v>0</v>
      </c>
    </row>
    <row r="269" spans="1:36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  <c r="AJ269">
        <f>'RESUMEN TOTAL'!AP277</f>
        <v>0</v>
      </c>
    </row>
    <row r="270" spans="1:36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  <c r="AJ270">
        <f>'RESUMEN TOTAL'!AP278</f>
        <v>0</v>
      </c>
    </row>
    <row r="271" spans="1:36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  <c r="AJ271">
        <f>'RESUMEN TOTAL'!AP279</f>
        <v>0</v>
      </c>
    </row>
    <row r="272" spans="1:36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  <c r="AJ272">
        <f>'RESUMEN TOTAL'!AP280</f>
        <v>0</v>
      </c>
    </row>
    <row r="273" spans="1:36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  <c r="AJ273">
        <f>'RESUMEN TOTAL'!AP281</f>
        <v>0</v>
      </c>
    </row>
    <row r="274" spans="1:36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  <c r="AJ274">
        <f>'RESUMEN TOTAL'!AP282</f>
        <v>0</v>
      </c>
    </row>
    <row r="275" spans="1:36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  <c r="AJ275">
        <f>'RESUMEN TOTAL'!AP283</f>
        <v>0</v>
      </c>
    </row>
    <row r="276" spans="1:36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  <c r="AJ276">
        <f>'RESUMEN TOTAL'!AP284</f>
        <v>0</v>
      </c>
    </row>
    <row r="277" spans="1:36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 t="str">
        <f>'RESUMEN TOTAL'!P285</f>
        <v>APAGADO</v>
      </c>
      <c r="K277" t="str">
        <f>'RESUMEN TOTAL'!Q285</f>
        <v>APAGADO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  <c r="AJ277">
        <f>'RESUMEN TOTAL'!AP285</f>
        <v>0</v>
      </c>
    </row>
    <row r="278" spans="1:36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>
        <f>'RESUMEN TOTAL'!O286</f>
        <v>0</v>
      </c>
      <c r="J278" t="str">
        <f>'RESUMEN TOTAL'!P286</f>
        <v>APAGADO</v>
      </c>
      <c r="K278" t="str">
        <f>'RESUMEN TOTAL'!Q286</f>
        <v>APAGADO</v>
      </c>
      <c r="L278" t="str">
        <f>'RESUMEN TOTAL'!R286</f>
        <v>APAGADO</v>
      </c>
      <c r="M278" t="str">
        <f>'RESUMEN TOTAL'!S286</f>
        <v>APAGADO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  <c r="AJ278">
        <f>'RESUMEN TOTAL'!AP286</f>
        <v>0</v>
      </c>
    </row>
    <row r="279" spans="1:36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>
        <f>'RESUMEN TOTAL'!O287</f>
        <v>0</v>
      </c>
      <c r="J279" t="str">
        <f>'RESUMEN TOTAL'!P287</f>
        <v>APAGADO</v>
      </c>
      <c r="K279" t="str">
        <f>'RESUMEN TOTAL'!Q287</f>
        <v>APAGADO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  <c r="AJ279">
        <f>'RESUMEN TOTAL'!AP287</f>
        <v>0</v>
      </c>
    </row>
    <row r="280" spans="1:36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 t="str">
        <f>'RESUMEN TOTAL'!Q288</f>
        <v>APAGADO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  <c r="AJ280">
        <f>'RESUMEN TOTAL'!AP288</f>
        <v>0</v>
      </c>
    </row>
    <row r="281" spans="1:36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 t="str">
        <f>'RESUMEN TOTAL'!Q289</f>
        <v>APAGADO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  <c r="AJ281">
        <f>'RESUMEN TOTAL'!AP289</f>
        <v>0</v>
      </c>
    </row>
    <row r="282" spans="1:36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 t="str">
        <f>'RESUMEN TOTAL'!Q290</f>
        <v>APAGADO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  <c r="AJ282">
        <f>'RESUMEN TOTAL'!AP290</f>
        <v>0</v>
      </c>
    </row>
    <row r="283" spans="1:36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 t="str">
        <f>'RESUMEN TOTAL'!Q291</f>
        <v>APAGADO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  <c r="AJ283">
        <f>'RESUMEN TOTAL'!AP291</f>
        <v>0</v>
      </c>
    </row>
    <row r="284" spans="1:36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  <c r="AJ284">
        <f>'RESUMEN TOTAL'!AP292</f>
        <v>0</v>
      </c>
    </row>
    <row r="285" spans="1:36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 t="str">
        <f>'RESUMEN TOTAL'!N293</f>
        <v>APAGADO</v>
      </c>
      <c r="I285">
        <f>'RESUMEN TOTAL'!O293</f>
        <v>0</v>
      </c>
      <c r="J285" t="str">
        <f>'RESUMEN TOTAL'!P293</f>
        <v>APAGADO</v>
      </c>
      <c r="K285" t="str">
        <f>'RESUMEN TOTAL'!Q293</f>
        <v>APAGADO</v>
      </c>
      <c r="L285" t="str">
        <f>'RESUMEN TOTAL'!R293</f>
        <v>APAGADO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  <c r="AJ285">
        <f>'RESUMEN TOTAL'!AP293</f>
        <v>0</v>
      </c>
    </row>
    <row r="286" spans="1:36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  <c r="AJ286">
        <f>'RESUMEN TOTAL'!AP294</f>
        <v>0</v>
      </c>
    </row>
    <row r="287" spans="1:36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  <c r="AJ287">
        <f>'RESUMEN TOTAL'!AP295</f>
        <v>0</v>
      </c>
    </row>
    <row r="288" spans="1:36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  <c r="AJ288">
        <f>'RESUMEN TOTAL'!AP296</f>
        <v>0</v>
      </c>
    </row>
    <row r="289" spans="1:36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  <c r="AJ289">
        <f>'RESUMEN TOTAL'!AP297</f>
        <v>0</v>
      </c>
    </row>
    <row r="290" spans="1:36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>
        <f>'RESUMEN TOTAL'!Q298</f>
        <v>0</v>
      </c>
      <c r="L290" t="str">
        <f>'RESUMEN TOTAL'!R298</f>
        <v>APAGADO</v>
      </c>
      <c r="M290" t="str">
        <f>'RESUMEN TOTAL'!S298</f>
        <v>APAGADO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  <c r="AJ290">
        <f>'RESUMEN TOTAL'!AP298</f>
        <v>0</v>
      </c>
    </row>
    <row r="291" spans="1:36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  <c r="AJ291">
        <f>'RESUMEN TOTAL'!AP299</f>
        <v>0</v>
      </c>
    </row>
    <row r="292" spans="1:36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 t="str">
        <f>'RESUMEN TOTAL'!Q300</f>
        <v>APAGADO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  <c r="AJ292">
        <f>'RESUMEN TOTAL'!AP300</f>
        <v>0</v>
      </c>
    </row>
    <row r="293" spans="1:36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  <c r="AJ293">
        <f>'RESUMEN TOTAL'!AP301</f>
        <v>0</v>
      </c>
    </row>
    <row r="294" spans="1:36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  <c r="AJ294">
        <f>'RESUMEN TOTAL'!AP302</f>
        <v>0</v>
      </c>
    </row>
    <row r="295" spans="1:36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  <c r="AJ296">
        <f>'RESUMEN TOTAL'!AP305</f>
        <v>0</v>
      </c>
    </row>
    <row r="297" spans="1:36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 t="str">
        <f>'RESUMEN TOTAL'!S306</f>
        <v>APAGADO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  <c r="AJ297">
        <f>'RESUMEN TOTAL'!AP306</f>
        <v>0</v>
      </c>
    </row>
    <row r="298" spans="1:36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  <c r="AJ298">
        <f>'RESUMEN TOTAL'!AP307</f>
        <v>0</v>
      </c>
    </row>
    <row r="299" spans="1:36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  <c r="AJ299">
        <f>'RESUMEN TOTAL'!AP308</f>
        <v>0</v>
      </c>
    </row>
    <row r="300" spans="1:36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  <c r="AJ300">
        <f>'RESUMEN TOTAL'!AP309</f>
        <v>0</v>
      </c>
    </row>
    <row r="301" spans="1:36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  <c r="AJ301">
        <f>'RESUMEN TOTAL'!AP310</f>
        <v>0</v>
      </c>
    </row>
    <row r="302" spans="1:36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  <c r="AJ302">
        <f>'RESUMEN TOTAL'!AP311</f>
        <v>0</v>
      </c>
    </row>
    <row r="303" spans="1:36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  <c r="AJ303">
        <f>'RESUMEN TOTAL'!AP312</f>
        <v>0</v>
      </c>
    </row>
    <row r="304" spans="1:36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  <c r="AJ304">
        <f>'RESUMEN TOTAL'!AP313</f>
        <v>0</v>
      </c>
    </row>
    <row r="305" spans="1:36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  <c r="AJ305">
        <f>'RESUMEN TOTAL'!AP314</f>
        <v>0</v>
      </c>
    </row>
    <row r="306" spans="1:36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  <c r="AJ306">
        <f>'RESUMEN TOTAL'!AP315</f>
        <v>0</v>
      </c>
    </row>
    <row r="307" spans="1:36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  <c r="AJ307">
        <f>'RESUMEN TOTAL'!AP316</f>
        <v>0</v>
      </c>
    </row>
    <row r="308" spans="1:36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  <c r="AJ308">
        <f>'RESUMEN TOTAL'!AP317</f>
        <v>0</v>
      </c>
    </row>
    <row r="309" spans="1:36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  <c r="AJ309">
        <f>'RESUMEN TOTAL'!AP318</f>
        <v>0</v>
      </c>
    </row>
    <row r="310" spans="1:36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  <c r="AJ310">
        <f>'RESUMEN TOTAL'!AP319</f>
        <v>0</v>
      </c>
    </row>
    <row r="311" spans="1:36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  <c r="AJ311">
        <f>'RESUMEN TOTAL'!AP320</f>
        <v>0</v>
      </c>
    </row>
    <row r="312" spans="1:36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  <c r="AJ312">
        <f>'RESUMEN TOTAL'!AP321</f>
        <v>0</v>
      </c>
    </row>
    <row r="313" spans="1:36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  <c r="AJ313">
        <f>'RESUMEN TOTAL'!AP322</f>
        <v>0</v>
      </c>
    </row>
    <row r="314" spans="1:36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  <c r="AJ314">
        <f>'RESUMEN TOTAL'!AP323</f>
        <v>0</v>
      </c>
    </row>
    <row r="315" spans="1:36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  <c r="AJ315">
        <f>'RESUMEN TOTAL'!AP324</f>
        <v>0</v>
      </c>
    </row>
    <row r="316" spans="1:36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  <c r="AJ316">
        <f>'RESUMEN TOTAL'!AP325</f>
        <v>0</v>
      </c>
    </row>
    <row r="317" spans="1:36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  <c r="AJ317">
        <f>'RESUMEN TOTAL'!AP326</f>
        <v>0</v>
      </c>
    </row>
    <row r="318" spans="1:36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  <c r="AJ318">
        <f>'RESUMEN TOTAL'!AP327</f>
        <v>0</v>
      </c>
    </row>
    <row r="319" spans="1:36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  <c r="AJ319">
        <f>'RESUMEN TOTAL'!AP328</f>
        <v>0</v>
      </c>
    </row>
    <row r="320" spans="1:36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  <c r="AJ320">
        <f>'RESUMEN TOTAL'!AP329</f>
        <v>0</v>
      </c>
    </row>
    <row r="321" spans="1:36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  <c r="AJ321">
        <f>'RESUMEN TOTAL'!AP330</f>
        <v>0</v>
      </c>
    </row>
    <row r="322" spans="1:36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  <c r="AJ322">
        <f>'RESUMEN TOTAL'!AP331</f>
        <v>0</v>
      </c>
    </row>
    <row r="323" spans="1:36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  <c r="AJ323">
        <f>'RESUMEN TOTAL'!AP332</f>
        <v>0</v>
      </c>
    </row>
    <row r="324" spans="1:36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  <c r="AJ324">
        <f>'RESUMEN TOTAL'!AP333</f>
        <v>0</v>
      </c>
    </row>
    <row r="325" spans="1:36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  <c r="AJ325">
        <f>'RESUMEN TOTAL'!AP334</f>
        <v>0</v>
      </c>
    </row>
    <row r="326" spans="1:36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  <c r="AJ326">
        <f>'RESUMEN TOTAL'!AP335</f>
        <v>0</v>
      </c>
    </row>
    <row r="327" spans="1:36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  <c r="AJ327">
        <f>'RESUMEN TOTAL'!AP336</f>
        <v>0</v>
      </c>
    </row>
    <row r="328" spans="1:36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  <c r="AJ328">
        <f>'RESUMEN TOTAL'!AP337</f>
        <v>0</v>
      </c>
    </row>
    <row r="329" spans="1:36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 t="str">
        <f>'RESUMEN TOTAL'!S338</f>
        <v>APAGADO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  <c r="AJ329">
        <f>'RESUMEN TOTAL'!AP338</f>
        <v>0</v>
      </c>
    </row>
    <row r="330" spans="1:36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 t="str">
        <f>'RESUMEN TOTAL'!S339</f>
        <v>APAGADO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  <c r="AJ330">
        <f>'RESUMEN TOTAL'!AP339</f>
        <v>0</v>
      </c>
    </row>
    <row r="331" spans="1:36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 t="str">
        <f>'RESUMEN TOTAL'!N340</f>
        <v>APAGADO</v>
      </c>
      <c r="I331" t="str">
        <f>'RESUMEN TOTAL'!O340</f>
        <v>APAGADO</v>
      </c>
      <c r="J331" t="str">
        <f>'RESUMEN TOTAL'!P340</f>
        <v>APAGADO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  <c r="AJ331">
        <f>'RESUMEN TOTAL'!AP340</f>
        <v>0</v>
      </c>
    </row>
    <row r="332" spans="1:36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 t="str">
        <f>'RESUMEN TOTAL'!N341</f>
        <v>APAGADO</v>
      </c>
      <c r="I332" t="str">
        <f>'RESUMEN TOTAL'!O341</f>
        <v>APAGADO</v>
      </c>
      <c r="J332" t="str">
        <f>'RESUMEN TOTAL'!P341</f>
        <v>APAGADO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  <c r="AJ332">
        <f>'RESUMEN TOTAL'!AP341</f>
        <v>0</v>
      </c>
    </row>
    <row r="333" spans="1:36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 t="str">
        <f>'RESUMEN TOTAL'!N342</f>
        <v>APAGADO</v>
      </c>
      <c r="I333" t="str">
        <f>'RESUMEN TOTAL'!O342</f>
        <v>APAGADO</v>
      </c>
      <c r="J333" t="str">
        <f>'RESUMEN TOTAL'!P342</f>
        <v>APAGADO</v>
      </c>
      <c r="K333" t="str">
        <f>'RESUMEN TOTAL'!Q342</f>
        <v>APAGADO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>
        <f>'RESUMEN TOTAL'!AP342</f>
        <v>0</v>
      </c>
    </row>
    <row r="334" spans="1:36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 t="str">
        <f>'RESUMEN TOTAL'!N343</f>
        <v>APAGADO</v>
      </c>
      <c r="I334" t="str">
        <f>'RESUMEN TOTAL'!O343</f>
        <v>APAGADO</v>
      </c>
      <c r="J334" t="str">
        <f>'RESUMEN TOTAL'!P343</f>
        <v>APAGADO</v>
      </c>
      <c r="K334" t="str">
        <f>'RESUMEN TOTAL'!Q343</f>
        <v>APAGADO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  <c r="AJ334">
        <f>'RESUMEN TOTAL'!AP343</f>
        <v>0</v>
      </c>
    </row>
    <row r="335" spans="1:36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 t="str">
        <f>'RESUMEN TOTAL'!O344</f>
        <v>APAGADO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  <c r="AJ335">
        <f>'RESUMEN TOTAL'!AP344</f>
        <v>0</v>
      </c>
    </row>
    <row r="336" spans="1:36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 t="str">
        <f>'RESUMEN TOTAL'!N345</f>
        <v>APAGADO</v>
      </c>
      <c r="I336" t="str">
        <f>'RESUMEN TOTAL'!O345</f>
        <v>APAGADO</v>
      </c>
      <c r="J336" t="str">
        <f>'RESUMEN TOTAL'!P345</f>
        <v>APAGADO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  <c r="AJ336">
        <f>'RESUMEN TOTAL'!AP345</f>
        <v>0</v>
      </c>
    </row>
    <row r="337" spans="1:36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 t="str">
        <f>'RESUMEN TOTAL'!O346</f>
        <v>APAGADO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  <c r="AJ337">
        <f>'RESUMEN TOTAL'!AP346</f>
        <v>0</v>
      </c>
    </row>
    <row r="338" spans="1:36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  <c r="AJ338">
        <f>'RESUMEN TOTAL'!AP347</f>
        <v>0</v>
      </c>
    </row>
    <row r="339" spans="1:36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  <c r="AJ339">
        <f>'RESUMEN TOTAL'!AP348</f>
        <v>0</v>
      </c>
    </row>
    <row r="340" spans="1:36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  <c r="AJ340">
        <f>'RESUMEN TOTAL'!AP349</f>
        <v>0</v>
      </c>
    </row>
    <row r="341" spans="1:36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  <c r="AJ341">
        <f>'RESUMEN TOTAL'!AP350</f>
        <v>0</v>
      </c>
    </row>
    <row r="342" spans="1:36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>
        <f>'RESUMEN TOTAL'!M351</f>
        <v>0</v>
      </c>
      <c r="H342">
        <f>'RESUMEN TOTAL'!N351</f>
        <v>0</v>
      </c>
      <c r="I342" t="str">
        <f>'RESUMEN TOTAL'!O351</f>
        <v>APAGADO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  <c r="AJ342">
        <f>'RESUMEN TOTAL'!AP351</f>
        <v>0</v>
      </c>
    </row>
    <row r="343" spans="1:36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 t="str">
        <f>'RESUMEN TOTAL'!L352</f>
        <v>APAGADO</v>
      </c>
      <c r="G343">
        <f>'RESUMEN TOTAL'!M352</f>
        <v>0</v>
      </c>
      <c r="H343">
        <f>'RESUMEN TOTAL'!N352</f>
        <v>0</v>
      </c>
      <c r="I343" t="str">
        <f>'RESUMEN TOTAL'!O352</f>
        <v>APAGADO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  <c r="AJ343">
        <f>'RESUMEN TOTAL'!AP352</f>
        <v>0</v>
      </c>
    </row>
    <row r="344" spans="1:36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 t="str">
        <f>'RESUMEN TOTAL'!L353</f>
        <v>APAGADO</v>
      </c>
      <c r="G344" t="str">
        <f>'RESUMEN TOTAL'!M353</f>
        <v>APAGADO</v>
      </c>
      <c r="H344" t="str">
        <f>'RESUMEN TOTAL'!N353</f>
        <v>APAGADO</v>
      </c>
      <c r="I344" t="str">
        <f>'RESUMEN TOTAL'!O353</f>
        <v>APAGADO</v>
      </c>
      <c r="J344" t="str">
        <f>'RESUMEN TOTAL'!P353</f>
        <v>APAGADO</v>
      </c>
      <c r="K344" t="str">
        <f>'RESUMEN TOTAL'!Q353</f>
        <v>APAGADO</v>
      </c>
      <c r="L344" t="str">
        <f>'RESUMEN TOTAL'!R353</f>
        <v>APAGADO</v>
      </c>
      <c r="M344" t="str">
        <f>'RESUMEN TOTAL'!S353</f>
        <v>APAGADO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  <c r="AJ344">
        <f>'RESUMEN TOTAL'!AP353</f>
        <v>0</v>
      </c>
    </row>
    <row r="345" spans="1:36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  <c r="AJ345">
        <f>'RESUMEN TOTAL'!AP354</f>
        <v>0</v>
      </c>
    </row>
    <row r="346" spans="1:36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 t="str">
        <f>'RESUMEN TOTAL'!O355</f>
        <v>APAGADO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  <c r="AJ346">
        <f>'RESUMEN TOTAL'!AP355</f>
        <v>0</v>
      </c>
    </row>
    <row r="347" spans="1:36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 t="str">
        <f>'RESUMEN TOTAL'!N356</f>
        <v>APAGADO</v>
      </c>
      <c r="I347" t="str">
        <f>'RESUMEN TOTAL'!O356</f>
        <v>APAGADO</v>
      </c>
      <c r="J347" t="str">
        <f>'RESUMEN TOTAL'!P356</f>
        <v>APAGADO</v>
      </c>
      <c r="K347" t="str">
        <f>'RESUMEN TOTAL'!Q356</f>
        <v>APAGADO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  <c r="AJ347">
        <f>'RESUMEN TOTAL'!AP356</f>
        <v>0</v>
      </c>
    </row>
    <row r="348" spans="1:36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 t="str">
        <f>'RESUMEN TOTAL'!N357</f>
        <v>APAGADO</v>
      </c>
      <c r="I348" t="str">
        <f>'RESUMEN TOTAL'!O357</f>
        <v>APAGADO</v>
      </c>
      <c r="J348" t="str">
        <f>'RESUMEN TOTAL'!P357</f>
        <v>APAGADO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  <c r="AJ348">
        <f>'RESUMEN TOTAL'!AP357</f>
        <v>0</v>
      </c>
    </row>
    <row r="349" spans="1:36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  <c r="AJ349">
        <f>'RESUMEN TOTAL'!AP358</f>
        <v>0</v>
      </c>
    </row>
    <row r="350" spans="1:36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  <c r="AJ350">
        <f>'RESUMEN TOTAL'!AP359</f>
        <v>0</v>
      </c>
    </row>
    <row r="351" spans="1:36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  <c r="AJ351">
        <f>'RESUMEN TOTAL'!AP360</f>
        <v>0</v>
      </c>
    </row>
    <row r="352" spans="1:36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  <c r="AJ352">
        <f>'RESUMEN TOTAL'!AP361</f>
        <v>0</v>
      </c>
    </row>
    <row r="353" spans="1:36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  <c r="AJ353">
        <f>'RESUMEN TOTAL'!AP362</f>
        <v>0</v>
      </c>
    </row>
    <row r="354" spans="1:36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  <c r="AJ354">
        <f>'RESUMEN TOTAL'!AP363</f>
        <v>0</v>
      </c>
    </row>
    <row r="355" spans="1:36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  <c r="AJ355">
        <f>'RESUMEN TOTAL'!AP364</f>
        <v>0</v>
      </c>
    </row>
    <row r="356" spans="1:36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  <c r="AJ356">
        <f>'RESUMEN TOTAL'!AP365</f>
        <v>0</v>
      </c>
    </row>
    <row r="357" spans="1:36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  <c r="AJ357">
        <f>'RESUMEN TOTAL'!AP366</f>
        <v>0</v>
      </c>
    </row>
    <row r="358" spans="1:36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  <c r="AJ358">
        <f>'RESUMEN TOTAL'!AP367</f>
        <v>0</v>
      </c>
    </row>
    <row r="359" spans="1:36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 t="str">
        <f>'RESUMEN TOTAL'!Q368</f>
        <v>APAGADO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  <c r="AJ359">
        <f>'RESUMEN TOTAL'!AP368</f>
        <v>0</v>
      </c>
    </row>
    <row r="360" spans="1:36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 t="str">
        <f>'RESUMEN TOTAL'!Q369</f>
        <v>APAGADO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  <c r="AJ360">
        <f>'RESUMEN TOTAL'!AP369</f>
        <v>0</v>
      </c>
    </row>
    <row r="361" spans="1:36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  <c r="AJ361">
        <f>'RESUMEN TOTAL'!AP370</f>
        <v>0</v>
      </c>
    </row>
    <row r="362" spans="1:36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  <c r="AJ362">
        <f>'RESUMEN TOTAL'!AP371</f>
        <v>0</v>
      </c>
    </row>
    <row r="363" spans="1:36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  <c r="AJ363">
        <f>'RESUMEN TOTAL'!AP372</f>
        <v>0</v>
      </c>
    </row>
    <row r="364" spans="1:36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  <c r="AJ364">
        <f>'RESUMEN TOTAL'!AP373</f>
        <v>0</v>
      </c>
    </row>
    <row r="365" spans="1:36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  <c r="AJ365">
        <f>'RESUMEN TOTAL'!AP374</f>
        <v>0</v>
      </c>
    </row>
    <row r="366" spans="1:36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  <c r="AJ366">
        <f>'RESUMEN TOTAL'!AP375</f>
        <v>0</v>
      </c>
    </row>
    <row r="367" spans="1:36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  <c r="AJ367">
        <f>'RESUMEN TOTAL'!AP376</f>
        <v>0</v>
      </c>
    </row>
    <row r="368" spans="1:36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  <c r="AJ368">
        <f>'RESUMEN TOTAL'!AP377</f>
        <v>0</v>
      </c>
    </row>
    <row r="369" spans="1:36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  <c r="AJ369">
        <f>'RESUMEN TOTAL'!AP378</f>
        <v>0</v>
      </c>
    </row>
    <row r="370" spans="1:36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  <c r="AJ370">
        <f>'RESUMEN TOTAL'!AP379</f>
        <v>0</v>
      </c>
    </row>
    <row r="371" spans="1:36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  <c r="AJ371">
        <f>'RESUMEN TOTAL'!AP380</f>
        <v>0</v>
      </c>
    </row>
    <row r="372" spans="1:36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>
        <f>'RESUMEN TOTAL'!AP382</f>
        <v>0</v>
      </c>
    </row>
    <row r="373" spans="1:36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>
        <f>'RESUMEN TOTAL'!AP383</f>
        <v>0</v>
      </c>
    </row>
    <row r="374" spans="1:36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>
        <f>'RESUMEN TOTAL'!AP384</f>
        <v>0</v>
      </c>
    </row>
    <row r="375" spans="1:36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>
        <f>'RESUMEN TOTAL'!AP385</f>
        <v>0</v>
      </c>
    </row>
    <row r="376" spans="1:36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>
        <f>'RESUMEN TOTAL'!AP386</f>
        <v>0</v>
      </c>
    </row>
    <row r="377" spans="1:36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>
        <f>'RESUMEN TOTAL'!AP387</f>
        <v>0</v>
      </c>
    </row>
    <row r="378" spans="1:36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>
        <f>'RESUMEN TOTAL'!AP388</f>
        <v>0</v>
      </c>
    </row>
    <row r="379" spans="1:36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>
        <f>'RESUMEN TOTAL'!AP389</f>
        <v>0</v>
      </c>
    </row>
    <row r="380" spans="1:36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>
        <f>'RESUMEN TOTAL'!AP390</f>
        <v>0</v>
      </c>
    </row>
    <row r="381" spans="1:36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>
        <f>'RESUMEN TOTAL'!AP391</f>
        <v>0</v>
      </c>
    </row>
    <row r="382" spans="1:36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>
        <f>'RESUMEN TOTAL'!AP392</f>
        <v>0</v>
      </c>
    </row>
    <row r="383" spans="1:36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>
        <f>'RESUMEN TOTAL'!AP393</f>
        <v>0</v>
      </c>
    </row>
    <row r="384" spans="1:36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>
        <f>'RESUMEN TOTAL'!AP394</f>
        <v>0</v>
      </c>
    </row>
    <row r="385" spans="1:36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>
        <f>'RESUMEN TOTAL'!AP395</f>
        <v>0</v>
      </c>
    </row>
    <row r="386" spans="1:36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>
        <f>'RESUMEN TOTAL'!AP396</f>
        <v>0</v>
      </c>
    </row>
    <row r="387" spans="1:36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>
        <f>'RESUMEN TOTAL'!AP397</f>
        <v>0</v>
      </c>
    </row>
    <row r="388" spans="1:36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>
        <f>'RESUMEN TOTAL'!AP398</f>
        <v>0</v>
      </c>
    </row>
    <row r="389" spans="1:36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>
        <f>'RESUMEN TOTAL'!AP399</f>
        <v>0</v>
      </c>
    </row>
    <row r="390" spans="1:36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>
        <f>'RESUMEN TOTAL'!AP400</f>
        <v>0</v>
      </c>
    </row>
    <row r="391" spans="1:36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>
        <f>'RESUMEN TOTAL'!AP401</f>
        <v>0</v>
      </c>
    </row>
    <row r="392" spans="1:36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>
        <f>'RESUMEN TOTAL'!AP402</f>
        <v>0</v>
      </c>
    </row>
    <row r="393" spans="1:36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>
        <f>'RESUMEN TOTAL'!AP403</f>
        <v>0</v>
      </c>
    </row>
    <row r="394" spans="1:36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>
        <f>'RESUMEN TOTAL'!AP404</f>
        <v>0</v>
      </c>
    </row>
    <row r="395" spans="1:36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>
        <f>'RESUMEN TOTAL'!AP405</f>
        <v>0</v>
      </c>
    </row>
    <row r="396" spans="1:36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>
        <f>'RESUMEN TOTAL'!AP406</f>
        <v>0</v>
      </c>
    </row>
    <row r="397" spans="1:36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 t="str">
        <f>'RESUMEN TOTAL'!P407</f>
        <v>APAGADO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>
        <f>'RESUMEN TOTAL'!AP407</f>
        <v>0</v>
      </c>
    </row>
    <row r="398" spans="1:36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>
        <f>'RESUMEN TOTAL'!AP408</f>
        <v>0</v>
      </c>
    </row>
    <row r="399" spans="1:36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>
        <f>'RESUMEN TOTAL'!AP409</f>
        <v>0</v>
      </c>
    </row>
    <row r="400" spans="1:36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>
        <f>'RESUMEN TOTAL'!AP410</f>
        <v>0</v>
      </c>
    </row>
    <row r="401" spans="1:36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 t="str">
        <f>'RESUMEN TOTAL'!P411</f>
        <v>APAGADO</v>
      </c>
      <c r="K401" t="str">
        <f>'RESUMEN TOTAL'!Q411</f>
        <v>APAGADO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>
        <f>'RESUMEN TOTAL'!AP411</f>
        <v>0</v>
      </c>
    </row>
    <row r="402" spans="1:36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>
        <f>'RESUMEN TOTAL'!AP412</f>
        <v>0</v>
      </c>
    </row>
    <row r="403" spans="1:36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>
        <f>'RESUMEN TOTAL'!AP413</f>
        <v>0</v>
      </c>
    </row>
    <row r="404" spans="1:36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>
        <f>'RESUMEN TOTAL'!AP414</f>
        <v>0</v>
      </c>
    </row>
    <row r="405" spans="1:36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>
        <f>'RESUMEN TOTAL'!AP415</f>
        <v>0</v>
      </c>
    </row>
    <row r="406" spans="1:36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>
        <f>'RESUMEN TOTAL'!AP416</f>
        <v>0</v>
      </c>
    </row>
    <row r="407" spans="1:36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>
        <f>'RESUMEN TOTAL'!AP417</f>
        <v>0</v>
      </c>
    </row>
    <row r="408" spans="1:36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>
        <f>'RESUMEN TOTAL'!AP418</f>
        <v>0</v>
      </c>
    </row>
    <row r="409" spans="1:36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>
        <f>'RESUMEN TOTAL'!AP419</f>
        <v>0</v>
      </c>
    </row>
    <row r="410" spans="1:36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>
        <f>'RESUMEN TOTAL'!AP420</f>
        <v>0</v>
      </c>
    </row>
    <row r="411" spans="1:36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  <c r="AJ411">
        <f>'RESUMEN TOTAL'!AP421</f>
        <v>0</v>
      </c>
    </row>
    <row r="412" spans="1:36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 t="str">
        <f>'RESUMEN TOTAL'!L422</f>
        <v>APAGADO</v>
      </c>
      <c r="G412" t="str">
        <f>'RESUMEN TOTAL'!M422</f>
        <v>APAGADO</v>
      </c>
      <c r="H412" t="str">
        <f>'RESUMEN TOTAL'!N422</f>
        <v>APAGADO</v>
      </c>
      <c r="I412" t="str">
        <f>'RESUMEN TOTAL'!O422</f>
        <v>APAGADO</v>
      </c>
      <c r="J412" t="str">
        <f>'RESUMEN TOTAL'!P422</f>
        <v>APAGADO</v>
      </c>
      <c r="K412" t="str">
        <f>'RESUMEN TOTAL'!Q422</f>
        <v>APAGADO</v>
      </c>
      <c r="L412" t="str">
        <f>'RESUMEN TOTAL'!R422</f>
        <v>APAGADO</v>
      </c>
      <c r="M412" t="str">
        <f>'RESUMEN TOTAL'!S422</f>
        <v>APAGADO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>
        <f>'RESUMEN TOTAL'!AP422</f>
        <v>0</v>
      </c>
    </row>
    <row r="413" spans="1:36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>
        <f>'RESUMEN TOTAL'!AP423</f>
        <v>0</v>
      </c>
    </row>
    <row r="414" spans="1:36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>
        <f>'RESUMEN TOTAL'!AP424</f>
        <v>0</v>
      </c>
    </row>
    <row r="415" spans="1:36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 t="str">
        <f>'RESUMEN TOTAL'!M425</f>
        <v>APAGADO</v>
      </c>
      <c r="H415" t="str">
        <f>'RESUMEN TOTAL'!N425</f>
        <v>APAGADO</v>
      </c>
      <c r="I415" t="str">
        <f>'RESUMEN TOTAL'!O425</f>
        <v>APAGADO</v>
      </c>
      <c r="J415" t="str">
        <f>'RESUMEN TOTAL'!P425</f>
        <v>APAGADO</v>
      </c>
      <c r="K415" t="str">
        <f>'RESUMEN TOTAL'!Q425</f>
        <v>APAGADO</v>
      </c>
      <c r="L415" t="str">
        <f>'RESUMEN TOTAL'!R425</f>
        <v>APAGADO</v>
      </c>
      <c r="M415" t="str">
        <f>'RESUMEN TOTAL'!S425</f>
        <v>APAGADO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>
        <f>'RESUMEN TOTAL'!AP425</f>
        <v>0</v>
      </c>
    </row>
    <row r="416" spans="1:36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 t="str">
        <f>'RESUMEN TOTAL'!L426</f>
        <v>APAGADO</v>
      </c>
      <c r="G416" t="str">
        <f>'RESUMEN TOTAL'!M426</f>
        <v>APAGADO</v>
      </c>
      <c r="H416" t="str">
        <f>'RESUMEN TOTAL'!N426</f>
        <v>APAGADO</v>
      </c>
      <c r="I416" t="str">
        <f>'RESUMEN TOTAL'!O426</f>
        <v>APAGADO</v>
      </c>
      <c r="J416" t="str">
        <f>'RESUMEN TOTAL'!P426</f>
        <v>APAGADO</v>
      </c>
      <c r="K416" t="str">
        <f>'RESUMEN TOTAL'!Q426</f>
        <v>APAGADO</v>
      </c>
      <c r="L416" t="str">
        <f>'RESUMEN TOTAL'!R426</f>
        <v>APAGADO</v>
      </c>
      <c r="M416" t="str">
        <f>'RESUMEN TOTAL'!S426</f>
        <v>APAGADO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>
        <f>'RESUMEN TOTAL'!AP426</f>
        <v>0</v>
      </c>
    </row>
    <row r="417" spans="1:36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>
        <f>'RESUMEN TOTAL'!AP427</f>
        <v>0</v>
      </c>
    </row>
    <row r="418" spans="1:36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>
        <f>'RESUMEN TOTAL'!AP428</f>
        <v>0</v>
      </c>
    </row>
    <row r="419" spans="1:36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>
        <f>'RESUMEN TOTAL'!AP429</f>
        <v>0</v>
      </c>
    </row>
    <row r="420" spans="1:36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 t="str">
        <f>'RESUMEN TOTAL'!P430</f>
        <v>APAGADO</v>
      </c>
      <c r="K420" t="str">
        <f>'RESUMEN TOTAL'!Q430</f>
        <v>APAGADO</v>
      </c>
      <c r="L420" t="str">
        <f>'RESUMEN TOTAL'!R430</f>
        <v>APAGADO</v>
      </c>
      <c r="M420" t="str">
        <f>'RESUMEN TOTAL'!S430</f>
        <v>APAGADO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>
        <f>'RESUMEN TOTAL'!AP430</f>
        <v>0</v>
      </c>
    </row>
    <row r="421" spans="1:36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  <c r="AJ421">
        <f>'RESUMEN TOTAL'!AP431</f>
        <v>0</v>
      </c>
    </row>
    <row r="422" spans="1:36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>
        <f>'RESUMEN TOTAL'!AP432</f>
        <v>0</v>
      </c>
    </row>
    <row r="423" spans="1:36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>
        <f>'RESUMEN TOTAL'!AP433</f>
        <v>0</v>
      </c>
    </row>
    <row r="424" spans="1:36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>
        <f>'RESUMEN TOTAL'!AP434</f>
        <v>0</v>
      </c>
    </row>
    <row r="425" spans="1:36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  <c r="AJ425">
        <f>'RESUMEN TOTAL'!AP435</f>
        <v>0</v>
      </c>
    </row>
    <row r="426" spans="1:36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>
        <f>'RESUMEN TOTAL'!AP437</f>
        <v>0</v>
      </c>
    </row>
    <row r="427" spans="1:36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>
        <f>'RESUMEN TOTAL'!AP438</f>
        <v>0</v>
      </c>
    </row>
    <row r="428" spans="1:36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>
        <f>'RESUMEN TOTAL'!AP439</f>
        <v>0</v>
      </c>
    </row>
    <row r="429" spans="1:36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>
        <f>'RESUMEN TOTAL'!AP440</f>
        <v>0</v>
      </c>
    </row>
    <row r="430" spans="1:36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>
        <f>'RESUMEN TOTAL'!AP441</f>
        <v>0</v>
      </c>
    </row>
    <row r="431" spans="1:36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>
        <f>'RESUMEN TOTAL'!AP442</f>
        <v>0</v>
      </c>
    </row>
    <row r="432" spans="1:36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>
        <f>'RESUMEN TOTAL'!AP443</f>
        <v>0</v>
      </c>
    </row>
    <row r="433" spans="1:36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 t="str">
        <f>'RESUMEN TOTAL'!S444</f>
        <v>APAGADO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>
        <f>'RESUMEN TOTAL'!AP444</f>
        <v>0</v>
      </c>
    </row>
    <row r="434" spans="1:36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>
        <f>'RESUMEN TOTAL'!AP445</f>
        <v>0</v>
      </c>
    </row>
    <row r="435" spans="1:36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>
        <f>'RESUMEN TOTAL'!AP446</f>
        <v>0</v>
      </c>
    </row>
    <row r="436" spans="1:36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>
        <f>'RESUMEN TOTAL'!AP447</f>
        <v>0</v>
      </c>
    </row>
    <row r="437" spans="1:36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>
        <f>'RESUMEN TOTAL'!AP448</f>
        <v>0</v>
      </c>
    </row>
    <row r="438" spans="1:36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>
        <f>'RESUMEN TOTAL'!AP449</f>
        <v>0</v>
      </c>
    </row>
    <row r="439" spans="1:36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>
        <f>'RESUMEN TOTAL'!AP450</f>
        <v>0</v>
      </c>
    </row>
    <row r="440" spans="1:36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>
        <f>'RESUMEN TOTAL'!AP451</f>
        <v>0</v>
      </c>
    </row>
    <row r="441" spans="1:36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>
        <f>'RESUMEN TOTAL'!AP452</f>
        <v>0</v>
      </c>
    </row>
    <row r="442" spans="1:36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>
        <f>'RESUMEN TOTAL'!AP453</f>
        <v>0</v>
      </c>
    </row>
    <row r="443" spans="1:36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>
        <f>'RESUMEN TOTAL'!AP454</f>
        <v>0</v>
      </c>
    </row>
    <row r="444" spans="1:36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>
        <f>'RESUMEN TOTAL'!AP455</f>
        <v>0</v>
      </c>
    </row>
    <row r="445" spans="1:36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 t="str">
        <f>'RESUMEN TOTAL'!S456</f>
        <v>APAGADO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>
        <f>'RESUMEN TOTAL'!AP456</f>
        <v>0</v>
      </c>
    </row>
    <row r="446" spans="1:36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>
        <f>'RESUMEN TOTAL'!AP457</f>
        <v>0</v>
      </c>
    </row>
    <row r="447" spans="1:36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>
        <f>'RESUMEN TOTAL'!AP458</f>
        <v>0</v>
      </c>
    </row>
    <row r="448" spans="1:36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>
        <f>'RESUMEN TOTAL'!AP459</f>
        <v>0</v>
      </c>
    </row>
    <row r="449" spans="1:36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>
        <f>'RESUMEN TOTAL'!AP460</f>
        <v>0</v>
      </c>
    </row>
    <row r="450" spans="1:36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  <c r="AJ450">
        <f>'RESUMEN TOTAL'!AP461</f>
        <v>0</v>
      </c>
    </row>
    <row r="451" spans="1:36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 t="str">
        <f>'RESUMEN TOTAL'!L462</f>
        <v>APAGADO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>
        <f>'RESUMEN TOTAL'!AP462</f>
        <v>0</v>
      </c>
    </row>
    <row r="452" spans="1:36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>
        <f>'RESUMEN TOTAL'!AP463</f>
        <v>0</v>
      </c>
    </row>
    <row r="453" spans="1:36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>
        <f>'RESUMEN TOTAL'!AP464</f>
        <v>0</v>
      </c>
    </row>
    <row r="454" spans="1:36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  <c r="AJ454">
        <f>'RESUMEN TOTAL'!AP465</f>
        <v>0</v>
      </c>
    </row>
    <row r="455" spans="1:36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>
        <f>'RESUMEN TOTAL'!AP486</f>
        <v>0</v>
      </c>
    </row>
    <row r="456" spans="1:36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  <c r="AJ456">
        <f>'RESUMEN TOTAL'!AP487</f>
        <v>0</v>
      </c>
    </row>
    <row r="457" spans="1:36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  <c r="AJ457">
        <f>'RESUMEN TOTAL'!AP488</f>
        <v>0</v>
      </c>
    </row>
    <row r="458" spans="1:36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  <c r="AJ458">
        <f>'RESUMEN TOTAL'!AP489</f>
        <v>0</v>
      </c>
    </row>
    <row r="459" spans="1:36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  <c r="AJ459">
        <f>'RESUMEN TOTAL'!AP490</f>
        <v>0</v>
      </c>
    </row>
    <row r="460" spans="1:36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>
        <f>'RESUMEN TOTAL'!T491</f>
        <v>0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  <c r="AJ460">
        <f>'RESUMEN TOTAL'!AP491</f>
        <v>0</v>
      </c>
    </row>
    <row r="461" spans="1:36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>
        <f>'RESUMEN TOTAL'!T492</f>
        <v>0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  <c r="AJ461">
        <f>'RESUMEN TOTAL'!AP492</f>
        <v>0</v>
      </c>
    </row>
    <row r="462" spans="1:36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>
        <f>'RESUMEN TOTAL'!T493</f>
        <v>0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  <c r="AJ462">
        <f>'RESUMEN TOTAL'!AP493</f>
        <v>0</v>
      </c>
    </row>
    <row r="463" spans="1:36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 t="str">
        <f>'RESUMEN TOTAL'!L494</f>
        <v>APAGADO</v>
      </c>
      <c r="G463" t="str">
        <f>'RESUMEN TOTAL'!M494</f>
        <v>APAGADO</v>
      </c>
      <c r="H463">
        <f>'RESUMEN TOTAL'!N494</f>
        <v>0</v>
      </c>
      <c r="I463" t="str">
        <f>'RESUMEN TOTAL'!O494</f>
        <v>APAGADO</v>
      </c>
      <c r="J463" t="str">
        <f>'RESUMEN TOTAL'!P494</f>
        <v>APAGADO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  <c r="AJ463">
        <f>'RESUMEN TOTAL'!AP494</f>
        <v>0</v>
      </c>
    </row>
    <row r="464" spans="1:36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 t="str">
        <f>'RESUMEN TOTAL'!L495</f>
        <v>APAGADO</v>
      </c>
      <c r="G464" t="str">
        <f>'RESUMEN TOTAL'!M495</f>
        <v>APAGADO</v>
      </c>
      <c r="H464">
        <f>'RESUMEN TOTAL'!N495</f>
        <v>0</v>
      </c>
      <c r="I464" t="str">
        <f>'RESUMEN TOTAL'!O495</f>
        <v>APAGADO</v>
      </c>
      <c r="J464" t="str">
        <f>'RESUMEN TOTAL'!P495</f>
        <v>APAGADO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>
        <f>'RESUMEN TOTAL'!AP495</f>
        <v>0</v>
      </c>
    </row>
    <row r="465" spans="1:36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>
        <f>'RESUMEN TOTAL'!AP496</f>
        <v>0</v>
      </c>
    </row>
    <row r="466" spans="1:36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>
        <f>'RESUMEN TOTAL'!AP497</f>
        <v>0</v>
      </c>
    </row>
    <row r="467" spans="1:36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>
        <f>'RESUMEN TOTAL'!AP498</f>
        <v>0</v>
      </c>
    </row>
    <row r="468" spans="1:36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>
        <f>'RESUMEN TOTAL'!AP499</f>
        <v>0</v>
      </c>
    </row>
    <row r="469" spans="1:36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>
        <f>'RESUMEN TOTAL'!AP500</f>
        <v>0</v>
      </c>
    </row>
    <row r="470" spans="1:36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  <c r="AJ470">
        <f>'RESUMEN TOTAL'!AP501</f>
        <v>0</v>
      </c>
    </row>
    <row r="471" spans="1:36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>
        <f>'RESUMEN TOTAL'!T502</f>
        <v>0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  <c r="AJ471">
        <f>'RESUMEN TOTAL'!AP502</f>
        <v>0</v>
      </c>
    </row>
    <row r="472" spans="1:36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>
        <f>'RESUMEN TOTAL'!T503</f>
        <v>0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  <c r="AJ472">
        <f>'RESUMEN TOTAL'!AP503</f>
        <v>0</v>
      </c>
    </row>
    <row r="473" spans="1:36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>
        <f>'RESUMEN TOTAL'!T504</f>
        <v>0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  <c r="AJ473">
        <f>'RESUMEN TOTAL'!AP504</f>
        <v>0</v>
      </c>
    </row>
    <row r="474" spans="1:36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>
        <f>'RESUMEN TOTAL'!AP505</f>
        <v>0</v>
      </c>
    </row>
    <row r="475" spans="1:36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>
        <f>'RESUMEN TOTAL'!AP506</f>
        <v>0</v>
      </c>
    </row>
    <row r="476" spans="1:36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  <c r="AJ476">
        <f>'RESUMEN TOTAL'!AP507</f>
        <v>0</v>
      </c>
    </row>
    <row r="477" spans="1:36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>
        <f>'RESUMEN TOTAL'!AP508</f>
        <v>0</v>
      </c>
    </row>
    <row r="478" spans="1:36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>
        <f>'RESUMEN TOTAL'!AP509</f>
        <v>0</v>
      </c>
    </row>
    <row r="479" spans="1:36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>
        <f>'RESUMEN TOTAL'!AP510</f>
        <v>0</v>
      </c>
    </row>
    <row r="480" spans="1:36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>
        <f>'RESUMEN TOTAL'!AP511</f>
        <v>0</v>
      </c>
    </row>
    <row r="481" spans="1:36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>
        <f>'RESUMEN TOTAL'!AP512</f>
        <v>0</v>
      </c>
    </row>
    <row r="482" spans="1:36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  <c r="AJ482">
        <f>'RESUMEN TOTAL'!AP513</f>
        <v>0</v>
      </c>
    </row>
    <row r="483" spans="1:36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TOTAL'!AB514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  <c r="AJ483">
        <f>'RESUMEN TOTAL'!AP514</f>
        <v>0</v>
      </c>
    </row>
    <row r="484" spans="1:36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>
        <f>'RESUMEN TOTAL'!T515</f>
        <v>0</v>
      </c>
      <c r="O484">
        <f>'RESUMEN TOTAL'!U515</f>
        <v>0</v>
      </c>
      <c r="P484">
        <f>'RESUMEN TOTAL'!V515</f>
        <v>0</v>
      </c>
      <c r="Q484">
        <f>'RESUMEN TOTAL'!W515</f>
        <v>0</v>
      </c>
      <c r="R484">
        <f>'RESUMEN TOTAL'!X515</f>
        <v>0</v>
      </c>
      <c r="S484">
        <f>'RESUMEN TOTAL'!Y515</f>
        <v>0</v>
      </c>
      <c r="T484">
        <f>'RESUMEN TOTAL'!Z515</f>
        <v>0</v>
      </c>
      <c r="U484">
        <f>'RESUMEN TOTAL'!AA515</f>
        <v>0</v>
      </c>
      <c r="V484">
        <f>'RESUMEN TOTAL'!AB517</f>
        <v>0</v>
      </c>
      <c r="W484">
        <f>'RESUMEN TOTAL'!AC515</f>
        <v>0</v>
      </c>
      <c r="X484">
        <f>'RESUMEN TOTAL'!AD515</f>
        <v>0</v>
      </c>
      <c r="Y484">
        <f>'RESUMEN TOTAL'!AE515</f>
        <v>0</v>
      </c>
      <c r="Z484">
        <f>'RESUMEN TOTAL'!AF515</f>
        <v>0</v>
      </c>
      <c r="AA484">
        <f>'RESUMEN TOTAL'!AG515</f>
        <v>0</v>
      </c>
      <c r="AB484">
        <f>'RESUMEN TOTAL'!AH515</f>
        <v>0</v>
      </c>
      <c r="AC484">
        <f>'RESUMEN TOTAL'!AI515</f>
        <v>0</v>
      </c>
      <c r="AD484">
        <f>'RESUMEN TOTAL'!AJ515</f>
        <v>0</v>
      </c>
      <c r="AE484">
        <f>'RESUMEN TOTAL'!AK515</f>
        <v>0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  <c r="AJ484">
        <f>'RESUMEN TOTAL'!AP515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>
        <f>'RESUMEN TOTAL'!AP518</f>
        <v>0</v>
      </c>
    </row>
    <row r="488" spans="1:36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>
        <f>'RESUMEN TOTAL'!AP519</f>
        <v>0</v>
      </c>
    </row>
    <row r="489" spans="1:36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>
        <f>'RESUMEN TOTAL'!AP520</f>
        <v>0</v>
      </c>
    </row>
    <row r="490" spans="1:36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  <c r="AJ490">
        <f>'RESUMEN TOTAL'!AP521</f>
        <v>0</v>
      </c>
    </row>
    <row r="491" spans="1:36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>
        <f>'RESUMEN TOTAL'!AP522</f>
        <v>0</v>
      </c>
    </row>
    <row r="492" spans="1:36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 t="str">
        <f>'RESUMEN TOTAL'!O523</f>
        <v>APAGADO</v>
      </c>
      <c r="J492" t="str">
        <f>'RESUMEN TOTAL'!P523</f>
        <v>APAGADO</v>
      </c>
      <c r="K492" t="str">
        <f>'RESUMEN TOTAL'!Q523</f>
        <v>APAGADO</v>
      </c>
      <c r="L492" t="str">
        <f>'RESUMEN TOTAL'!R523</f>
        <v>APAGADO</v>
      </c>
      <c r="M492" t="str">
        <f>'RESUMEN TOTAL'!S523</f>
        <v>APAGADO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>
        <f>'RESUMEN TOTAL'!AP523</f>
        <v>0</v>
      </c>
    </row>
    <row r="493" spans="1:36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>
        <f>'RESUMEN TOTAL'!AP524</f>
        <v>0</v>
      </c>
    </row>
    <row r="494" spans="1:36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  <c r="AJ494">
        <f>'RESUMEN TOTAL'!AP525</f>
        <v>0</v>
      </c>
    </row>
    <row r="495" spans="1:36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  <c r="AJ495">
        <f>'RESUMEN TOTAL'!AP526</f>
        <v>0</v>
      </c>
    </row>
    <row r="496" spans="1:36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 t="str">
        <f>'RESUMEN TOTAL'!L527</f>
        <v>APAGADO</v>
      </c>
      <c r="G496" t="str">
        <f>'RESUMEN TOTAL'!M527</f>
        <v>APAGADO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 t="str">
        <f>'RESUMEN TOTAL'!R527</f>
        <v>APAGADO</v>
      </c>
      <c r="M496" t="str">
        <f>'RESUMEN TOTAL'!S527</f>
        <v>APAGADO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>
        <f>'RESUMEN TOTAL'!AP527</f>
        <v>0</v>
      </c>
    </row>
    <row r="497" spans="1:36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>
        <f>'RESUMEN TOTAL'!AP528</f>
        <v>0</v>
      </c>
    </row>
    <row r="498" spans="1:36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  <c r="AJ498">
        <f>'RESUMEN TOTAL'!AP529</f>
        <v>0</v>
      </c>
    </row>
    <row r="499" spans="1:36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  <c r="AJ499">
        <f>'RESUMEN TOTAL'!AP530</f>
        <v>0</v>
      </c>
    </row>
    <row r="500" spans="1:36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>
        <f>'RESUMEN TOTAL'!T531</f>
        <v>0</v>
      </c>
      <c r="O500">
        <f>'RESUMEN TOTAL'!U531</f>
        <v>0</v>
      </c>
      <c r="P500">
        <f>'RESUMEN TOTAL'!V531</f>
        <v>0</v>
      </c>
      <c r="Q500">
        <f>'RESUMEN TOTAL'!W531</f>
        <v>0</v>
      </c>
      <c r="R500">
        <f>'RESUMEN TOTAL'!X531</f>
        <v>0</v>
      </c>
      <c r="S500">
        <f>'RESUMEN TOTAL'!Y531</f>
        <v>0</v>
      </c>
      <c r="T500">
        <f>'RESUMEN TOTAL'!Z531</f>
        <v>0</v>
      </c>
      <c r="U500">
        <f>'RESUMEN TOTAL'!AA531</f>
        <v>0</v>
      </c>
      <c r="V500">
        <f>'RESUMEN TOTAL'!AB531</f>
        <v>0</v>
      </c>
      <c r="W500">
        <f>'RESUMEN TOTAL'!AC531</f>
        <v>0</v>
      </c>
      <c r="X500">
        <f>'RESUMEN TOTAL'!AD531</f>
        <v>0</v>
      </c>
      <c r="Y500">
        <f>'RESUMEN TOTAL'!AE531</f>
        <v>0</v>
      </c>
      <c r="Z500">
        <f>'RESUMEN TOTAL'!AF531</f>
        <v>0</v>
      </c>
      <c r="AA500">
        <f>'RESUMEN TOTAL'!AG531</f>
        <v>0</v>
      </c>
      <c r="AB500">
        <f>'RESUMEN TOTAL'!AH531</f>
        <v>0</v>
      </c>
      <c r="AC500">
        <f>'RESUMEN TOTAL'!AI531</f>
        <v>0</v>
      </c>
      <c r="AD500">
        <f>'RESUMEN TOTAL'!AJ531</f>
        <v>0</v>
      </c>
      <c r="AE500">
        <f>'RESUMEN TOTAL'!AK531</f>
        <v>0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  <c r="AJ500">
        <f>'RESUMEN TOTAL'!AP531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>
        <f>'RESUMEN TOTAL'!AP532</f>
        <v>0</v>
      </c>
    </row>
    <row r="504" spans="1:36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>
        <f>'RESUMEN TOTAL'!AP533</f>
        <v>0</v>
      </c>
    </row>
    <row r="505" spans="1:36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>
        <f>'RESUMEN TOTAL'!AP534</f>
        <v>0</v>
      </c>
    </row>
    <row r="506" spans="1:36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  <c r="AJ506">
        <f>'RESUMEN TOTAL'!AP535</f>
        <v>0</v>
      </c>
    </row>
    <row r="507" spans="1:36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  <c r="AJ507">
        <f>'RESUMEN TOTAL'!AP536</f>
        <v>0</v>
      </c>
    </row>
    <row r="508" spans="1:36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>
        <f>'RESUMEN TOTAL'!AP537</f>
        <v>0</v>
      </c>
    </row>
    <row r="509" spans="1:36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>
        <f>'RESUMEN TOTAL'!AP538</f>
        <v>0</v>
      </c>
    </row>
    <row r="510" spans="1:36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  <c r="AJ510">
        <f>'RESUMEN TOTAL'!AP539</f>
        <v>0</v>
      </c>
    </row>
    <row r="511" spans="1:36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  <c r="AJ511">
        <f>'RESUMEN TOTAL'!AP540</f>
        <v>0</v>
      </c>
    </row>
    <row r="512" spans="1:36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>
        <f>'RESUMEN TOTAL'!AP541</f>
        <v>0</v>
      </c>
    </row>
    <row r="513" spans="1:36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>
        <f>'RESUMEN TOTAL'!AP542</f>
        <v>0</v>
      </c>
    </row>
    <row r="514" spans="1:36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  <c r="AJ514">
        <f>'RESUMEN TOTAL'!AP543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6" x14ac:dyDescent="0.25">
      <c r="A516" t="str">
        <f>'RESUMEN TOTAL'!A545</f>
        <v>PARADAS SEGURAS</v>
      </c>
      <c r="B516" t="str">
        <f>'RESUMEN TOTAL'!B545</f>
        <v>74I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I9" sqref="AI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10</v>
      </c>
      <c r="G2" s="18">
        <f>COUNTIFS(G4:G500, "=APAGADO",E4:E500,"=radio")</f>
        <v>8</v>
      </c>
      <c r="H2" s="18">
        <f>COUNTIFS(H4:H500, "=APAGADO",E4:E500,"=radio")</f>
        <v>11</v>
      </c>
      <c r="I2" s="18">
        <f>COUNTIFS(I4:I600, "=APAGADO",E4:E600,"=radio")</f>
        <v>14</v>
      </c>
      <c r="J2" s="18">
        <f>COUNTIFS(J4:J500, "=APAGADO",E4:E500,"=radio")</f>
        <v>10</v>
      </c>
      <c r="K2" s="18">
        <f>COUNTIFS(K4:K500, "=APAGADO",E4:E500,"=radio")</f>
        <v>10</v>
      </c>
      <c r="L2" s="18">
        <f>COUNTIFS(L4:L500, "=APAGADO",E4:E500,"=radio")</f>
        <v>6</v>
      </c>
      <c r="M2" s="18">
        <f>COUNTIFS(M4:M500, "=APAGADO",E4:E500,"=radio")</f>
        <v>10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TOTAL'!N447</f>
        <v>0</v>
      </c>
      <c r="I436">
        <f>'RESUMEN TOTAL'!O447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TOTAL'!N448</f>
        <v>0</v>
      </c>
      <c r="I437">
        <f>'RESUMEN TOTAL'!O448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TOTAL'!N449</f>
        <v>0</v>
      </c>
      <c r="I438">
        <f>'RESUMEN TOTAL'!O449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TOTAL'!N450</f>
        <v>0</v>
      </c>
      <c r="I439">
        <f>'RESUMEN TOTAL'!O450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TOTAL'!N451</f>
        <v>0</v>
      </c>
      <c r="I440">
        <f>'RESUMEN TOTAL'!O451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TOTAL'!N452</f>
        <v>0</v>
      </c>
      <c r="I441">
        <f>'RESUMEN TOTAL'!O452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TOTAL'!N453</f>
        <v>0</v>
      </c>
      <c r="I442">
        <f>'RESUMEN TOTAL'!O453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TOTAL'!N454</f>
        <v>0</v>
      </c>
      <c r="I443">
        <f>'RESUMEN TOTAL'!O454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TOTAL'!N455</f>
        <v>0</v>
      </c>
      <c r="I444">
        <f>'RESUMEN TOTAL'!O455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TOTAL'!N466</f>
        <v>0</v>
      </c>
      <c r="I455">
        <f>'RESUMEN TOTAL'!O466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TOTAL'!N468</f>
        <v>APAGADO</v>
      </c>
      <c r="I457" t="str">
        <f>'RESUMEN TOTAL'!O468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>
        <f>'RESUMEN TOTAL'!T491</f>
        <v>0</v>
      </c>
      <c r="O459">
        <f>'RESUMEN TOTAL'!U491</f>
        <v>0</v>
      </c>
      <c r="P459">
        <f>'RESUMEN TOTAL'!V491</f>
        <v>0</v>
      </c>
      <c r="Q459">
        <f>'RESUMEN TOTAL'!W491</f>
        <v>0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>
        <f>'RESUMEN TOTAL'!T492</f>
        <v>0</v>
      </c>
      <c r="O460">
        <f>'RESUMEN TOTAL'!U492</f>
        <v>0</v>
      </c>
      <c r="P460">
        <f>'RESUMEN TOTAL'!V492</f>
        <v>0</v>
      </c>
      <c r="Q460">
        <f>'RESUMEN TOTAL'!W492</f>
        <v>0</v>
      </c>
      <c r="R460">
        <f>'RESUMEN TOTAL'!X492</f>
        <v>0</v>
      </c>
      <c r="S460">
        <f>'RESUMEN TOTAL'!Y492</f>
        <v>0</v>
      </c>
      <c r="T460">
        <f>'RESUMEN TOTAL'!Z492</f>
        <v>0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>
        <f>'RESUMEN TOTAL'!T493</f>
        <v>0</v>
      </c>
      <c r="O461">
        <f>'RESUMEN TOTAL'!U493</f>
        <v>0</v>
      </c>
      <c r="P461">
        <f>'RESUMEN TOTAL'!V493</f>
        <v>0</v>
      </c>
      <c r="Q461">
        <f>'RESUMEN TOTAL'!W493</f>
        <v>0</v>
      </c>
      <c r="R461">
        <f>'RESUMEN TOTAL'!X493</f>
        <v>0</v>
      </c>
      <c r="S461">
        <f>'RESUMEN TOTAL'!Y493</f>
        <v>0</v>
      </c>
      <c r="T461">
        <f>'RESUMEN TOTAL'!Z493</f>
        <v>0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TOTAL'!N474</f>
        <v>0</v>
      </c>
      <c r="I463">
        <f>'RESUMEN TOTAL'!O474</f>
        <v>0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 t="str">
        <f>'RESUMEN TOTAL'!N478</f>
        <v>APAGADO</v>
      </c>
      <c r="I467" t="str">
        <f>'RESUMEN TOTAL'!O478</f>
        <v>APAGADO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TOTAL'!N480</f>
        <v>0</v>
      </c>
      <c r="I469">
        <f>'RESUMEN TOTAL'!O480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>
        <f>'RESUMEN TOTAL'!T502</f>
        <v>0</v>
      </c>
      <c r="O470">
        <f>'RESUMEN TOTAL'!U502</f>
        <v>0</v>
      </c>
      <c r="P470">
        <f>'RESUMEN TOTAL'!V502</f>
        <v>0</v>
      </c>
      <c r="Q470">
        <f>'RESUMEN TOTAL'!W502</f>
        <v>0</v>
      </c>
      <c r="R470">
        <f>'RESUMEN TOTAL'!X502</f>
        <v>0</v>
      </c>
      <c r="S470">
        <f>'RESUMEN TOTAL'!Y502</f>
        <v>0</v>
      </c>
      <c r="T470">
        <f>'RESUMEN TOTAL'!Z502</f>
        <v>0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>
        <f>'RESUMEN TOTAL'!T503</f>
        <v>0</v>
      </c>
      <c r="O471">
        <f>'RESUMEN TOTAL'!U503</f>
        <v>0</v>
      </c>
      <c r="P471">
        <f>'RESUMEN TOTAL'!V503</f>
        <v>0</v>
      </c>
      <c r="Q471">
        <f>'RESUMEN TOTAL'!W503</f>
        <v>0</v>
      </c>
      <c r="R471">
        <f>'RESUMEN TOTAL'!X503</f>
        <v>0</v>
      </c>
      <c r="S471">
        <f>'RESUMEN TOTAL'!Y503</f>
        <v>0</v>
      </c>
      <c r="T471">
        <f>'RESUMEN TOTAL'!Z503</f>
        <v>0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>
        <f>'RESUMEN TOTAL'!N483</f>
        <v>0</v>
      </c>
      <c r="I472">
        <f>'RESUMEN TOTAL'!O483</f>
        <v>0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>
        <f>'RESUMEN TOTAL'!T504</f>
        <v>0</v>
      </c>
      <c r="O472">
        <f>'RESUMEN TOTAL'!U504</f>
        <v>0</v>
      </c>
      <c r="P472">
        <f>'RESUMEN TOTAL'!V504</f>
        <v>0</v>
      </c>
      <c r="Q472">
        <f>'RESUMEN TOTAL'!W504</f>
        <v>0</v>
      </c>
      <c r="R472">
        <f>'RESUMEN TOTAL'!X504</f>
        <v>0</v>
      </c>
      <c r="S472">
        <f>'RESUMEN TOTAL'!Y504</f>
        <v>0</v>
      </c>
      <c r="T472">
        <f>'RESUMEN TOTAL'!Z504</f>
        <v>0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>
        <f>'RESUMEN TOTAL'!N484</f>
        <v>0</v>
      </c>
      <c r="I473">
        <f>'RESUMEN TOTAL'!O484</f>
        <v>0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>
        <f>'RESUMEN TOTAL'!T505</f>
        <v>0</v>
      </c>
      <c r="O473">
        <f>'RESUMEN TOTAL'!U505</f>
        <v>0</v>
      </c>
      <c r="P473">
        <f>'RESUMEN TOTAL'!V505</f>
        <v>0</v>
      </c>
      <c r="Q473">
        <f>'RESUMEN TOTAL'!W505</f>
        <v>0</v>
      </c>
      <c r="R473">
        <f>'RESUMEN TOTAL'!X505</f>
        <v>0</v>
      </c>
      <c r="S473">
        <f>'RESUMEN TOTAL'!Y505</f>
        <v>0</v>
      </c>
      <c r="T473">
        <f>'RESUMEN TOTAL'!Z505</f>
        <v>0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>
        <f>'RESUMEN TOTAL'!N487</f>
        <v>0</v>
      </c>
      <c r="I476">
        <f>'RESUMEN TOTAL'!O487</f>
        <v>0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 t="str">
        <f>'RESUMEN TOTAL'!N489</f>
        <v>APAGADO</v>
      </c>
      <c r="I478" t="str">
        <f>'RESUMEN TOTAL'!O489</f>
        <v>APAGADO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 t="str">
        <f>'RESUMEN TOTAL'!N490</f>
        <v>APAGADO</v>
      </c>
      <c r="I479" t="str">
        <f>'RESUMEN TOTAL'!O490</f>
        <v>APAGADO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>
        <f>'RESUMEN TOTAL'!N494</f>
        <v>0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>
        <f>'RESUMEN TOTAL'!T515</f>
        <v>0</v>
      </c>
      <c r="O483">
        <f>'RESUMEN TOTAL'!U515</f>
        <v>0</v>
      </c>
      <c r="P483">
        <f>'RESUMEN TOTAL'!V515</f>
        <v>0</v>
      </c>
      <c r="Q483">
        <f>'RESUMEN TOTAL'!W515</f>
        <v>0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 t="str">
        <f>'RESUMEN TOTAL'!O495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TOTAL'!N501</f>
        <v>0</v>
      </c>
      <c r="I490">
        <f>'RESUMEN TOTAL'!O501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>
        <f>'RESUMEN TOTAL'!T523</f>
        <v>0</v>
      </c>
      <c r="O491">
        <f>'RESUMEN TOTAL'!U523</f>
        <v>0</v>
      </c>
      <c r="P491">
        <f>'RESUMEN TOTAL'!V523</f>
        <v>0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TOTAL'!N505</f>
        <v>APAGADO</v>
      </c>
      <c r="I494" t="str">
        <f>'RESUMEN TOTAL'!O505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>
        <f>'RESUMEN TOTAL'!N506</f>
        <v>0</v>
      </c>
      <c r="I495">
        <f>'RESUMEN TOTAL'!O506</f>
        <v>0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>
        <f>'RESUMEN TOTAL'!T527</f>
        <v>0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 t="str">
        <f>'RESUMEN TOTAL'!N508</f>
        <v>APAGADO</v>
      </c>
      <c r="I497" t="str">
        <f>'RESUMEN TOTAL'!O508</f>
        <v>APAGADO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>
        <f>'RESUMEN TOTAL'!N509</f>
        <v>0</v>
      </c>
      <c r="I498">
        <f>'RESUMEN TOTAL'!O509</f>
        <v>0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>
        <f>'RESUMEN TOTAL'!T531</f>
        <v>0</v>
      </c>
      <c r="O499">
        <f>'RESUMEN TOTAL'!U531</f>
        <v>0</v>
      </c>
      <c r="P499">
        <f>'RESUMEN TOTAL'!V531</f>
        <v>0</v>
      </c>
      <c r="Q499">
        <f>'RESUMEN TOTAL'!W531</f>
        <v>0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 t="str">
        <f>'RESUMEN TOTAL'!N514</f>
        <v>APAGADO</v>
      </c>
      <c r="I503" t="str">
        <f>'RESUMEN TOTAL'!O514</f>
        <v>APAGADO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TOTAL'!N517</f>
        <v>APAGADO</v>
      </c>
      <c r="I506" t="str">
        <f>'RESUMEN TOTAL'!O517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>
        <f>'RESUMEN TOTAL'!N518</f>
        <v>0</v>
      </c>
      <c r="I507">
        <f>'RESUMEN TOTAL'!O518</f>
        <v>0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>
        <f>'RESUMEN TOTAL'!N522</f>
        <v>0</v>
      </c>
      <c r="I511">
        <f>'RESUMEN TOTAL'!O522</f>
        <v>0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>
        <f>'RESUMEN TOTAL'!T541</f>
        <v>0</v>
      </c>
      <c r="O511">
        <f>'RESUMEN TOTAL'!U541</f>
        <v>0</v>
      </c>
      <c r="P511">
        <f>'RESUMEN TOTAL'!V541</f>
        <v>0</v>
      </c>
      <c r="Q511">
        <f>'RESUMEN TOTAL'!W541</f>
        <v>0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 t="str">
        <f>'RESUMEN TOTAL'!N523</f>
        <v>APAGADO</v>
      </c>
      <c r="I512" t="str">
        <f>'RESUMEN TOTAL'!O523</f>
        <v>APAGADO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TOTAL'!N524</f>
        <v>0</v>
      </c>
      <c r="I513">
        <f>'RESUMEN TOTAL'!O524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 t="str">
        <f>'RESUMEN TOTAL'!N526</f>
        <v>APAGADO</v>
      </c>
      <c r="I515" t="str">
        <f>'RESUMEN TOTAL'!O526</f>
        <v>APAGADO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 t="str">
        <f>'RESUMEN TOTAL'!N527</f>
        <v>APAGADO</v>
      </c>
      <c r="I516" t="str">
        <f>'RESUMEN TOTAL'!O527</f>
        <v>APAGADO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TOTAL'!N528</f>
        <v>0</v>
      </c>
      <c r="I517">
        <f>'RESUMEN TOTAL'!O528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 t="str">
        <f>'RESUMEN TOTAL'!N530</f>
        <v>APAGADO</v>
      </c>
      <c r="I519" t="str">
        <f>'RESUMEN TOTAL'!O530</f>
        <v>APAGADO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TOTAL'!N532</f>
        <v>0</v>
      </c>
      <c r="I521">
        <f>'RESUMEN TOTAL'!O532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 t="str">
        <f>'RESUMEN TOTAL'!N536</f>
        <v>APAGADO</v>
      </c>
      <c r="I525" t="str">
        <f>'RESUMEN TOTAL'!O536</f>
        <v>APAGADO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 t="str">
        <f>'RESUMEN TOTAL'!N537</f>
        <v>APAGADO</v>
      </c>
      <c r="I526" t="str">
        <f>'RESUMEN TOTAL'!O537</f>
        <v>APAGADO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 t="str">
        <f>'RESUMEN TOTAL'!N540</f>
        <v>APAGADO</v>
      </c>
      <c r="I529" t="str">
        <f>'RESUMEN TOTAL'!O540</f>
        <v>APAGADO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TOTAL'!N542</f>
        <v>0</v>
      </c>
      <c r="I531">
        <f>'RESUMEN TOTAL'!O542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TOTAL'!N545</f>
        <v>0</v>
      </c>
      <c r="I534">
        <f>'RESUMEN TOTAL'!O545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TOTAL'!N546</f>
        <v>0</v>
      </c>
      <c r="I535">
        <f>'RESUMEN TOTAL'!O546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42" zoomScaleNormal="100" workbookViewId="0">
      <selection activeCell="B51" sqref="B51:F5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45505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51</v>
      </c>
      <c r="D3" s="66">
        <f>C3</f>
        <v>51</v>
      </c>
      <c r="E3" s="67">
        <f>D3/C2</f>
        <v>0.11233480176211454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9</v>
      </c>
      <c r="D4" s="66">
        <f>D3-C4</f>
        <v>42</v>
      </c>
      <c r="E4" s="67">
        <f>D4/C2</f>
        <v>9.2511013215859028E-2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50</v>
      </c>
      <c r="E5" s="67">
        <f>D5/C2</f>
        <v>0.11013215859030837</v>
      </c>
      <c r="F5" s="143"/>
      <c r="G5" s="65" t="s">
        <v>1151</v>
      </c>
      <c r="H5" s="118">
        <f>paradas!K1</f>
        <v>39</v>
      </c>
      <c r="I5" s="122">
        <v>16</v>
      </c>
      <c r="J5" s="112">
        <f t="shared" ref="J5" si="0">I5/H5</f>
        <v>0.41025641025641024</v>
      </c>
    </row>
    <row r="6" spans="1:10" ht="16.5" thickBot="1" x14ac:dyDescent="0.3">
      <c r="A6" s="92"/>
      <c r="B6" s="68" t="s">
        <v>16</v>
      </c>
      <c r="C6" s="69">
        <v>10</v>
      </c>
      <c r="D6" s="70">
        <v>41</v>
      </c>
      <c r="E6" s="90">
        <f>D6/C2</f>
        <v>9.0308370044052858E-2</v>
      </c>
      <c r="F6" s="143"/>
      <c r="G6" s="65" t="s">
        <v>1416</v>
      </c>
      <c r="H6" s="118">
        <f>paradas!O1</f>
        <v>39</v>
      </c>
      <c r="I6" s="123">
        <v>15</v>
      </c>
      <c r="J6" s="107">
        <v>0.38</v>
      </c>
    </row>
    <row r="7" spans="1:10" ht="15" customHeight="1" thickTop="1" thickBot="1" x14ac:dyDescent="0.3">
      <c r="A7" s="40"/>
      <c r="B7" s="93" t="s">
        <v>1142</v>
      </c>
      <c r="C7" s="94">
        <v>22</v>
      </c>
      <c r="D7" s="94"/>
      <c r="E7" s="95">
        <v>0.09</v>
      </c>
      <c r="F7" s="143"/>
      <c r="G7" s="65" t="s">
        <v>1422</v>
      </c>
      <c r="H7" s="118">
        <f>H5+H6</f>
        <v>78</v>
      </c>
      <c r="I7" s="124">
        <v>31</v>
      </c>
      <c r="J7" s="110">
        <v>0.4</v>
      </c>
    </row>
    <row r="8" spans="1:10" ht="17.25" thickTop="1" thickBot="1" x14ac:dyDescent="0.3">
      <c r="B8" s="93" t="s">
        <v>1143</v>
      </c>
      <c r="C8" s="94">
        <v>29</v>
      </c>
      <c r="E8" s="96">
        <v>0.14000000000000001</v>
      </c>
      <c r="F8" s="144"/>
      <c r="G8" s="68" t="s">
        <v>1421</v>
      </c>
      <c r="H8" s="119">
        <v>31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45506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44</v>
      </c>
      <c r="D10" s="66">
        <v>44</v>
      </c>
      <c r="E10" s="67">
        <v>9.69E-2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41</v>
      </c>
      <c r="E11" s="67">
        <v>9.0300000000000005E-2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43</v>
      </c>
      <c r="E12" s="67">
        <v>9.4700000000000006E-2</v>
      </c>
      <c r="F12" s="143"/>
      <c r="G12" s="65" t="s">
        <v>1151</v>
      </c>
      <c r="H12" s="118">
        <v>39</v>
      </c>
      <c r="I12" s="122">
        <v>16</v>
      </c>
      <c r="J12" s="112">
        <f>I12/H12</f>
        <v>0.41025641025641024</v>
      </c>
    </row>
    <row r="13" spans="1:10" ht="16.5" thickBot="1" x14ac:dyDescent="0.3">
      <c r="B13" s="68" t="s">
        <v>16</v>
      </c>
      <c r="C13" s="69">
        <v>7</v>
      </c>
      <c r="D13" s="70">
        <v>37</v>
      </c>
      <c r="E13" s="90">
        <v>8.1500000000000003E-2</v>
      </c>
      <c r="F13" s="143"/>
      <c r="G13" s="65" t="s">
        <v>1416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1142</v>
      </c>
      <c r="C14" s="94">
        <v>22</v>
      </c>
      <c r="D14" s="94">
        <v>0</v>
      </c>
      <c r="E14" s="95">
        <v>0.09</v>
      </c>
      <c r="F14" s="143"/>
      <c r="G14" s="65" t="s">
        <v>1422</v>
      </c>
      <c r="H14" s="118">
        <v>78</v>
      </c>
      <c r="I14" s="124">
        <v>31</v>
      </c>
      <c r="J14" s="110">
        <f>I14/H14</f>
        <v>0.39743589743589741</v>
      </c>
    </row>
    <row r="15" spans="1:10" ht="15" customHeight="1" thickTop="1" thickBot="1" x14ac:dyDescent="0.3">
      <c r="B15" s="93" t="s">
        <v>1143</v>
      </c>
      <c r="C15" s="94">
        <v>22</v>
      </c>
      <c r="D15" s="94">
        <v>0</v>
      </c>
      <c r="E15" s="96">
        <v>0.09</v>
      </c>
      <c r="F15" s="144"/>
      <c r="G15" s="68" t="s">
        <v>1421</v>
      </c>
      <c r="H15" s="119">
        <v>31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45507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45508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f>D25/C23</f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f>D26/C23</f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0.14919354838709678</v>
      </c>
      <c r="F28" s="143"/>
      <c r="G28" s="65" t="s">
        <v>1422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45509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 t="shared" ref="D31" si="2">C31</f>
        <v>65</v>
      </c>
      <c r="E31" s="67">
        <f t="shared" ref="E31" si="3">D31/C30</f>
        <v>0.14317180616740088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9</v>
      </c>
      <c r="D32" s="66">
        <f t="shared" ref="D32:D34" si="4">D31-C32</f>
        <v>56</v>
      </c>
      <c r="E32" s="67">
        <f t="shared" ref="E32" si="5">D32/C30</f>
        <v>0.12334801762114538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64</v>
      </c>
      <c r="E33" s="67">
        <f t="shared" ref="E33" si="6">D33/C30</f>
        <v>0.14096916299559473</v>
      </c>
      <c r="F33" s="143"/>
      <c r="G33" s="65" t="s">
        <v>1151</v>
      </c>
      <c r="H33" s="118">
        <v>39</v>
      </c>
      <c r="I33" s="122">
        <v>16</v>
      </c>
      <c r="J33" s="112">
        <f>I33/H33</f>
        <v>0.41025641025641024</v>
      </c>
    </row>
    <row r="34" spans="1:10" ht="16.5" thickBot="1" x14ac:dyDescent="0.3">
      <c r="B34" s="68" t="s">
        <v>16</v>
      </c>
      <c r="C34" s="69">
        <v>10</v>
      </c>
      <c r="D34" s="137">
        <f t="shared" si="4"/>
        <v>54</v>
      </c>
      <c r="E34" s="138">
        <f t="shared" ref="E34" si="7">D34/C30</f>
        <v>0.11894273127753303</v>
      </c>
      <c r="F34" s="143"/>
      <c r="G34" s="65" t="s">
        <v>1416</v>
      </c>
      <c r="H34" s="118">
        <v>39</v>
      </c>
      <c r="I34" s="123">
        <v>15</v>
      </c>
      <c r="J34" s="107">
        <f>I34/H34</f>
        <v>0.38461538461538464</v>
      </c>
    </row>
    <row r="35" spans="1:10" ht="17.25" thickTop="1" thickBot="1" x14ac:dyDescent="0.3">
      <c r="A35" t="s">
        <v>1559</v>
      </c>
      <c r="B35" s="93" t="s">
        <v>1142</v>
      </c>
      <c r="C35" s="94">
        <f>Hoja1!J3</f>
        <v>41</v>
      </c>
      <c r="D35" s="139"/>
      <c r="E35" s="140">
        <f>Hoja1!J4</f>
        <v>0.16532258064516128</v>
      </c>
      <c r="F35" s="143"/>
      <c r="G35" s="65" t="s">
        <v>1422</v>
      </c>
      <c r="H35" s="118">
        <v>78</v>
      </c>
      <c r="I35" s="124">
        <v>31</v>
      </c>
      <c r="J35" s="110">
        <f>I35/H35</f>
        <v>0.39743589743589741</v>
      </c>
    </row>
    <row r="36" spans="1:10" ht="17.25" thickTop="1" thickBot="1" x14ac:dyDescent="0.3">
      <c r="B36" s="93" t="s">
        <v>1143</v>
      </c>
      <c r="C36" s="94">
        <v>24</v>
      </c>
      <c r="D36" s="94"/>
      <c r="E36" s="95">
        <v>0.1</v>
      </c>
      <c r="F36" s="144"/>
      <c r="G36" s="68" t="s">
        <v>1421</v>
      </c>
      <c r="H36" s="119">
        <v>31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45510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88</v>
      </c>
      <c r="D38" s="66">
        <f t="shared" ref="D38" si="8">C38</f>
        <v>88</v>
      </c>
      <c r="E38" s="67">
        <f t="shared" ref="E38" si="9">D38/C37</f>
        <v>0.19383259911894274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6</v>
      </c>
      <c r="D39" s="66">
        <f t="shared" ref="D39" si="10">D38-C39</f>
        <v>82</v>
      </c>
      <c r="E39" s="67">
        <f t="shared" ref="E39" si="11">D39/C37</f>
        <v>0.18061674008810572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87</v>
      </c>
      <c r="E40" s="67">
        <f t="shared" ref="E40" si="12">D40/C37</f>
        <v>0.19162995594713655</v>
      </c>
      <c r="F40" s="143"/>
      <c r="G40" s="65" t="s">
        <v>1151</v>
      </c>
      <c r="H40" s="118">
        <f>paradas!K1</f>
        <v>39</v>
      </c>
      <c r="I40" s="122">
        <v>13</v>
      </c>
      <c r="J40" s="112">
        <f t="shared" ref="J40:J42" si="13">I40/H40</f>
        <v>0.33333333333333331</v>
      </c>
    </row>
    <row r="41" spans="1:10" ht="16.5" thickBot="1" x14ac:dyDescent="0.3">
      <c r="B41" s="68" t="s">
        <v>16</v>
      </c>
      <c r="C41" s="69">
        <v>10</v>
      </c>
      <c r="D41" s="137">
        <v>78</v>
      </c>
      <c r="E41" s="138">
        <f t="shared" ref="E41" si="14">D41/C37</f>
        <v>0.17180616740088106</v>
      </c>
      <c r="F41" s="143"/>
      <c r="G41" s="65" t="s">
        <v>1416</v>
      </c>
      <c r="H41" s="118">
        <f>paradas!O1</f>
        <v>39</v>
      </c>
      <c r="I41" s="123">
        <v>12</v>
      </c>
      <c r="J41" s="107">
        <f t="shared" si="13"/>
        <v>0.30769230769230771</v>
      </c>
    </row>
    <row r="42" spans="1:10" ht="15" customHeight="1" thickTop="1" thickBot="1" x14ac:dyDescent="0.3">
      <c r="B42" s="93" t="s">
        <v>1142</v>
      </c>
      <c r="C42" s="94">
        <v>67</v>
      </c>
      <c r="D42" s="139"/>
      <c r="E42" s="140">
        <v>0.27</v>
      </c>
      <c r="F42" s="143"/>
      <c r="G42" s="65" t="s">
        <v>1422</v>
      </c>
      <c r="H42" s="118">
        <v>78</v>
      </c>
      <c r="I42" s="124">
        <v>25</v>
      </c>
      <c r="J42" s="110">
        <f t="shared" si="13"/>
        <v>0.32051282051282054</v>
      </c>
    </row>
    <row r="43" spans="1:10" ht="17.25" thickTop="1" thickBot="1" x14ac:dyDescent="0.3">
      <c r="B43" s="93" t="s">
        <v>1143</v>
      </c>
      <c r="C43" s="94">
        <v>21</v>
      </c>
      <c r="D43" s="94"/>
      <c r="E43" s="95">
        <v>0.09</v>
      </c>
      <c r="F43" s="144"/>
      <c r="G43" s="68" t="s">
        <v>1421</v>
      </c>
      <c r="H43" s="119">
        <v>25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45511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42</v>
      </c>
      <c r="D45" s="66">
        <v>42</v>
      </c>
      <c r="E45" s="67">
        <v>9.2499999999999999E-2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6</v>
      </c>
      <c r="D46" s="66">
        <v>36</v>
      </c>
      <c r="E46" s="67">
        <v>7.9299999999999995E-2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41</v>
      </c>
      <c r="E47" s="67">
        <v>9.0300000000000005E-2</v>
      </c>
      <c r="F47" s="143"/>
      <c r="G47" s="65" t="s">
        <v>1151</v>
      </c>
      <c r="H47" s="118">
        <v>39</v>
      </c>
      <c r="I47" s="122">
        <v>13</v>
      </c>
      <c r="J47" s="112">
        <f t="shared" ref="J47:J49" si="15">I47/H47</f>
        <v>0.33333333333333331</v>
      </c>
    </row>
    <row r="48" spans="1:10" ht="16.5" thickBot="1" x14ac:dyDescent="0.3">
      <c r="B48" s="68" t="s">
        <v>16</v>
      </c>
      <c r="C48" s="69">
        <v>6</v>
      </c>
      <c r="D48" s="70">
        <v>36</v>
      </c>
      <c r="E48" s="90">
        <v>7.9299999999999995E-2</v>
      </c>
      <c r="F48" s="143"/>
      <c r="G48" s="65" t="s">
        <v>1416</v>
      </c>
      <c r="H48" s="118">
        <v>39</v>
      </c>
      <c r="I48" s="123">
        <v>12</v>
      </c>
      <c r="J48" s="107">
        <f t="shared" si="15"/>
        <v>0.30769230769230771</v>
      </c>
    </row>
    <row r="49" spans="2:10" ht="17.25" thickTop="1" thickBot="1" x14ac:dyDescent="0.3">
      <c r="B49" s="93" t="s">
        <v>1142</v>
      </c>
      <c r="C49" s="94">
        <v>23</v>
      </c>
      <c r="D49" s="94"/>
      <c r="E49" s="95">
        <v>0.1</v>
      </c>
      <c r="F49" s="143"/>
      <c r="G49" s="65" t="s">
        <v>1422</v>
      </c>
      <c r="H49" s="118">
        <v>78</v>
      </c>
      <c r="I49" s="124">
        <v>25</v>
      </c>
      <c r="J49" s="110">
        <f t="shared" si="15"/>
        <v>0.32051282051282054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0.08</v>
      </c>
      <c r="F50" s="144"/>
      <c r="G50" s="68" t="s">
        <v>1421</v>
      </c>
      <c r="H50" s="119">
        <v>25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45512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46</v>
      </c>
      <c r="D52" s="66">
        <v>46</v>
      </c>
      <c r="E52" s="67">
        <v>0.1013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6</v>
      </c>
      <c r="D53" s="66">
        <v>40</v>
      </c>
      <c r="E53" s="67">
        <v>8.8099999999999998E-2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45</v>
      </c>
      <c r="E54" s="67">
        <v>9.9099999999999994E-2</v>
      </c>
      <c r="F54" s="143"/>
      <c r="G54" s="65" t="s">
        <v>1151</v>
      </c>
      <c r="H54" s="118">
        <v>39</v>
      </c>
      <c r="I54" s="122">
        <v>13</v>
      </c>
      <c r="J54" s="112">
        <f t="shared" ref="J54:J56" si="16">I54/H54</f>
        <v>0.33333333333333331</v>
      </c>
    </row>
    <row r="55" spans="2:10" ht="16.5" thickBot="1" x14ac:dyDescent="0.3">
      <c r="B55" s="68" t="s">
        <v>16</v>
      </c>
      <c r="C55" s="69">
        <v>10</v>
      </c>
      <c r="D55" s="70">
        <v>36</v>
      </c>
      <c r="E55" s="90">
        <v>7.9299999999999995E-2</v>
      </c>
      <c r="F55" s="143"/>
      <c r="G55" s="65" t="s">
        <v>1416</v>
      </c>
      <c r="H55" s="118">
        <v>39</v>
      </c>
      <c r="I55" s="123">
        <v>12</v>
      </c>
      <c r="J55" s="107">
        <f t="shared" si="16"/>
        <v>0.30769230769230771</v>
      </c>
    </row>
    <row r="56" spans="2:10" ht="17.25" thickTop="1" thickBot="1" x14ac:dyDescent="0.3">
      <c r="B56" s="93" t="s">
        <v>1142</v>
      </c>
      <c r="C56" s="94">
        <f>Hoja1!M3</f>
        <v>22</v>
      </c>
      <c r="D56" s="94"/>
      <c r="E56" s="95">
        <v>0.09</v>
      </c>
      <c r="F56" s="143"/>
      <c r="G56" s="65" t="s">
        <v>1422</v>
      </c>
      <c r="H56" s="118">
        <v>78</v>
      </c>
      <c r="I56" s="124">
        <v>25</v>
      </c>
      <c r="J56" s="110">
        <f t="shared" si="16"/>
        <v>0.32051282051282054</v>
      </c>
    </row>
    <row r="57" spans="2:10" ht="17.25" thickTop="1" thickBot="1" x14ac:dyDescent="0.3">
      <c r="B57" s="93" t="s">
        <v>1143</v>
      </c>
      <c r="C57" s="94">
        <f>Hoja1!M5</f>
        <v>24</v>
      </c>
      <c r="D57" s="94"/>
      <c r="E57" s="96">
        <v>0.12</v>
      </c>
      <c r="F57" s="144"/>
      <c r="G57" s="68" t="s">
        <v>1421</v>
      </c>
      <c r="H57" s="119">
        <v>25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45513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7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7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7"/>
        <v>0</v>
      </c>
    </row>
    <row r="64" spans="2:10" ht="17.25" thickTop="1" thickBot="1" x14ac:dyDescent="0.3">
      <c r="B64" s="93" t="s">
        <v>1143</v>
      </c>
      <c r="C64" s="94">
        <f>Hoja1!N5</f>
        <v>24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45514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45515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45516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f>D80-C81</f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45517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7.0000000000000007E-2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0.23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45518</v>
      </c>
      <c r="G93" s="106" t="s">
        <v>1392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/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45519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45520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>
        <v>0</v>
      </c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>
        <v>0</v>
      </c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45521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45522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45523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45524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0.09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45525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45526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45527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f>Hoja1!AB5</f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45528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45529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45530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45531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</v>
      </c>
      <c r="F190" s="144"/>
      <c r="G190" s="68" t="s">
        <v>1421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45532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f>D193/C191</f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f>D194/C191</f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45533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45534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45535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52"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45505</v>
      </c>
      <c r="B2">
        <f>'APAGADOS RADIO'!F2+D2</f>
        <v>12</v>
      </c>
      <c r="C2">
        <f>'APAGADOS FIBRA'!F2</f>
        <v>39</v>
      </c>
      <c r="D2">
        <f>'APAGADOS ANTENA'!F2</f>
        <v>2</v>
      </c>
      <c r="E2">
        <f t="shared" ref="E2" si="0">B2+C2</f>
        <v>51</v>
      </c>
      <c r="F2">
        <f>'RESUMEN TOTAL'!B1</f>
        <v>541</v>
      </c>
      <c r="G2" s="36">
        <f t="shared" ref="G2" si="1">E2/F2</f>
        <v>9.4269870609981515E-2</v>
      </c>
    </row>
    <row r="3" spans="1:7" x14ac:dyDescent="0.25">
      <c r="A3" s="17">
        <f>'APAGADOS RADIO'!G3</f>
        <v>45506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45507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45508</v>
      </c>
      <c r="B5">
        <f>'APAGADOS RADIO'!I2+D5</f>
        <v>17</v>
      </c>
      <c r="C5">
        <f>'APAGADOS FIBRA'!I2</f>
        <v>47</v>
      </c>
      <c r="D5">
        <f>'APAGADOS ANTENA'!I2</f>
        <v>3</v>
      </c>
      <c r="E5">
        <f t="shared" si="4"/>
        <v>64</v>
      </c>
      <c r="F5">
        <f>'RESUMEN TOTAL'!B1</f>
        <v>541</v>
      </c>
      <c r="G5" s="36">
        <f t="shared" si="5"/>
        <v>0.11829944547134935</v>
      </c>
    </row>
    <row r="6" spans="1:7" x14ac:dyDescent="0.25">
      <c r="A6" s="17">
        <f>'APAGADOS RADIO'!J3</f>
        <v>45509</v>
      </c>
      <c r="B6">
        <f>'APAGADOS RADIO'!J2+D6</f>
        <v>15</v>
      </c>
      <c r="C6">
        <f>'APAGADOS FIBRA'!J2</f>
        <v>49</v>
      </c>
      <c r="D6">
        <f>'APAGADOS ANTENA'!J2</f>
        <v>5</v>
      </c>
      <c r="E6">
        <f t="shared" si="4"/>
        <v>64</v>
      </c>
      <c r="F6">
        <f>'RESUMEN TOTAL'!B1</f>
        <v>541</v>
      </c>
      <c r="G6" s="36">
        <f t="shared" si="5"/>
        <v>0.11829944547134935</v>
      </c>
    </row>
    <row r="7" spans="1:7" x14ac:dyDescent="0.25">
      <c r="A7" s="17">
        <f>'APAGADOS RADIO'!K3</f>
        <v>45510</v>
      </c>
      <c r="B7">
        <f>'APAGADOS RADIO'!K2+D7</f>
        <v>19</v>
      </c>
      <c r="C7">
        <f>'APAGADOS FIBRA'!K2</f>
        <v>66</v>
      </c>
      <c r="D7">
        <f>'APAGADOS ANTENA'!K2</f>
        <v>9</v>
      </c>
      <c r="E7">
        <f t="shared" si="4"/>
        <v>85</v>
      </c>
      <c r="F7">
        <f>'RESUMEN TOTAL'!B1</f>
        <v>541</v>
      </c>
      <c r="G7" s="36">
        <f t="shared" si="5"/>
        <v>0.15711645101663585</v>
      </c>
    </row>
    <row r="8" spans="1:7" x14ac:dyDescent="0.25">
      <c r="A8" s="17">
        <f>'APAGADOS RADIO'!L3</f>
        <v>45511</v>
      </c>
      <c r="B8">
        <f>'APAGADOS RADIO'!L2+D8</f>
        <v>8</v>
      </c>
      <c r="C8">
        <f>'APAGADOS FIBRA'!L2</f>
        <v>33</v>
      </c>
      <c r="D8">
        <f>'APAGADOS ANTENA'!L2</f>
        <v>2</v>
      </c>
      <c r="E8">
        <f t="shared" ref="E8:E30" si="6">B8+C8</f>
        <v>41</v>
      </c>
      <c r="F8">
        <f>'RESUMEN TOTAL'!B1</f>
        <v>541</v>
      </c>
      <c r="G8" s="36">
        <f t="shared" ref="G8:G18" si="7">E8/F8</f>
        <v>7.5785582255083181E-2</v>
      </c>
    </row>
    <row r="9" spans="1:7" x14ac:dyDescent="0.25">
      <c r="A9" s="17">
        <f>'APAGADOS RADIO'!M3</f>
        <v>45512</v>
      </c>
      <c r="B9">
        <f>'APAGADOS RADIO'!M2+D9</f>
        <v>12</v>
      </c>
      <c r="C9">
        <f>'APAGADOS FIBRA'!M2</f>
        <v>33</v>
      </c>
      <c r="D9">
        <f>'APAGADOS ANTENA'!M2</f>
        <v>2</v>
      </c>
      <c r="E9">
        <f t="shared" si="6"/>
        <v>45</v>
      </c>
      <c r="F9">
        <f>'RESUMEN TOTAL'!B1</f>
        <v>541</v>
      </c>
      <c r="G9" s="36">
        <f t="shared" si="7"/>
        <v>8.3179297597042512E-2</v>
      </c>
    </row>
    <row r="10" spans="1:7" x14ac:dyDescent="0.25">
      <c r="A10" s="17">
        <f>'APAGADOS RADIO'!N3</f>
        <v>45513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541</v>
      </c>
      <c r="G10" s="36">
        <f t="shared" si="7"/>
        <v>0</v>
      </c>
    </row>
    <row r="11" spans="1:7" x14ac:dyDescent="0.25">
      <c r="A11" s="17">
        <f>'APAGADOS RADIO'!O3</f>
        <v>45514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541</v>
      </c>
      <c r="G11" s="36">
        <f t="shared" si="7"/>
        <v>0</v>
      </c>
    </row>
    <row r="12" spans="1:7" x14ac:dyDescent="0.25">
      <c r="A12" s="17">
        <f>'APAGADOS RADIO'!P3</f>
        <v>45515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541</v>
      </c>
      <c r="G12" s="36">
        <f t="shared" si="7"/>
        <v>0</v>
      </c>
    </row>
    <row r="13" spans="1:7" x14ac:dyDescent="0.25">
      <c r="A13" s="17">
        <f>'APAGADOS RADIO'!Q3</f>
        <v>45516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541</v>
      </c>
      <c r="G13" s="36">
        <f t="shared" si="7"/>
        <v>0</v>
      </c>
    </row>
    <row r="14" spans="1:7" x14ac:dyDescent="0.25">
      <c r="A14" s="17">
        <f>'APAGADOS RADIO'!R3</f>
        <v>45517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541</v>
      </c>
      <c r="G14" s="36">
        <f t="shared" si="7"/>
        <v>0</v>
      </c>
    </row>
    <row r="15" spans="1:7" x14ac:dyDescent="0.25">
      <c r="A15" s="17">
        <f>'APAGADOS RADIO'!S3</f>
        <v>45518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541</v>
      </c>
      <c r="G15" s="36">
        <f t="shared" si="7"/>
        <v>0</v>
      </c>
    </row>
    <row r="16" spans="1:7" x14ac:dyDescent="0.25">
      <c r="A16" s="17">
        <f>'APAGADOS RADIO'!T3</f>
        <v>45519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541</v>
      </c>
      <c r="G16" s="36">
        <f t="shared" si="7"/>
        <v>0</v>
      </c>
    </row>
    <row r="17" spans="1:7" x14ac:dyDescent="0.25">
      <c r="A17" s="17">
        <f>'APAGADOS RADIO'!U3</f>
        <v>45520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541</v>
      </c>
      <c r="G17" s="36">
        <f t="shared" si="7"/>
        <v>0</v>
      </c>
    </row>
    <row r="18" spans="1:7" x14ac:dyDescent="0.25">
      <c r="A18" s="17">
        <f>'APAGADOS RADIO'!V3</f>
        <v>45521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541</v>
      </c>
      <c r="G18" s="36">
        <f t="shared" si="7"/>
        <v>0</v>
      </c>
    </row>
    <row r="19" spans="1:7" x14ac:dyDescent="0.25">
      <c r="A19" s="17">
        <f>'APAGADOS RADIO'!W3</f>
        <v>45522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541</v>
      </c>
      <c r="G19" s="36">
        <f t="shared" ref="G19:G30" si="8">E19/F19</f>
        <v>0</v>
      </c>
    </row>
    <row r="20" spans="1:7" x14ac:dyDescent="0.25">
      <c r="A20" s="17">
        <f>'APAGADOS RADIO'!X3</f>
        <v>45523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541</v>
      </c>
      <c r="G20" s="36">
        <f t="shared" si="8"/>
        <v>0</v>
      </c>
    </row>
    <row r="21" spans="1:7" x14ac:dyDescent="0.25">
      <c r="A21" s="17">
        <f>'APAGADOS RADIO'!Y3</f>
        <v>45524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541</v>
      </c>
      <c r="G21" s="36">
        <f t="shared" si="8"/>
        <v>0</v>
      </c>
    </row>
    <row r="22" spans="1:7" x14ac:dyDescent="0.25">
      <c r="A22" s="17">
        <f>'APAGADOS RADIO'!Z3</f>
        <v>45525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541</v>
      </c>
      <c r="G22" s="36">
        <f t="shared" si="8"/>
        <v>0</v>
      </c>
    </row>
    <row r="23" spans="1:7" x14ac:dyDescent="0.25">
      <c r="A23" s="17">
        <f>'APAGADOS RADIO'!AA3</f>
        <v>45526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541</v>
      </c>
      <c r="G23" s="36">
        <f t="shared" si="8"/>
        <v>0</v>
      </c>
    </row>
    <row r="24" spans="1:7" x14ac:dyDescent="0.25">
      <c r="A24" s="17">
        <f>'APAGADOS RADIO'!AB3</f>
        <v>45527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541</v>
      </c>
      <c r="G24" s="36">
        <f t="shared" si="8"/>
        <v>0</v>
      </c>
    </row>
    <row r="25" spans="1:7" x14ac:dyDescent="0.25">
      <c r="A25" s="17">
        <f>'APAGADOS RADIO'!AC3</f>
        <v>45528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541</v>
      </c>
      <c r="G25" s="36">
        <f t="shared" si="8"/>
        <v>0</v>
      </c>
    </row>
    <row r="26" spans="1:7" x14ac:dyDescent="0.25">
      <c r="A26" s="17">
        <f>'APAGADOS RADIO'!AD3</f>
        <v>45529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541</v>
      </c>
      <c r="G26" s="36">
        <f t="shared" si="8"/>
        <v>0</v>
      </c>
    </row>
    <row r="27" spans="1:7" x14ac:dyDescent="0.25">
      <c r="A27" s="17">
        <f>'APAGADOS RADIO'!AE3</f>
        <v>45530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541</v>
      </c>
      <c r="G27" s="36">
        <f t="shared" si="8"/>
        <v>0</v>
      </c>
    </row>
    <row r="28" spans="1:7" x14ac:dyDescent="0.25">
      <c r="A28" s="17">
        <f>'APAGADOS RADIO'!AF3</f>
        <v>45531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541</v>
      </c>
      <c r="G28" s="36">
        <f t="shared" si="8"/>
        <v>0</v>
      </c>
    </row>
    <row r="29" spans="1:7" x14ac:dyDescent="0.25">
      <c r="A29" s="17">
        <f>'APAGADOS RADIO'!AG3</f>
        <v>45532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45533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45505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15</v>
      </c>
      <c r="F34" s="104">
        <f>paradas!F3</f>
        <v>14</v>
      </c>
      <c r="G34" s="104">
        <f t="shared" ref="G34:G46" si="12">E34+F34</f>
        <v>29</v>
      </c>
    </row>
    <row r="35" spans="1:30" x14ac:dyDescent="0.25">
      <c r="A35" s="14">
        <f t="shared" si="11"/>
        <v>45506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15</v>
      </c>
      <c r="F35">
        <f>paradas!G3</f>
        <v>14</v>
      </c>
      <c r="G35" s="104">
        <f t="shared" si="12"/>
        <v>29</v>
      </c>
    </row>
    <row r="36" spans="1:30" s="14" customFormat="1" x14ac:dyDescent="0.25">
      <c r="A36" s="14">
        <f t="shared" si="11"/>
        <v>45507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14</v>
      </c>
      <c r="F36">
        <f>paradas!H3</f>
        <v>13</v>
      </c>
      <c r="G36" s="104">
        <f t="shared" si="12"/>
        <v>27</v>
      </c>
    </row>
    <row r="37" spans="1:30" x14ac:dyDescent="0.25">
      <c r="A37" s="14">
        <f t="shared" si="11"/>
        <v>45508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14</v>
      </c>
      <c r="G37" s="104">
        <f t="shared" si="12"/>
        <v>29</v>
      </c>
    </row>
    <row r="38" spans="1:30" x14ac:dyDescent="0.25">
      <c r="A38" s="14">
        <f t="shared" si="11"/>
        <v>45509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15</v>
      </c>
      <c r="F38">
        <f>paradas!J3</f>
        <v>14</v>
      </c>
      <c r="G38" s="104">
        <f t="shared" si="12"/>
        <v>29</v>
      </c>
    </row>
    <row r="39" spans="1:30" x14ac:dyDescent="0.25">
      <c r="A39" s="14">
        <f t="shared" si="11"/>
        <v>45510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12</v>
      </c>
      <c r="F39">
        <f>paradas!K3</f>
        <v>11</v>
      </c>
      <c r="G39" s="104">
        <f t="shared" si="12"/>
        <v>23</v>
      </c>
    </row>
    <row r="40" spans="1:30" x14ac:dyDescent="0.25">
      <c r="A40" s="14">
        <f t="shared" si="11"/>
        <v>45511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12</v>
      </c>
      <c r="F40">
        <f>paradas!L3</f>
        <v>11</v>
      </c>
      <c r="G40" s="104">
        <f t="shared" si="12"/>
        <v>23</v>
      </c>
    </row>
    <row r="41" spans="1:30" x14ac:dyDescent="0.25">
      <c r="A41" s="14">
        <f t="shared" si="11"/>
        <v>45512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12</v>
      </c>
      <c r="F41">
        <f>paradas!M3</f>
        <v>11</v>
      </c>
      <c r="G41" s="104">
        <f t="shared" si="12"/>
        <v>23</v>
      </c>
    </row>
    <row r="42" spans="1:30" x14ac:dyDescent="0.25">
      <c r="A42" s="14">
        <f t="shared" si="11"/>
        <v>45513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45514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45515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45516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45517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45518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45519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45520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45521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45522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45523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45524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45525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45526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45527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45528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45529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45530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45531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45532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45533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12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11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A2" zoomScale="80" zoomScaleNormal="80" workbookViewId="0">
      <selection activeCell="N6" sqref="N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TOTAL'!C5:C544,"=BONOMO")</f>
        <v>248</v>
      </c>
      <c r="F2" s="41">
        <v>45505</v>
      </c>
      <c r="G2" s="41">
        <v>45506</v>
      </c>
      <c r="H2" s="41">
        <v>45507</v>
      </c>
      <c r="I2" s="41">
        <v>45508</v>
      </c>
      <c r="J2" s="41">
        <v>45509</v>
      </c>
      <c r="K2" s="41">
        <v>45510</v>
      </c>
      <c r="L2" s="41">
        <v>45511</v>
      </c>
      <c r="M2" s="41">
        <v>45512</v>
      </c>
      <c r="N2" s="41">
        <v>45513</v>
      </c>
      <c r="O2" s="41">
        <v>45514</v>
      </c>
      <c r="P2" s="41">
        <v>45515</v>
      </c>
      <c r="Q2" s="41">
        <v>45516</v>
      </c>
      <c r="R2" s="41">
        <v>45517</v>
      </c>
      <c r="S2" s="41">
        <v>45518</v>
      </c>
      <c r="T2" s="41">
        <v>45519</v>
      </c>
      <c r="U2" s="41">
        <v>45520</v>
      </c>
      <c r="V2" s="41">
        <v>45521</v>
      </c>
      <c r="W2" s="41">
        <v>45522</v>
      </c>
      <c r="X2" s="41">
        <v>45523</v>
      </c>
      <c r="Y2" s="41">
        <v>45524</v>
      </c>
      <c r="Z2" s="41">
        <v>45525</v>
      </c>
      <c r="AA2" s="41">
        <v>45526</v>
      </c>
      <c r="AB2" s="41">
        <v>45527</v>
      </c>
      <c r="AC2" s="41">
        <v>45528</v>
      </c>
      <c r="AD2" s="41">
        <v>45529</v>
      </c>
      <c r="AE2" s="41">
        <v>45530</v>
      </c>
      <c r="AF2" s="41">
        <v>45531</v>
      </c>
      <c r="AG2" s="41">
        <v>45532</v>
      </c>
      <c r="AH2" s="41">
        <v>45533</v>
      </c>
      <c r="AI2" s="41">
        <v>45534</v>
      </c>
      <c r="AJ2" s="41">
        <v>45535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TOTAL'!C5:C545, "=BONOMO",'RESUMEN TOTAL'!L5:L545,"=APAGADO")</f>
        <v>22</v>
      </c>
      <c r="G3" s="52">
        <v>22</v>
      </c>
      <c r="H3" s="52">
        <v>0</v>
      </c>
      <c r="I3" s="52">
        <f>COUNTIFS('RESUMEN TOTAL'!C5:C545, "=BONOMO",'RESUMEN TOTAL'!O5:O545,"=APAGADO")</f>
        <v>37</v>
      </c>
      <c r="J3" s="52">
        <f>COUNTIFS('RESUMEN TOTAL'!C5:C703, "=BONOMO",'RESUMEN TOTAL'!P5:P703,"=APAGADO")</f>
        <v>41</v>
      </c>
      <c r="K3" s="52">
        <v>67</v>
      </c>
      <c r="L3" s="52">
        <f>COUNTIFS('RESUMEN TOTAL'!C5:C545, "=BONOMO",'RESUMEN TOTAL'!R5:R545,"=APAGADO")</f>
        <v>23</v>
      </c>
      <c r="M3" s="52">
        <f>COUNTIFS('RESUMEN TOTAL'!C5:C545, "=BONOMO",'RESUMEN TOTAL'!S5:S545,"=APAGADO")</f>
        <v>22</v>
      </c>
      <c r="N3" s="52">
        <v>22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TOTAL'!C5:C545, "=BONOMO",'RESUMEN TOTAL'!Y5:Y545,"=APAGADO")</f>
        <v>0</v>
      </c>
      <c r="T3" s="53">
        <f>COUNTIFS('RESUMEN TOTAL'!C5:C545, "=BONOMO",'RESUMEN TOTAL'!Z5:Z545,"=APAGADO")</f>
        <v>0</v>
      </c>
      <c r="U3" s="53">
        <v>0</v>
      </c>
      <c r="V3" s="53">
        <v>0</v>
      </c>
      <c r="W3" s="141">
        <v>0</v>
      </c>
      <c r="X3" s="53">
        <f>COUNTIFS('RESUMEN TOTAL'!C5:C545, "=BONOMO",'RESUMEN TOTAL'!AD5:AD545,"=APAGADO")</f>
        <v>0</v>
      </c>
      <c r="Y3" s="53">
        <f>COUNTIFS('RESUMEN TOTAL'!C5:C545, "=BONOMO",'RESUMEN TOTAL'!AE5:AE545,"=APAGADO")</f>
        <v>0</v>
      </c>
      <c r="Z3" s="53">
        <v>0</v>
      </c>
      <c r="AA3" s="53">
        <f>COUNTIFS('RESUMEN TOTAL'!C5:C545, "=BONOMO",'RESUMEN TOTAL'!AG5:AG545,"=APAGADO")</f>
        <v>0</v>
      </c>
      <c r="AB3" s="53">
        <f>COUNTIFS('RESUMEN TOTAL'!C5:C545, "=BONOMO",'RESUMEN TOTAL'!AH5:AH545,"=APAGADO")</f>
        <v>0</v>
      </c>
      <c r="AC3" s="53">
        <v>0</v>
      </c>
      <c r="AD3" s="53">
        <v>0</v>
      </c>
      <c r="AE3" s="53">
        <f>COUNTIFS('RESUMEN TOTAL'!C5:C545, "=BONOMO",'RESUMEN TOTAL'!AK5:AK545,"=APAGADO")</f>
        <v>0</v>
      </c>
      <c r="AF3" s="53">
        <f>COUNTIFS('RESUMEN TOTAL'!C5:C545, "=BONOMO",'RESUMEN TOTAL'!AL5:AL545,"=APAGADO")</f>
        <v>0</v>
      </c>
      <c r="AG3" s="53">
        <f>COUNTIFS('RESUMEN TOTAL'!C5:C545, "=BONOMO",'RESUMEN TOTAL'!AM5:AM545,"=APAGADO")</f>
        <v>0</v>
      </c>
      <c r="AH3" s="53">
        <f>COUNTIFS('RESUMEN TOTAL'!C5:C545, "=BONOMO",'RESUMEN TOTAL'!AN5:AN545,"=APAGADO")</f>
        <v>0</v>
      </c>
      <c r="AI3" s="53">
        <f>COUNTIFS('RESUMEN TOTAL'!C5:C545, "=BONOMO",'RESUMEN TOTAL'!AO5:AO545,"=APAGADO")</f>
        <v>0</v>
      </c>
      <c r="AJ3" s="53">
        <f>COUNTIFS('RESUMEN TOTAL'!D5:D545, "=BONOMO",'RESUMEN TOTAL'!AP5:AP545,"=APAGADO")</f>
        <v>0</v>
      </c>
    </row>
    <row r="4" spans="1:36" ht="16.5" thickTop="1" thickBot="1" x14ac:dyDescent="0.3">
      <c r="A4" s="56" t="s">
        <v>1143</v>
      </c>
      <c r="B4" s="47">
        <f>COUNTIFS('RESUMEN TOTAL'!C5:C544,"=COSEIDI")</f>
        <v>208</v>
      </c>
      <c r="D4" s="45"/>
      <c r="E4" s="43" t="s">
        <v>1154</v>
      </c>
      <c r="F4" s="58">
        <f t="shared" ref="F4:AG4" si="0">F3/BONOMOcam</f>
        <v>8.8709677419354843E-2</v>
      </c>
      <c r="G4" s="58">
        <v>0.09</v>
      </c>
      <c r="H4" s="58">
        <v>0</v>
      </c>
      <c r="I4" s="58">
        <f t="shared" si="0"/>
        <v>0.14919354838709678</v>
      </c>
      <c r="J4" s="58">
        <f t="shared" si="0"/>
        <v>0.16532258064516128</v>
      </c>
      <c r="K4" s="58">
        <v>0.27</v>
      </c>
      <c r="L4" s="58">
        <v>0.1</v>
      </c>
      <c r="M4" s="58">
        <f t="shared" ref="M4" si="1">M3/BONOMOcam</f>
        <v>8.8709677419354843E-2</v>
      </c>
      <c r="N4" s="58">
        <f t="shared" si="0"/>
        <v>8.8709677419354843E-2</v>
      </c>
      <c r="O4" s="58">
        <v>0</v>
      </c>
      <c r="P4" s="59">
        <v>0</v>
      </c>
      <c r="Q4" s="59">
        <v>0</v>
      </c>
      <c r="R4" s="59">
        <v>0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29</v>
      </c>
      <c r="G5" s="55">
        <v>22</v>
      </c>
      <c r="H5" s="55">
        <v>0</v>
      </c>
      <c r="I5" s="55">
        <v>0</v>
      </c>
      <c r="J5" s="55">
        <v>24</v>
      </c>
      <c r="K5" s="55">
        <v>21</v>
      </c>
      <c r="L5" s="55">
        <f>COUNTIFS('RESUMEN TOTAL'!C5:C531, "=COSEIDI",'RESUMEN TOTAL'!R5:R531,"=APAGADO")</f>
        <v>19</v>
      </c>
      <c r="M5" s="55">
        <f>COUNTIFS('RESUMEN TOTAL'!C5:C531, "=COSEIDI",'RESUMEN TOTAL'!S5:S531,"=APAGADO")</f>
        <v>24</v>
      </c>
      <c r="N5" s="55">
        <v>24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TOTAL'!C5:C531, "=COSEIDI",'RESUMEN TOTAL'!Y5:Y531,"=APAGADO")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TOTAL'!C5:C531, "=COSEIDI",'RESUMEN TOTAL'!AD5:AD531,"=APAGADO")</f>
        <v>0</v>
      </c>
      <c r="Y5" s="55">
        <f>COUNTIFS('RESUMEN TOTAL'!C5:C531, "=COSEIDI",'RESUMEN TOTAL'!AE5:AE531,"=APAGADO")</f>
        <v>0</v>
      </c>
      <c r="Z5" s="55">
        <v>0</v>
      </c>
      <c r="AA5" s="55">
        <f>COUNTIFS('RESUMEN TOTAL'!C5:C531, "=COSEIDI",'RESUMEN TOTAL'!AG5:AG531,"=APAGADO")</f>
        <v>0</v>
      </c>
      <c r="AB5" s="55">
        <f>COUNTIFS('RESUMEN TOTAL'!C5:C531, "=COSEIDI",'RESUMEN TOTAL'!AH5:AH531,"=APAGADO")</f>
        <v>0</v>
      </c>
      <c r="AC5" s="55">
        <v>0</v>
      </c>
      <c r="AD5" s="55">
        <v>0</v>
      </c>
      <c r="AE5" s="55">
        <f>COUNTIFS('RESUMEN TOTAL'!F5:F531, "=COSEIDI",'RESUMEN TOTAL'!AK5:AK531,"=APAGADO")</f>
        <v>0</v>
      </c>
      <c r="AF5" s="55">
        <f>COUNTIFS('RESUMEN TOTAL'!C5:C531, "=COSEIDI",'RESUMEN TOTAL'!AL5:AL531,"=APAGADO")</f>
        <v>0</v>
      </c>
      <c r="AG5" s="55">
        <f>COUNTIFS('RESUMEN TOTAL'!C5:C531, "=COSEIDI",'RESUMEN TOTAL'!AM5:AM531,"=APAGADO")</f>
        <v>0</v>
      </c>
      <c r="AH5" s="55">
        <f>COUNTIFS('RESUMEN TOTAL'!C5:C531, "=COSEIDI",'RESUMEN TOTAL'!AN5:AN531,"=APAGADO")</f>
        <v>0</v>
      </c>
      <c r="AI5" s="55">
        <f>COUNTIFS('RESUMEN TOTAL'!C5:C531, "=COSEIDI",'RESUMEN TOTAL'!AO5:AO531,"=APAGADO")</f>
        <v>0</v>
      </c>
      <c r="AJ5" s="55">
        <f>COUNTIFS('RESUMEN TOTAL'!D5:D531, "=COSEIDI",'RESUMEN TOTAL'!AP5:AP531,"=APAGADO")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0.13942307692307693</v>
      </c>
      <c r="G6" s="58">
        <v>0.09</v>
      </c>
      <c r="H6" s="58">
        <v>0</v>
      </c>
      <c r="I6" s="58">
        <v>0</v>
      </c>
      <c r="J6" s="58">
        <v>0.1</v>
      </c>
      <c r="K6" s="58">
        <v>0.09</v>
      </c>
      <c r="L6" s="58">
        <v>0.08</v>
      </c>
      <c r="M6" s="58">
        <f t="shared" ref="M6" si="6">M5/COSEIDIcam</f>
        <v>0.11538461538461539</v>
      </c>
      <c r="N6" s="58">
        <f t="shared" si="5"/>
        <v>0.11538461538461539</v>
      </c>
      <c r="O6" s="58">
        <v>0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15</v>
      </c>
      <c r="G2" s="18">
        <f>COUNTIFS(G4:G600, "=APAGADO",D4:D600,"=GFIJA")</f>
        <v>15</v>
      </c>
      <c r="H2" s="18">
        <f>COUNTIFS(H4:H600, "=APAGADO",D4:D600,"=GFIJA")</f>
        <v>14</v>
      </c>
      <c r="I2" s="18">
        <f>COUNTIFS(I4:I600, "=APAGADO",D4:D600,"=GFIJA")</f>
        <v>15</v>
      </c>
      <c r="J2" s="18">
        <f>COUNTIFS(J4:J600, "=APAGADO",D4:D600,"=GFIJA")</f>
        <v>15</v>
      </c>
      <c r="K2" s="18">
        <f>COUNTIFS(K4:K600, "=APAGADO",D4:D600,"=GFIJA")</f>
        <v>12</v>
      </c>
      <c r="L2" s="18">
        <f>COUNTIFS(L4:L600, "=APAGADO",D4:D600,"=GFIJA")</f>
        <v>12</v>
      </c>
      <c r="M2" s="18">
        <f>COUNTIFS(M4:M600, "=APAGADO",D4:D600,"=GFIJA")</f>
        <v>12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14</v>
      </c>
      <c r="G3" s="18">
        <f>COUNTIFS(G6:G602, "=APAGADO",D4:D600,"=INTERCOMUNICADOR")</f>
        <v>14</v>
      </c>
      <c r="H3" s="18">
        <f>COUNTIFS(H6:H602, "=APAGADO",D4:D600,"=INTERCOMUNICADOR")</f>
        <v>13</v>
      </c>
      <c r="I3" s="18">
        <f>COUNTIFS(I6:I602, "=APAGADO",D4:D600,"=INTERCOMUNICADOR")</f>
        <v>14</v>
      </c>
      <c r="J3" s="18">
        <f>COUNTIFS(J6:J602, "=APAGADO",D4:D600,"=INTERCOMUNICADOR")</f>
        <v>14</v>
      </c>
      <c r="K3" s="18">
        <f>COUNTIFS(K6:K602, "=APAGADO",D4:D600,"=INTERCOMUNICADOR")</f>
        <v>11</v>
      </c>
      <c r="L3" s="18">
        <f>COUNTIFS(L6:L602, "=APAGADO",D4:D600,"=INTERCOMUNICADOR")</f>
        <v>11</v>
      </c>
      <c r="M3" s="18">
        <f>COUNTIFS(M6:M602, "=APAGADO",D4:D600,"=INTERCOMUNICADOR")</f>
        <v>11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45505</v>
      </c>
      <c r="G4" s="13">
        <f>'RESUMEN TOTAL'!M4</f>
        <v>45506</v>
      </c>
      <c r="H4" s="13">
        <f>'RESUMEN TOTAL'!N4</f>
        <v>45507</v>
      </c>
      <c r="I4" s="13">
        <f>'RESUMEN TOTAL'!O4</f>
        <v>45508</v>
      </c>
      <c r="J4" s="13">
        <f>'RESUMEN TOTAL'!P4</f>
        <v>45509</v>
      </c>
      <c r="K4" s="13">
        <f>'RESUMEN TOTAL'!Q4</f>
        <v>45510</v>
      </c>
      <c r="L4" s="13">
        <f>'RESUMEN TOTAL'!R4</f>
        <v>45511</v>
      </c>
      <c r="M4" s="13">
        <f>'RESUMEN TOTAL'!S4</f>
        <v>45512</v>
      </c>
      <c r="N4" s="13">
        <f>'RESUMEN TOTAL'!T4</f>
        <v>45513</v>
      </c>
      <c r="O4" s="13">
        <f>'RESUMEN TOTAL'!U4</f>
        <v>45514</v>
      </c>
      <c r="P4" s="13">
        <f>'RESUMEN TOTAL'!V4</f>
        <v>45515</v>
      </c>
      <c r="Q4" s="13">
        <f>'RESUMEN TOTAL'!W4</f>
        <v>45516</v>
      </c>
      <c r="R4" s="13">
        <f>'RESUMEN TOTAL'!X4</f>
        <v>45517</v>
      </c>
      <c r="S4" s="13">
        <f>'RESUMEN TOTAL'!Y4</f>
        <v>45518</v>
      </c>
      <c r="T4" s="13">
        <f>'RESUMEN TOTAL'!Z4</f>
        <v>45519</v>
      </c>
      <c r="U4" s="13">
        <f>'RESUMEN TOTAL'!AA4</f>
        <v>45520</v>
      </c>
      <c r="V4" s="13">
        <f>'RESUMEN TOTAL'!AB4</f>
        <v>45521</v>
      </c>
      <c r="W4" s="13">
        <f>'RESUMEN TOTAL'!AC4</f>
        <v>45522</v>
      </c>
      <c r="X4" s="13">
        <f>'RESUMEN TOTAL'!AD4</f>
        <v>45523</v>
      </c>
      <c r="Y4" s="13">
        <f>'RESUMEN TOTAL'!AE4</f>
        <v>45524</v>
      </c>
      <c r="Z4" s="13">
        <f>'RESUMEN TOTAL'!AF4</f>
        <v>45525</v>
      </c>
      <c r="AA4" s="13">
        <f>'RESUMEN TOTAL'!AG4</f>
        <v>45526</v>
      </c>
      <c r="AB4" s="13">
        <f>'RESUMEN TOTAL'!AH4</f>
        <v>45527</v>
      </c>
      <c r="AC4" s="13">
        <f>'RESUMEN TOTAL'!AI4</f>
        <v>45528</v>
      </c>
      <c r="AD4" s="13">
        <f>'RESUMEN TOTAL'!AJ4</f>
        <v>45529</v>
      </c>
      <c r="AE4" s="13">
        <f>'RESUMEN TOTAL'!AK4</f>
        <v>45530</v>
      </c>
      <c r="AF4" s="13">
        <f>'RESUMEN TOTAL'!AL4</f>
        <v>45531</v>
      </c>
      <c r="AG4" s="13">
        <f>'RESUMEN TOTAL'!AM4</f>
        <v>45532</v>
      </c>
      <c r="AH4" s="13">
        <f>'RESUMEN TOTAL'!AN4</f>
        <v>45533</v>
      </c>
      <c r="AI4" s="13">
        <f>'RESUMEN TOTAL'!AO4</f>
        <v>45534</v>
      </c>
      <c r="AJ4" s="13">
        <f>'RESUMEN TOTAL'!AP4</f>
        <v>45535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 t="str">
        <f>'RESUMEN TOTAL'!Q5</f>
        <v>APAGADO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 t="str">
        <f>'RESUMEN TOTAL'!Q6</f>
        <v>APAGADO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 t="str">
        <f>'RESUMEN TOTAL'!Q7</f>
        <v>APAGADO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 t="str">
        <f>'RESUMEN TOTAL'!Q8</f>
        <v>APAGADO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 t="str">
        <f>'RESUMEN TOTAL'!Q10</f>
        <v>APAGADO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 t="str">
        <f>'RESUMEN TOTAL'!Q12</f>
        <v>APAGADO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 t="str">
        <f>'RESUMEN TOTAL'!Q13</f>
        <v>APAGADO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 t="str">
        <f>'RESUMEN TOTAL'!S64</f>
        <v>APAGADO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 t="str">
        <f>'RESUMEN TOTAL'!Q68</f>
        <v>APAGADO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 t="str">
        <f>'RESUMEN TOTAL'!Q78</f>
        <v>APAGADO</v>
      </c>
      <c r="L78" s="86">
        <f>'RESUMEN TOTAL'!R78</f>
        <v>0</v>
      </c>
      <c r="M78" s="86" t="str">
        <f>'RESUMEN TOTAL'!S78</f>
        <v>APAGADO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 t="str">
        <f>'RESUMEN TOTAL'!L90</f>
        <v>APAGADO</v>
      </c>
      <c r="G90" s="86" t="str">
        <f>'RESUMEN TOTAL'!M90</f>
        <v>APAGADO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 t="str">
        <f>'RESUMEN TOTAL'!L91</f>
        <v>APAGADO</v>
      </c>
      <c r="G91" s="86" t="str">
        <f>'RESUMEN TOTAL'!M91</f>
        <v>APAGADO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 t="str">
        <f>'RESUMEN TOTAL'!N92</f>
        <v>APAGADO</v>
      </c>
      <c r="I92" s="86" t="str">
        <f>'RESUMEN TOTAL'!O92</f>
        <v>APAGADO</v>
      </c>
      <c r="J92" s="86" t="str">
        <f>'RESUMEN TOTAL'!P92</f>
        <v>APAGADO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 t="str">
        <f>'RESUMEN TOTAL'!N93</f>
        <v>APAGADO</v>
      </c>
      <c r="I93" s="86" t="str">
        <f>'RESUMEN TOTAL'!O93</f>
        <v>APAGADO</v>
      </c>
      <c r="J93" s="86" t="str">
        <f>'RESUMEN TOTAL'!P93</f>
        <v>APAGADO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 t="str">
        <f>'RESUMEN TOTAL'!N94</f>
        <v>APAGADO</v>
      </c>
      <c r="I94" s="86" t="str">
        <f>'RESUMEN TOTAL'!O94</f>
        <v>APAGADO</v>
      </c>
      <c r="J94" s="86" t="str">
        <f>'RESUMEN TOTAL'!P94</f>
        <v>APAGADO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 t="str">
        <f>'RESUMEN TOTAL'!N95</f>
        <v>APAGADO</v>
      </c>
      <c r="I95" s="86" t="str">
        <f>'RESUMEN TOTAL'!O95</f>
        <v>APAGADO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 t="str">
        <f>'RESUMEN TOTAL'!N97</f>
        <v>APAGADO</v>
      </c>
      <c r="I97" s="86" t="str">
        <f>'RESUMEN TOTAL'!O97</f>
        <v>APAGADO</v>
      </c>
      <c r="J97" s="86" t="str">
        <f>'RESUMEN TOTAL'!P97</f>
        <v>APAGADO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>
        <f>'RESUMEN TOTAL'!R112</f>
        <v>0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 t="str">
        <f>'RESUMEN TOTAL'!N118</f>
        <v>APAGADO</v>
      </c>
      <c r="I117" s="86" t="str">
        <f>'RESUMEN TOTAL'!O118</f>
        <v>APAGADO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>
        <f>'RESUMEN TOTAL'!T130</f>
        <v>0</v>
      </c>
      <c r="O127" s="86">
        <f>'RESUMEN TOTAL'!U130</f>
        <v>0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 t="str">
        <f>'RESUMEN TOTAL'!M135</f>
        <v>APAGADO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 t="str">
        <f>'RESUMEN TOTAL'!M136</f>
        <v>APAGADO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 t="str">
        <f>'RESUMEN TOTAL'!M137</f>
        <v>APAGADO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 t="str">
        <f>'RESUMEN TOTAL'!N142</f>
        <v>APAGADO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 t="str">
        <f>'RESUMEN TOTAL'!N143</f>
        <v>APAGADO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 t="str">
        <f>'RESUMEN TOTAL'!L146</f>
        <v>APAGADO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 t="str">
        <f>'RESUMEN TOTAL'!L147</f>
        <v>APAGADO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>
        <f>'RESUMEN TOTAL'!T168</f>
        <v>0</v>
      </c>
      <c r="O165" s="86">
        <f>'RESUMEN TOTAL'!U168</f>
        <v>0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>
        <f>'RESUMEN TOTAL'!T171</f>
        <v>0</v>
      </c>
      <c r="O168" s="86">
        <f>'RESUMEN TOTAL'!U171</f>
        <v>0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>
        <f>'RESUMEN TOTAL'!T179</f>
        <v>0</v>
      </c>
      <c r="O175" s="86">
        <f>'RESUMEN TOTAL'!U179</f>
        <v>0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>
        <f>'RESUMEN TOTAL'!T180</f>
        <v>0</v>
      </c>
      <c r="O176" s="86">
        <f>'RESUMEN TOTAL'!U180</f>
        <v>0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>
        <f>'RESUMEN TOTAL'!T181</f>
        <v>0</v>
      </c>
      <c r="O177" s="86">
        <f>'RESUMEN TOTAL'!U181</f>
        <v>0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 t="str">
        <f>'RESUMEN TOTAL'!Q182</f>
        <v>APAGADO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 t="str">
        <f>'RESUMEN TOTAL'!O183</f>
        <v>APAGADO</v>
      </c>
      <c r="J179" s="86" t="str">
        <f>'RESUMEN TOTAL'!P183</f>
        <v>APAGADO</v>
      </c>
      <c r="K179" s="86" t="str">
        <f>'RESUMEN TOTAL'!Q183</f>
        <v>APAGADO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 t="str">
        <f>'RESUMEN TOTAL'!Q184</f>
        <v>APAGADO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 t="str">
        <f>'RESUMEN TOTAL'!O185</f>
        <v>APAGADO</v>
      </c>
      <c r="J181" s="86" t="str">
        <f>'RESUMEN TOTAL'!P185</f>
        <v>APAGADO</v>
      </c>
      <c r="K181" s="86" t="str">
        <f>'RESUMEN TOTAL'!Q185</f>
        <v>APAGADO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 t="str">
        <f>'RESUMEN TOTAL'!O186</f>
        <v>APAGADO</v>
      </c>
      <c r="J182" s="86" t="str">
        <f>'RESUMEN TOTAL'!P186</f>
        <v>APAGADO</v>
      </c>
      <c r="K182" s="86" t="str">
        <f>'RESUMEN TOTAL'!Q186</f>
        <v>APAGADO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 t="str">
        <f>'RESUMEN TOTAL'!Q187</f>
        <v>APAGADO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 t="str">
        <f>'RESUMEN TOTAL'!Q190</f>
        <v>APAGADO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 t="str">
        <f>'RESUMEN TOTAL'!Q191</f>
        <v>APAGADO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 t="str">
        <f>'RESUMEN TOTAL'!O192</f>
        <v>APAGADO</v>
      </c>
      <c r="J188" s="86" t="str">
        <f>'RESUMEN TOTAL'!P192</f>
        <v>APAGADO</v>
      </c>
      <c r="K188" s="86" t="str">
        <f>'RESUMEN TOTAL'!Q192</f>
        <v>APAGADO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 t="str">
        <f>'RESUMEN TOTAL'!O193</f>
        <v>APAGADO</v>
      </c>
      <c r="J189" s="86" t="str">
        <f>'RESUMEN TOTAL'!P193</f>
        <v>APAGADO</v>
      </c>
      <c r="K189" s="86" t="str">
        <f>'RESUMEN TOTAL'!Q193</f>
        <v>APAGADO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 t="str">
        <f>'RESUMEN TOTAL'!Q194</f>
        <v>APAGADO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 t="str">
        <f>'RESUMEN TOTAL'!O196</f>
        <v>APAGADO</v>
      </c>
      <c r="J192" s="86" t="str">
        <f>'RESUMEN TOTAL'!P196</f>
        <v>APAGADO</v>
      </c>
      <c r="K192" s="86" t="str">
        <f>'RESUMEN TOTAL'!Q196</f>
        <v>APAGADO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 t="str">
        <f>'RESUMEN TOTAL'!Q209</f>
        <v>APAGADO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 t="str">
        <f>'RESUMEN TOTAL'!Q210</f>
        <v>APAGADO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 t="str">
        <f>'RESUMEN TOTAL'!Q211</f>
        <v>APAGADO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 t="str">
        <f>'RESUMEN TOTAL'!Q212</f>
        <v>APAGADO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 t="str">
        <f>'RESUMEN TOTAL'!Q213</f>
        <v>APAGADO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 t="str">
        <f>'RESUMEN TOTAL'!Q214</f>
        <v>APAGADO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 t="str">
        <f>'RESUMEN TOTAL'!O216</f>
        <v>APAGADO</v>
      </c>
      <c r="J212" s="86" t="str">
        <f>'RESUMEN TOTAL'!P216</f>
        <v>APAGADO</v>
      </c>
      <c r="K212" s="86" t="str">
        <f>'RESUMEN TOTAL'!Q216</f>
        <v>APAGADO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 t="str">
        <f>'RESUMEN TOTAL'!N218</f>
        <v>APAGADO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>
        <f>'RESUMEN TOTAL'!T222</f>
        <v>0</v>
      </c>
      <c r="O218" s="86">
        <f>'RESUMEN TOTAL'!U222</f>
        <v>0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 t="str">
        <f>'RESUMEN TOTAL'!Q238</f>
        <v>APAGADO</v>
      </c>
      <c r="L234" s="86" t="str">
        <f>'RESUMEN TOTAL'!R238</f>
        <v>APAGADO</v>
      </c>
      <c r="M234" s="86" t="str">
        <f>'RESUMEN TOTAL'!S238</f>
        <v>APAGADO</v>
      </c>
      <c r="N234" s="86">
        <f>'RESUMEN TOTAL'!T238</f>
        <v>0</v>
      </c>
      <c r="O234" s="86">
        <f>'RESUMEN TOTAL'!U238</f>
        <v>0</v>
      </c>
      <c r="P234" s="86">
        <f>'RESUMEN TOTAL'!V238</f>
        <v>0</v>
      </c>
      <c r="Q234" s="86">
        <f>'RESUMEN TOTAL'!W238</f>
        <v>0</v>
      </c>
      <c r="R234" s="86">
        <f>'RESUMEN TOTAL'!X238</f>
        <v>0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>
        <f>'RESUMEN TOTAL'!T240</f>
        <v>0</v>
      </c>
      <c r="O236" s="86">
        <f>'RESUMEN TOTAL'!U240</f>
        <v>0</v>
      </c>
      <c r="P236" s="86">
        <f>'RESUMEN TOTAL'!V240</f>
        <v>0</v>
      </c>
      <c r="Q236" s="86">
        <f>'RESUMEN TOTAL'!W240</f>
        <v>0</v>
      </c>
      <c r="R236" s="86">
        <f>'RESUMEN TOTAL'!X240</f>
        <v>0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>
        <f>'RESUMEN TOTAL'!T244</f>
        <v>0</v>
      </c>
      <c r="O240" s="86">
        <f>'RESUMEN TOTAL'!U244</f>
        <v>0</v>
      </c>
      <c r="P240" s="86">
        <f>'RESUMEN TOTAL'!V244</f>
        <v>0</v>
      </c>
      <c r="Q240" s="86">
        <f>'RESUMEN TOTAL'!W244</f>
        <v>0</v>
      </c>
      <c r="R240" s="86">
        <f>'RESUMEN TOTAL'!X244</f>
        <v>0</v>
      </c>
      <c r="S240" s="86">
        <f>'RESUMEN TOTAL'!Y244</f>
        <v>0</v>
      </c>
      <c r="T240" s="86">
        <f>'RESUMEN TOTAL'!Z244</f>
        <v>0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>
        <f>'RESUMEN TOTAL'!T245</f>
        <v>0</v>
      </c>
      <c r="O241" s="86">
        <f>'RESUMEN TOTAL'!U245</f>
        <v>0</v>
      </c>
      <c r="P241" s="86">
        <f>'RESUMEN TOTAL'!V245</f>
        <v>0</v>
      </c>
      <c r="Q241" s="86">
        <f>'RESUMEN TOTAL'!W245</f>
        <v>0</v>
      </c>
      <c r="R241" s="86">
        <f>'RESUMEN TOTAL'!X245</f>
        <v>0</v>
      </c>
      <c r="S241" s="86">
        <f>'RESUMEN TOTAL'!Y245</f>
        <v>0</v>
      </c>
      <c r="T241" s="86">
        <f>'RESUMEN TOTAL'!Z245</f>
        <v>0</v>
      </c>
      <c r="U241" s="86">
        <f>'RESUMEN TOTAL'!AA245</f>
        <v>0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>
        <f>'RESUMEN TOTAL'!T246</f>
        <v>0</v>
      </c>
      <c r="O242" s="86">
        <f>'RESUMEN TOTAL'!U246</f>
        <v>0</v>
      </c>
      <c r="P242" s="86">
        <f>'RESUMEN TOTAL'!V246</f>
        <v>0</v>
      </c>
      <c r="Q242" s="86">
        <f>'RESUMEN TOTAL'!W246</f>
        <v>0</v>
      </c>
      <c r="R242" s="86">
        <f>'RESUMEN TOTAL'!X246</f>
        <v>0</v>
      </c>
      <c r="S242" s="86">
        <f>'RESUMEN TOTAL'!Y246</f>
        <v>0</v>
      </c>
      <c r="T242" s="86">
        <f>'RESUMEN TOTAL'!Z246</f>
        <v>0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>
        <f>'RESUMEN TOTAL'!T252</f>
        <v>0</v>
      </c>
      <c r="O248" s="86">
        <f>'RESUMEN TOTAL'!U252</f>
        <v>0</v>
      </c>
      <c r="P248" s="86">
        <f>'RESUMEN TOTAL'!V252</f>
        <v>0</v>
      </c>
      <c r="Q248" s="86">
        <f>'RESUMEN TOTAL'!W252</f>
        <v>0</v>
      </c>
      <c r="R248" s="86">
        <f>'RESUMEN TOTAL'!X252</f>
        <v>0</v>
      </c>
      <c r="S248" s="86">
        <f>'RESUMEN TOTAL'!Y252</f>
        <v>0</v>
      </c>
      <c r="T248" s="86">
        <f>'RESUMEN TOTAL'!Z252</f>
        <v>0</v>
      </c>
      <c r="U248" s="86">
        <f>'RESUMEN TOTAL'!AA252</f>
        <v>0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>
        <f>'RESUMEN TOTAL'!T253</f>
        <v>0</v>
      </c>
      <c r="O249" s="86">
        <f>'RESUMEN TOTAL'!U253</f>
        <v>0</v>
      </c>
      <c r="P249" s="86">
        <f>'RESUMEN TOTAL'!V253</f>
        <v>0</v>
      </c>
      <c r="Q249" s="86">
        <f>'RESUMEN TOTAL'!W253</f>
        <v>0</v>
      </c>
      <c r="R249" s="86">
        <f>'RESUMEN TOTAL'!X253</f>
        <v>0</v>
      </c>
      <c r="S249" s="86">
        <f>'RESUMEN TOTAL'!Y253</f>
        <v>0</v>
      </c>
      <c r="T249" s="86">
        <f>'RESUMEN TOTAL'!Z253</f>
        <v>0</v>
      </c>
      <c r="U249" s="86">
        <f>'RESUMEN TOTAL'!AA253</f>
        <v>0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 t="str">
        <f>'RESUMEN TOTAL'!L254</f>
        <v>APAGADO</v>
      </c>
      <c r="G250" s="86" t="str">
        <f>'RESUMEN TOTAL'!M254</f>
        <v>APAGADO</v>
      </c>
      <c r="H250" s="86" t="str">
        <f>'RESUMEN TOTAL'!N254</f>
        <v>APAGADO</v>
      </c>
      <c r="I250" s="86" t="str">
        <f>'RESUMEN TOTAL'!O254</f>
        <v>APAGADO</v>
      </c>
      <c r="J250" s="86" t="str">
        <f>'RESUMEN TOTAL'!P254</f>
        <v>APAGADO</v>
      </c>
      <c r="K250" s="86" t="str">
        <f>'RESUMEN TOTAL'!Q254</f>
        <v>APAGADO</v>
      </c>
      <c r="L250" s="86" t="str">
        <f>'RESUMEN TOTAL'!R254</f>
        <v>APAGADO</v>
      </c>
      <c r="M250" s="86" t="str">
        <f>'RESUMEN TOTAL'!S254</f>
        <v>APAGADO</v>
      </c>
      <c r="N250" s="86">
        <f>'RESUMEN TOTAL'!T254</f>
        <v>0</v>
      </c>
      <c r="O250" s="86">
        <f>'RESUMEN TOTAL'!U254</f>
        <v>0</v>
      </c>
      <c r="P250" s="86">
        <f>'RESUMEN TOTAL'!V254</f>
        <v>0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 t="str">
        <f>'RESUMEN TOTAL'!M257</f>
        <v>APAGADO</v>
      </c>
      <c r="H253" s="86" t="str">
        <f>'RESUMEN TOTAL'!N257</f>
        <v>APAGADO</v>
      </c>
      <c r="I253" s="86" t="str">
        <f>'RESUMEN TOTAL'!O257</f>
        <v>APAGADO</v>
      </c>
      <c r="J253" s="86" t="str">
        <f>'RESUMEN TOTAL'!P257</f>
        <v>APAGADO</v>
      </c>
      <c r="K253" s="86" t="str">
        <f>'RESUMEN TOTAL'!Q257</f>
        <v>APAGADO</v>
      </c>
      <c r="L253" s="86" t="str">
        <f>'RESUMEN TOTAL'!R257</f>
        <v>APAGADO</v>
      </c>
      <c r="M253" s="86" t="str">
        <f>'RESUMEN TOTAL'!S257</f>
        <v>APAGADO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>
        <f>'RESUMEN TOTAL'!T275</f>
        <v>0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>
        <f>'RESUMEN TOTAL'!T277</f>
        <v>0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>
        <f>'RESUMEN TOTAL'!T278</f>
        <v>0</v>
      </c>
      <c r="O273" s="86">
        <f>'RESUMEN TOTAL'!U278</f>
        <v>0</v>
      </c>
      <c r="P273" s="86">
        <f>'RESUMEN TOTAL'!V278</f>
        <v>0</v>
      </c>
      <c r="Q273" s="86">
        <f>'RESUMEN TOTAL'!W278</f>
        <v>0</v>
      </c>
      <c r="R273" s="86">
        <f>'RESUMEN TOTAL'!X278</f>
        <v>0</v>
      </c>
      <c r="S273" s="86">
        <f>'RESUMEN TOTAL'!Y278</f>
        <v>0</v>
      </c>
      <c r="T273" s="86">
        <f>'RESUMEN TOTAL'!Z278</f>
        <v>0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 t="str">
        <f>'RESUMEN TOTAL'!P285</f>
        <v>APAGADO</v>
      </c>
      <c r="K280" s="86" t="str">
        <f>'RESUMEN TOTAL'!Q285</f>
        <v>APAGADO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>
        <f>'RESUMEN TOTAL'!O286</f>
        <v>0</v>
      </c>
      <c r="J281" s="86" t="str">
        <f>'RESUMEN TOTAL'!P286</f>
        <v>APAGADO</v>
      </c>
      <c r="K281" s="86" t="str">
        <f>'RESUMEN TOTAL'!Q286</f>
        <v>APAGADO</v>
      </c>
      <c r="L281" s="86" t="str">
        <f>'RESUMEN TOTAL'!R286</f>
        <v>APAGADO</v>
      </c>
      <c r="M281" s="86" t="str">
        <f>'RESUMEN TOTAL'!S286</f>
        <v>APAGADO</v>
      </c>
      <c r="N281" s="86">
        <f>'RESUMEN TOTAL'!T286</f>
        <v>0</v>
      </c>
      <c r="O281" s="86">
        <f>'RESUMEN TOTAL'!U286</f>
        <v>0</v>
      </c>
      <c r="P281" s="86">
        <f>'RESUMEN TOTAL'!V286</f>
        <v>0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>
        <f>'RESUMEN TOTAL'!O287</f>
        <v>0</v>
      </c>
      <c r="J282" s="86" t="str">
        <f>'RESUMEN TOTAL'!P287</f>
        <v>APAGADO</v>
      </c>
      <c r="K282" s="86" t="str">
        <f>'RESUMEN TOTAL'!Q287</f>
        <v>APAGADO</v>
      </c>
      <c r="L282" s="86">
        <f>'RESUMEN TOTAL'!R287</f>
        <v>0</v>
      </c>
      <c r="M282" s="86">
        <f>'RESUMEN TOTAL'!S287</f>
        <v>0</v>
      </c>
      <c r="N282" s="86">
        <f>'RESUMEN TOTAL'!T287</f>
        <v>0</v>
      </c>
      <c r="O282" s="86">
        <f>'RESUMEN TOTAL'!U287</f>
        <v>0</v>
      </c>
      <c r="P282" s="86">
        <f>'RESUMEN TOTAL'!V287</f>
        <v>0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 t="str">
        <f>'RESUMEN TOTAL'!Q288</f>
        <v>APAGADO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 t="str">
        <f>'RESUMEN TOTAL'!Q289</f>
        <v>APAGADO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 t="str">
        <f>'RESUMEN TOTAL'!Q290</f>
        <v>APAGADO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 t="str">
        <f>'RESUMEN TOTAL'!Q291</f>
        <v>APAGADO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 t="str">
        <f>'RESUMEN TOTAL'!N292</f>
        <v>APAGADO</v>
      </c>
      <c r="I287" s="86">
        <f>'RESUMEN TOTAL'!O292</f>
        <v>0</v>
      </c>
      <c r="J287" s="86" t="str">
        <f>'RESUMEN TOTAL'!P292</f>
        <v>APAGADO</v>
      </c>
      <c r="K287" s="86" t="str">
        <f>'RESUMEN TOTAL'!Q292</f>
        <v>APAGADO</v>
      </c>
      <c r="L287" s="86" t="str">
        <f>'RESUMEN TOTAL'!R292</f>
        <v>APAGADO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 t="str">
        <f>'RESUMEN TOTAL'!N293</f>
        <v>APAGADO</v>
      </c>
      <c r="I288" s="86">
        <f>'RESUMEN TOTAL'!O293</f>
        <v>0</v>
      </c>
      <c r="J288" s="86" t="str">
        <f>'RESUMEN TOTAL'!P293</f>
        <v>APAGADO</v>
      </c>
      <c r="K288" s="86" t="str">
        <f>'RESUMEN TOTAL'!Q293</f>
        <v>APAGADO</v>
      </c>
      <c r="L288" s="86" t="str">
        <f>'RESUMEN TOTAL'!R293</f>
        <v>APAGADO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>
        <f>'RESUMEN TOTAL'!Q298</f>
        <v>0</v>
      </c>
      <c r="L293" s="86" t="str">
        <f>'RESUMEN TOTAL'!R298</f>
        <v>APAGADO</v>
      </c>
      <c r="M293" s="86" t="str">
        <f>'RESUMEN TOTAL'!S298</f>
        <v>APAGADO</v>
      </c>
      <c r="N293" s="86">
        <f>'RESUMEN TOTAL'!T298</f>
        <v>0</v>
      </c>
      <c r="O293" s="86">
        <f>'RESUMEN TOTAL'!U298</f>
        <v>0</v>
      </c>
      <c r="P293" s="86">
        <f>'RESUMEN TOTAL'!V298</f>
        <v>0</v>
      </c>
      <c r="Q293" s="86">
        <f>'RESUMEN TOTAL'!W298</f>
        <v>0</v>
      </c>
      <c r="R293" s="86">
        <f>'RESUMEN TOTAL'!X298</f>
        <v>0</v>
      </c>
      <c r="S293" s="86">
        <f>'RESUMEN TOTAL'!Y298</f>
        <v>0</v>
      </c>
      <c r="T293" s="86">
        <f>'RESUMEN TOTAL'!Z298</f>
        <v>0</v>
      </c>
      <c r="U293" s="86">
        <f>'RESUMEN TOTAL'!AA298</f>
        <v>0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 t="str">
        <f>'RESUMEN TOTAL'!Q300</f>
        <v>APAGADO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6" ht="15.75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>
        <f>'RESUMEN TOTAL'!AP304</f>
        <v>0</v>
      </c>
    </row>
    <row r="300" spans="1:36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6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 t="str">
        <f>'RESUMEN TOTAL'!S306</f>
        <v>APAGADO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6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6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6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 t="str">
        <f>'RESUMEN TOTAL'!S338</f>
        <v>APAGADO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 t="str">
        <f>'RESUMEN TOTAL'!S339</f>
        <v>APAGADO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 t="str">
        <f>'RESUMEN TOTAL'!N340</f>
        <v>APAGADO</v>
      </c>
      <c r="I335" s="86" t="str">
        <f>'RESUMEN TOTAL'!O340</f>
        <v>APAGADO</v>
      </c>
      <c r="J335" s="86" t="str">
        <f>'RESUMEN TOTAL'!P340</f>
        <v>APAGADO</v>
      </c>
      <c r="K335" s="86" t="str">
        <f>'RESUMEN TOTAL'!Q340</f>
        <v>APAGADO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 t="str">
        <f>'RESUMEN TOTAL'!N341</f>
        <v>APAGADO</v>
      </c>
      <c r="I336" s="86" t="str">
        <f>'RESUMEN TOTAL'!O341</f>
        <v>APAGADO</v>
      </c>
      <c r="J336" s="86" t="str">
        <f>'RESUMEN TOTAL'!P341</f>
        <v>APAGADO</v>
      </c>
      <c r="K336" s="86" t="str">
        <f>'RESUMEN TOTAL'!Q341</f>
        <v>APAGADO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 t="str">
        <f>'RESUMEN TOTAL'!N342</f>
        <v>APAGADO</v>
      </c>
      <c r="I337" s="86" t="str">
        <f>'RESUMEN TOTAL'!O342</f>
        <v>APAGADO</v>
      </c>
      <c r="J337" s="86" t="str">
        <f>'RESUMEN TOTAL'!P342</f>
        <v>APAGADO</v>
      </c>
      <c r="K337" s="86" t="str">
        <f>'RESUMEN TOTAL'!Q342</f>
        <v>APAGADO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 t="str">
        <f>'RESUMEN TOTAL'!N343</f>
        <v>APAGADO</v>
      </c>
      <c r="I338" s="86" t="str">
        <f>'RESUMEN TOTAL'!O343</f>
        <v>APAGADO</v>
      </c>
      <c r="J338" s="86" t="str">
        <f>'RESUMEN TOTAL'!P343</f>
        <v>APAGADO</v>
      </c>
      <c r="K338" s="86" t="str">
        <f>'RESUMEN TOTAL'!Q343</f>
        <v>APAGADO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 t="str">
        <f>'RESUMEN TOTAL'!O344</f>
        <v>APAGADO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>
        <f>'RESUMEN TOTAL'!T344</f>
        <v>0</v>
      </c>
      <c r="O339" s="86">
        <f>'RESUMEN TOTAL'!U344</f>
        <v>0</v>
      </c>
      <c r="P339" s="86">
        <f>'RESUMEN TOTAL'!V344</f>
        <v>0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 t="str">
        <f>'RESUMEN TOTAL'!N345</f>
        <v>APAGADO</v>
      </c>
      <c r="I340" s="86" t="str">
        <f>'RESUMEN TOTAL'!O345</f>
        <v>APAGADO</v>
      </c>
      <c r="J340" s="86" t="str">
        <f>'RESUMEN TOTAL'!P345</f>
        <v>APAGADO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>
        <f>'RESUMEN TOTAL'!T345</f>
        <v>0</v>
      </c>
      <c r="O340" s="86">
        <f>'RESUMEN TOTAL'!U345</f>
        <v>0</v>
      </c>
      <c r="P340" s="86">
        <f>'RESUMEN TOTAL'!V345</f>
        <v>0</v>
      </c>
      <c r="Q340" s="86">
        <f>'RESUMEN TOTAL'!W345</f>
        <v>0</v>
      </c>
      <c r="R340" s="86">
        <f>'RESUMEN TOTAL'!X345</f>
        <v>0</v>
      </c>
      <c r="S340" s="86">
        <f>'RESUMEN TOTAL'!Y345</f>
        <v>0</v>
      </c>
      <c r="T340" s="86">
        <f>'RESUMEN TOTAL'!Z345</f>
        <v>0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 t="str">
        <f>'RESUMEN TOTAL'!O346</f>
        <v>APAGADO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>
        <f>'RESUMEN TOTAL'!M351</f>
        <v>0</v>
      </c>
      <c r="H346" s="86">
        <f>'RESUMEN TOTAL'!N351</f>
        <v>0</v>
      </c>
      <c r="I346" s="86" t="str">
        <f>'RESUMEN TOTAL'!O351</f>
        <v>APAGADO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 t="str">
        <f>'RESUMEN TOTAL'!L352</f>
        <v>APAGADO</v>
      </c>
      <c r="G347" s="86">
        <f>'RESUMEN TOTAL'!M352</f>
        <v>0</v>
      </c>
      <c r="H347" s="86">
        <f>'RESUMEN TOTAL'!N352</f>
        <v>0</v>
      </c>
      <c r="I347" s="86" t="str">
        <f>'RESUMEN TOTAL'!O352</f>
        <v>APAGADO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 t="str">
        <f>'RESUMEN TOTAL'!L353</f>
        <v>APAGADO</v>
      </c>
      <c r="G348" s="86" t="str">
        <f>'RESUMEN TOTAL'!M353</f>
        <v>APAGADO</v>
      </c>
      <c r="H348" s="86" t="str">
        <f>'RESUMEN TOTAL'!N353</f>
        <v>APAGADO</v>
      </c>
      <c r="I348" s="86" t="str">
        <f>'RESUMEN TOTAL'!O353</f>
        <v>APAGADO</v>
      </c>
      <c r="J348" s="86" t="str">
        <f>'RESUMEN TOTAL'!P353</f>
        <v>APAGADO</v>
      </c>
      <c r="K348" s="86" t="str">
        <f>'RESUMEN TOTAL'!Q353</f>
        <v>APAGADO</v>
      </c>
      <c r="L348" s="86" t="str">
        <f>'RESUMEN TOTAL'!R353</f>
        <v>APAGADO</v>
      </c>
      <c r="M348" s="86" t="str">
        <f>'RESUMEN TOTAL'!S353</f>
        <v>APAGADO</v>
      </c>
      <c r="N348" s="86">
        <f>'RESUMEN TOTAL'!T353</f>
        <v>0</v>
      </c>
      <c r="O348" s="86">
        <f>'RESUMEN TOTAL'!U353</f>
        <v>0</v>
      </c>
      <c r="P348" s="86">
        <f>'RESUMEN TOTAL'!V353</f>
        <v>0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 t="str">
        <f>'RESUMEN TOTAL'!O355</f>
        <v>APAGADO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 t="str">
        <f>'RESUMEN TOTAL'!N356</f>
        <v>APAGADO</v>
      </c>
      <c r="I351" s="86" t="str">
        <f>'RESUMEN TOTAL'!O356</f>
        <v>APAGADO</v>
      </c>
      <c r="J351" s="86" t="str">
        <f>'RESUMEN TOTAL'!P356</f>
        <v>APAGADO</v>
      </c>
      <c r="K351" s="86" t="str">
        <f>'RESUMEN TOTAL'!Q356</f>
        <v>APAGADO</v>
      </c>
      <c r="L351" s="86">
        <f>'RESUMEN TOTAL'!R356</f>
        <v>0</v>
      </c>
      <c r="M351" s="86">
        <f>'RESUMEN TOTAL'!S356</f>
        <v>0</v>
      </c>
      <c r="N351" s="86">
        <f>'RESUMEN TOTAL'!T356</f>
        <v>0</v>
      </c>
      <c r="O351" s="86">
        <f>'RESUMEN TOTAL'!U356</f>
        <v>0</v>
      </c>
      <c r="P351" s="86">
        <f>'RESUMEN TOTAL'!V356</f>
        <v>0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>
        <f>'RESUMEN TOTAL'!M357</f>
        <v>0</v>
      </c>
      <c r="H352" s="86" t="str">
        <f>'RESUMEN TOTAL'!N357</f>
        <v>APAGADO</v>
      </c>
      <c r="I352" s="86" t="str">
        <f>'RESUMEN TOTAL'!O357</f>
        <v>APAGADO</v>
      </c>
      <c r="J352" s="86" t="str">
        <f>'RESUMEN TOTAL'!P357</f>
        <v>APAGADO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>
        <f>'RESUMEN TOTAL'!T357</f>
        <v>0</v>
      </c>
      <c r="O352" s="86">
        <f>'RESUMEN TOTAL'!U357</f>
        <v>0</v>
      </c>
      <c r="P352" s="86">
        <f>'RESUMEN TOTAL'!V357</f>
        <v>0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>
        <f>'RESUMEN TOTAL'!T358</f>
        <v>0</v>
      </c>
      <c r="O353" s="86">
        <f>'RESUMEN TOTAL'!U358</f>
        <v>0</v>
      </c>
      <c r="P353" s="86">
        <f>'RESUMEN TOTAL'!V358</f>
        <v>0</v>
      </c>
      <c r="Q353" s="86">
        <f>'RESUMEN TOTAL'!W358</f>
        <v>0</v>
      </c>
      <c r="R353" s="86">
        <f>'RESUMEN TOTAL'!X358</f>
        <v>0</v>
      </c>
      <c r="S353" s="86">
        <f>'RESUMEN TOTAL'!Y358</f>
        <v>0</v>
      </c>
      <c r="T353" s="86">
        <f>'RESUMEN TOTAL'!Z358</f>
        <v>0</v>
      </c>
      <c r="U353" s="86">
        <f>'RESUMEN TOTAL'!AA358</f>
        <v>0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 t="str">
        <f>'RESUMEN TOTAL'!Q368</f>
        <v>APAGADO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 t="str">
        <f>'RESUMEN TOTAL'!Q369</f>
        <v>APAGADO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>
        <f>'RESUMEN TOTAL'!T373</f>
        <v>0</v>
      </c>
      <c r="O368" s="86">
        <f>'RESUMEN TOTAL'!U373</f>
        <v>0</v>
      </c>
      <c r="P368" s="86">
        <f>'RESUMEN TOTAL'!V373</f>
        <v>0</v>
      </c>
      <c r="Q368" s="86">
        <f>'RESUMEN TOTAL'!W373</f>
        <v>0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>
        <f>'RESUMEN TOTAL'!T374</f>
        <v>0</v>
      </c>
      <c r="O369" s="86">
        <f>'RESUMEN TOTAL'!U374</f>
        <v>0</v>
      </c>
      <c r="P369" s="86">
        <f>'RESUMEN TOTAL'!V374</f>
        <v>0</v>
      </c>
      <c r="Q369" s="86">
        <f>'RESUMEN TOTAL'!W374</f>
        <v>0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TOTAL'!L382</f>
        <v>0</v>
      </c>
      <c r="G376" s="86">
        <f>'RESUMEN TOTAL'!M382</f>
        <v>0</v>
      </c>
      <c r="H376" s="86">
        <f>'RESUMEN TOTAL'!N382</f>
        <v>0</v>
      </c>
      <c r="I376" s="86">
        <f>'RESUMEN TOTAL'!O382</f>
        <v>0</v>
      </c>
      <c r="J376" s="86">
        <f>'RESUMEN TOTAL'!P382</f>
        <v>0</v>
      </c>
      <c r="K376" s="86">
        <f>'RESUMEN TOTAL'!Q382</f>
        <v>0</v>
      </c>
      <c r="L376" s="86">
        <f>'RESUMEN TOTAL'!R382</f>
        <v>0</v>
      </c>
      <c r="M376" s="86">
        <f>'RESUMEN TOTAL'!S382</f>
        <v>0</v>
      </c>
      <c r="N376" s="86">
        <f>'RESUMEN TOTAL'!T382</f>
        <v>0</v>
      </c>
      <c r="O376" s="86">
        <f>'RESUMEN TOTAL'!U382</f>
        <v>0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</row>
    <row r="377" spans="1:35" hidden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</row>
    <row r="378" spans="1:35" hidden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</row>
    <row r="379" spans="1:35" hidden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</row>
    <row r="380" spans="1:35" hidden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</row>
    <row r="381" spans="1:35" hidden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</row>
    <row r="382" spans="1:35" hidden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</row>
    <row r="383" spans="1:35" hidden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</row>
    <row r="384" spans="1:35" hidden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</row>
    <row r="385" spans="1:35" hidden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</row>
    <row r="386" spans="1:35" hidden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</row>
    <row r="387" spans="1:35" hidden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</row>
    <row r="388" spans="1:35" hidden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</row>
    <row r="389" spans="1:35" hidden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>
        <f>'RESUMEN TOTAL'!AC395</f>
        <v>0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</row>
    <row r="390" spans="1:35" hidden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</row>
    <row r="391" spans="1:35" hidden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TOTAL'!L397</f>
        <v>0</v>
      </c>
      <c r="G391" s="86">
        <f>'RESUMEN TOTAL'!M397</f>
        <v>0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>
        <f>'RESUMEN TOTAL'!AE397</f>
        <v>0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</row>
    <row r="392" spans="1:35" hidden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TOTAL'!L398</f>
        <v>0</v>
      </c>
      <c r="G392" s="86">
        <f>'RESUMEN TOTAL'!M398</f>
        <v>0</v>
      </c>
      <c r="H392" s="86">
        <f>'RESUMEN TOTAL'!N398</f>
        <v>0</v>
      </c>
      <c r="I392" s="86">
        <f>'RESUMEN TOTAL'!O398</f>
        <v>0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>
        <f>'RESUMEN TOTAL'!AA398</f>
        <v>0</v>
      </c>
      <c r="V392" s="86">
        <f>'RESUMEN TOTAL'!AB398</f>
        <v>0</v>
      </c>
      <c r="W392" s="86">
        <f>'RESUMEN TOTAL'!AC398</f>
        <v>0</v>
      </c>
      <c r="X392" s="86">
        <f>'RESUMEN TOTAL'!AD398</f>
        <v>0</v>
      </c>
      <c r="Y392" s="86">
        <f>'RESUMEN TOTAL'!AE398</f>
        <v>0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</row>
    <row r="393" spans="1:35" hidden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</row>
    <row r="394" spans="1:35" hidden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</row>
    <row r="395" spans="1:35" hidden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</row>
    <row r="396" spans="1:35" hidden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</row>
    <row r="397" spans="1:35" hidden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>
        <f>'RESUMEN TOTAL'!T403</f>
        <v>0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</row>
    <row r="398" spans="1:35" hidden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</row>
    <row r="399" spans="1:35" hidden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>
        <f>'RESUMEN TOTAL'!AA405</f>
        <v>0</v>
      </c>
      <c r="V399" s="86">
        <f>'RESUMEN TOTAL'!AB405</f>
        <v>0</v>
      </c>
      <c r="W399" s="86">
        <f>'RESUMEN TOTAL'!AC405</f>
        <v>0</v>
      </c>
      <c r="X399" s="86">
        <f>'RESUMEN TOTAL'!AD405</f>
        <v>0</v>
      </c>
      <c r="Y399" s="86">
        <f>'RESUMEN TOTAL'!AE405</f>
        <v>0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</row>
    <row r="400" spans="1:35" hidden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>
        <f>'RESUMEN TOTAL'!L406</f>
        <v>0</v>
      </c>
      <c r="G400" s="86">
        <f>'RESUMEN TOTAL'!M406</f>
        <v>0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>
        <f>'RESUMEN TOTAL'!AE406</f>
        <v>0</v>
      </c>
      <c r="Z400" s="86">
        <f>'RESUMEN TOTAL'!AF406</f>
        <v>0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</row>
    <row r="401" spans="1:35" hidden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TOTAL'!L407</f>
        <v>0</v>
      </c>
      <c r="G401" s="86">
        <f>'RESUMEN TOTAL'!M407</f>
        <v>0</v>
      </c>
      <c r="H401" s="86">
        <f>'RESUMEN TOTAL'!N407</f>
        <v>0</v>
      </c>
      <c r="I401" s="86">
        <f>'RESUMEN TOTAL'!O407</f>
        <v>0</v>
      </c>
      <c r="J401" s="86" t="str">
        <f>'RESUMEN TOTAL'!P407</f>
        <v>APAGADO</v>
      </c>
      <c r="K401" s="86">
        <f>'RESUMEN TOTAL'!Q407</f>
        <v>0</v>
      </c>
      <c r="L401" s="86">
        <f>'RESUMEN TOTAL'!R407</f>
        <v>0</v>
      </c>
      <c r="M401" s="86">
        <f>'RESUMEN TOTAL'!S407</f>
        <v>0</v>
      </c>
      <c r="N401" s="86">
        <f>'RESUMEN TOTAL'!T407</f>
        <v>0</v>
      </c>
      <c r="O401" s="86">
        <f>'RESUMEN TOTAL'!U407</f>
        <v>0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</row>
    <row r="402" spans="1:35" hidden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>
        <f>'RESUMEN TOTAL'!T408</f>
        <v>0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</row>
    <row r="403" spans="1:35" hidden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</row>
    <row r="404" spans="1:35" hidden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>
        <f>'RESUMEN TOTAL'!P410</f>
        <v>0</v>
      </c>
      <c r="K404" s="86">
        <f>'RESUMEN TOTAL'!Q410</f>
        <v>0</v>
      </c>
      <c r="L404" s="86">
        <f>'RESUMEN TOTAL'!R410</f>
        <v>0</v>
      </c>
      <c r="M404" s="86">
        <f>'RESUMEN TOTAL'!S410</f>
        <v>0</v>
      </c>
      <c r="N404" s="86">
        <f>'RESUMEN TOTAL'!T410</f>
        <v>0</v>
      </c>
      <c r="O404" s="86">
        <f>'RESUMEN TOTAL'!U410</f>
        <v>0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>
        <f>'RESUMEN TOTAL'!Y410</f>
        <v>0</v>
      </c>
      <c r="T404" s="86">
        <f>'RESUMEN TOTAL'!Z410</f>
        <v>0</v>
      </c>
      <c r="U404" s="86">
        <f>'RESUMEN TOTAL'!AA410</f>
        <v>0</v>
      </c>
      <c r="V404" s="86">
        <f>'RESUMEN TOTAL'!AB410</f>
        <v>0</v>
      </c>
      <c r="W404" s="86">
        <f>'RESUMEN TOTAL'!AC410</f>
        <v>0</v>
      </c>
      <c r="X404" s="86">
        <f>'RESUMEN TOTAL'!AD410</f>
        <v>0</v>
      </c>
      <c r="Y404" s="86">
        <f>'RESUMEN TOTAL'!AE410</f>
        <v>0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</row>
    <row r="405" spans="1:35" hidden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 t="str">
        <f>'RESUMEN TOTAL'!P411</f>
        <v>APAGADO</v>
      </c>
      <c r="K405" s="86" t="str">
        <f>'RESUMEN TOTAL'!Q411</f>
        <v>APAGADO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</row>
    <row r="406" spans="1:35" hidden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</row>
    <row r="407" spans="1:35" hidden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>
        <f>'RESUMEN TOTAL'!Z413</f>
        <v>0</v>
      </c>
      <c r="U407" s="86">
        <f>'RESUMEN TOTAL'!AA413</f>
        <v>0</v>
      </c>
      <c r="V407" s="86">
        <f>'RESUMEN TOTAL'!AB413</f>
        <v>0</v>
      </c>
      <c r="W407" s="86">
        <f>'RESUMEN TOTAL'!AC413</f>
        <v>0</v>
      </c>
      <c r="X407" s="86">
        <f>'RESUMEN TOTAL'!AD413</f>
        <v>0</v>
      </c>
      <c r="Y407" s="86">
        <f>'RESUMEN TOTAL'!AE413</f>
        <v>0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</row>
    <row r="408" spans="1:35" hidden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>
        <f>'RESUMEN TOTAL'!T414</f>
        <v>0</v>
      </c>
      <c r="O408" s="86">
        <f>'RESUMEN TOTAL'!U414</f>
        <v>0</v>
      </c>
      <c r="P408" s="86">
        <f>'RESUMEN TOTAL'!V414</f>
        <v>0</v>
      </c>
      <c r="Q408" s="86">
        <f>'RESUMEN TOTAL'!W414</f>
        <v>0</v>
      </c>
      <c r="R408" s="86">
        <f>'RESUMEN TOTAL'!X414</f>
        <v>0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</row>
    <row r="409" spans="1:35" hidden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>
        <f>'RESUMEN TOTAL'!P415</f>
        <v>0</v>
      </c>
      <c r="K409" s="86">
        <f>'RESUMEN TOTAL'!Q415</f>
        <v>0</v>
      </c>
      <c r="L409" s="86">
        <f>'RESUMEN TOTAL'!R415</f>
        <v>0</v>
      </c>
      <c r="M409" s="86">
        <f>'RESUMEN TOTAL'!S415</f>
        <v>0</v>
      </c>
      <c r="N409" s="86">
        <f>'RESUMEN TOTAL'!T415</f>
        <v>0</v>
      </c>
      <c r="O409" s="86">
        <f>'RESUMEN TOTAL'!U415</f>
        <v>0</v>
      </c>
      <c r="P409" s="86">
        <f>'RESUMEN TOTAL'!V415</f>
        <v>0</v>
      </c>
      <c r="Q409" s="86">
        <f>'RESUMEN TOTAL'!W415</f>
        <v>0</v>
      </c>
      <c r="R409" s="86">
        <f>'RESUMEN TOTAL'!X415</f>
        <v>0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</row>
    <row r="410" spans="1:35" hidden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>
        <f>'RESUMEN TOTAL'!Y416</f>
        <v>0</v>
      </c>
      <c r="T410" s="86">
        <f>'RESUMEN TOTAL'!Z416</f>
        <v>0</v>
      </c>
      <c r="U410" s="86">
        <f>'RESUMEN TOTAL'!AA416</f>
        <v>0</v>
      </c>
      <c r="V410" s="86">
        <f>'RESUMEN TOTAL'!AB416</f>
        <v>0</v>
      </c>
      <c r="W410" s="86">
        <f>'RESUMEN TOTAL'!AC416</f>
        <v>0</v>
      </c>
      <c r="X410" s="86">
        <f>'RESUMEN TOTAL'!AD416</f>
        <v>0</v>
      </c>
      <c r="Y410" s="86">
        <f>'RESUMEN TOTAL'!AE416</f>
        <v>0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</row>
    <row r="411" spans="1:35" hidden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>
        <f>'RESUMEN TOTAL'!Y417</f>
        <v>0</v>
      </c>
      <c r="T411" s="86">
        <f>'RESUMEN TOTAL'!Z417</f>
        <v>0</v>
      </c>
      <c r="U411" s="86">
        <f>'RESUMEN TOTAL'!AA417</f>
        <v>0</v>
      </c>
      <c r="V411" s="86">
        <f>'RESUMEN TOTAL'!AB417</f>
        <v>0</v>
      </c>
      <c r="W411" s="86">
        <f>'RESUMEN TOTAL'!AC417</f>
        <v>0</v>
      </c>
      <c r="X411" s="86">
        <f>'RESUMEN TOTAL'!AD417</f>
        <v>0</v>
      </c>
      <c r="Y411" s="86">
        <f>'RESUMEN TOTAL'!AE417</f>
        <v>0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</row>
    <row r="412" spans="1:35" hidden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</row>
    <row r="413" spans="1:35" hidden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</row>
    <row r="414" spans="1:35" hidden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</row>
    <row r="415" spans="1:35" hidden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</row>
    <row r="416" spans="1:35" hidden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 t="str">
        <f>'RESUMEN TOTAL'!L422</f>
        <v>APAGADO</v>
      </c>
      <c r="G416" s="86" t="str">
        <f>'RESUMEN TOTAL'!M422</f>
        <v>APAGADO</v>
      </c>
      <c r="H416" s="86" t="str">
        <f>'RESUMEN TOTAL'!N422</f>
        <v>APAGADO</v>
      </c>
      <c r="I416" s="86" t="str">
        <f>'RESUMEN TOTAL'!O422</f>
        <v>APAGADO</v>
      </c>
      <c r="J416" s="86" t="str">
        <f>'RESUMEN TOTAL'!P422</f>
        <v>APAGADO</v>
      </c>
      <c r="K416" s="86" t="str">
        <f>'RESUMEN TOTAL'!Q422</f>
        <v>APAGADO</v>
      </c>
      <c r="L416" s="86" t="str">
        <f>'RESUMEN TOTAL'!R422</f>
        <v>APAGADO</v>
      </c>
      <c r="M416" s="86" t="str">
        <f>'RESUMEN TOTAL'!S422</f>
        <v>APAGADO</v>
      </c>
      <c r="N416" s="86">
        <f>'RESUMEN TOTAL'!T422</f>
        <v>0</v>
      </c>
      <c r="O416" s="86">
        <f>'RESUMEN TOTAL'!U422</f>
        <v>0</v>
      </c>
      <c r="P416" s="86">
        <f>'RESUMEN TOTAL'!V422</f>
        <v>0</v>
      </c>
      <c r="Q416" s="86">
        <f>'RESUMEN TOTAL'!W422</f>
        <v>0</v>
      </c>
      <c r="R416" s="86">
        <f>'RESUMEN TOTAL'!X422</f>
        <v>0</v>
      </c>
      <c r="S416" s="86">
        <f>'RESUMEN TOTAL'!Y422</f>
        <v>0</v>
      </c>
      <c r="T416" s="86">
        <f>'RESUMEN TOTAL'!Z422</f>
        <v>0</v>
      </c>
      <c r="U416" s="86">
        <f>'RESUMEN TOTAL'!AA422</f>
        <v>0</v>
      </c>
      <c r="V416" s="86">
        <f>'RESUMEN TOTAL'!AB422</f>
        <v>0</v>
      </c>
      <c r="W416" s="86">
        <f>'RESUMEN TOTAL'!AC422</f>
        <v>0</v>
      </c>
      <c r="X416" s="86">
        <f>'RESUMEN TOTAL'!AD422</f>
        <v>0</v>
      </c>
      <c r="Y416" s="86">
        <f>'RESUMEN TOTAL'!AE422</f>
        <v>0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</row>
    <row r="417" spans="1:35" hidden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TOTAL'!L423</f>
        <v>0</v>
      </c>
      <c r="G417" s="86">
        <f>'RESUMEN TOTAL'!M423</f>
        <v>0</v>
      </c>
      <c r="H417" s="86">
        <f>'RESUMEN TOTAL'!N423</f>
        <v>0</v>
      </c>
      <c r="I417" s="86">
        <f>'RESUMEN TOTAL'!O423</f>
        <v>0</v>
      </c>
      <c r="J417" s="86">
        <f>'RESUMEN TOTAL'!P423</f>
        <v>0</v>
      </c>
      <c r="K417" s="86">
        <f>'RESUMEN TOTAL'!Q423</f>
        <v>0</v>
      </c>
      <c r="L417" s="86">
        <f>'RESUMEN TOTAL'!R423</f>
        <v>0</v>
      </c>
      <c r="M417" s="86">
        <f>'RESUMEN TOTAL'!S423</f>
        <v>0</v>
      </c>
      <c r="N417" s="86">
        <f>'RESUMEN TOTAL'!T423</f>
        <v>0</v>
      </c>
      <c r="O417" s="86">
        <f>'RESUMEN TOTAL'!U423</f>
        <v>0</v>
      </c>
      <c r="P417" s="86">
        <f>'RESUMEN TOTAL'!V423</f>
        <v>0</v>
      </c>
      <c r="Q417" s="86">
        <f>'RESUMEN TOTAL'!W423</f>
        <v>0</v>
      </c>
      <c r="R417" s="86">
        <f>'RESUMEN TOTAL'!X423</f>
        <v>0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</row>
    <row r="418" spans="1:35" hidden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</row>
    <row r="419" spans="1:35" hidden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 t="str">
        <f>'RESUMEN TOTAL'!L425</f>
        <v>APAGADO</v>
      </c>
      <c r="G419" s="86" t="str">
        <f>'RESUMEN TOTAL'!M425</f>
        <v>APAGADO</v>
      </c>
      <c r="H419" s="86" t="str">
        <f>'RESUMEN TOTAL'!N425</f>
        <v>APAGADO</v>
      </c>
      <c r="I419" s="86" t="str">
        <f>'RESUMEN TOTAL'!O425</f>
        <v>APAGADO</v>
      </c>
      <c r="J419" s="86" t="str">
        <f>'RESUMEN TOTAL'!P425</f>
        <v>APAGADO</v>
      </c>
      <c r="K419" s="86" t="str">
        <f>'RESUMEN TOTAL'!Q425</f>
        <v>APAGADO</v>
      </c>
      <c r="L419" s="86" t="str">
        <f>'RESUMEN TOTAL'!R425</f>
        <v>APAGADO</v>
      </c>
      <c r="M419" s="86" t="str">
        <f>'RESUMEN TOTAL'!S425</f>
        <v>APAGADO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</row>
    <row r="420" spans="1:35" hidden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 t="str">
        <f>'RESUMEN TOTAL'!L426</f>
        <v>APAGADO</v>
      </c>
      <c r="G420" s="86" t="str">
        <f>'RESUMEN TOTAL'!M426</f>
        <v>APAGADO</v>
      </c>
      <c r="H420" s="86" t="str">
        <f>'RESUMEN TOTAL'!N426</f>
        <v>APAGADO</v>
      </c>
      <c r="I420" s="86" t="str">
        <f>'RESUMEN TOTAL'!O426</f>
        <v>APAGADO</v>
      </c>
      <c r="J420" s="86" t="str">
        <f>'RESUMEN TOTAL'!P426</f>
        <v>APAGADO</v>
      </c>
      <c r="K420" s="86" t="str">
        <f>'RESUMEN TOTAL'!Q426</f>
        <v>APAGADO</v>
      </c>
      <c r="L420" s="86" t="str">
        <f>'RESUMEN TOTAL'!R426</f>
        <v>APAGADO</v>
      </c>
      <c r="M420" s="86" t="str">
        <f>'RESUMEN TOTAL'!S426</f>
        <v>APAGADO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</row>
    <row r="421" spans="1:35" hidden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>
        <f>'RESUMEN TOTAL'!AH427</f>
        <v>0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</row>
    <row r="422" spans="1:35" hidden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>
        <f>'RESUMEN TOTAL'!AH428</f>
        <v>0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</row>
    <row r="423" spans="1:35" hidden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</row>
    <row r="424" spans="1:35" hidden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 t="str">
        <f>'RESUMEN TOTAL'!P430</f>
        <v>APAGADO</v>
      </c>
      <c r="K424" s="86" t="str">
        <f>'RESUMEN TOTAL'!Q430</f>
        <v>APAGADO</v>
      </c>
      <c r="L424" s="86" t="str">
        <f>'RESUMEN TOTAL'!R430</f>
        <v>APAGADO</v>
      </c>
      <c r="M424" s="86" t="str">
        <f>'RESUMEN TOTAL'!S430</f>
        <v>APAGADO</v>
      </c>
      <c r="N424" s="86">
        <f>'RESUMEN TOTAL'!T430</f>
        <v>0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</row>
    <row r="425" spans="1:35" hidden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</row>
    <row r="426" spans="1:35" hidden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 t="str">
        <f>'RESUMEN TOTAL'!L432</f>
        <v>APAGADO</v>
      </c>
      <c r="G426" s="86" t="str">
        <f>'RESUMEN TOTAL'!M432</f>
        <v>APAGADO</v>
      </c>
      <c r="H426" s="86" t="str">
        <f>'RESUMEN TOTAL'!N432</f>
        <v>APAGADO</v>
      </c>
      <c r="I426" s="86" t="str">
        <f>'RESUMEN TOTAL'!O432</f>
        <v>APAGADO</v>
      </c>
      <c r="J426" s="86" t="str">
        <f>'RESUMEN TOTAL'!P432</f>
        <v>APAGADO</v>
      </c>
      <c r="K426" s="86" t="str">
        <f>'RESUMEN TOTAL'!Q432</f>
        <v>APAGADO</v>
      </c>
      <c r="L426" s="86" t="str">
        <f>'RESUMEN TOTAL'!R432</f>
        <v>APAGADO</v>
      </c>
      <c r="M426" s="86" t="str">
        <f>'RESUMEN TOTAL'!S432</f>
        <v>APAGADO</v>
      </c>
      <c r="N426" s="86">
        <f>'RESUMEN TOTAL'!T432</f>
        <v>0</v>
      </c>
      <c r="O426" s="86">
        <f>'RESUMEN TOTAL'!U432</f>
        <v>0</v>
      </c>
      <c r="P426" s="86">
        <f>'RESUMEN TOTAL'!V432</f>
        <v>0</v>
      </c>
      <c r="Q426" s="86">
        <f>'RESUMEN TOTAL'!W432</f>
        <v>0</v>
      </c>
      <c r="R426" s="86">
        <f>'RESUMEN TOTAL'!X432</f>
        <v>0</v>
      </c>
      <c r="S426" s="86">
        <f>'RESUMEN TOTAL'!Y432</f>
        <v>0</v>
      </c>
      <c r="T426" s="86">
        <f>'RESUMEN TOTAL'!Z432</f>
        <v>0</v>
      </c>
      <c r="U426" s="86">
        <f>'RESUMEN TOTAL'!AA432</f>
        <v>0</v>
      </c>
      <c r="V426" s="86">
        <f>'RESUMEN TOTAL'!AB432</f>
        <v>0</v>
      </c>
      <c r="W426" s="86">
        <f>'RESUMEN TOTAL'!AC432</f>
        <v>0</v>
      </c>
      <c r="X426" s="86">
        <f>'RESUMEN TOTAL'!AD432</f>
        <v>0</v>
      </c>
      <c r="Y426" s="86">
        <f>'RESUMEN TOTAL'!AE432</f>
        <v>0</v>
      </c>
      <c r="Z426" s="86">
        <f>'RESUMEN TOTAL'!AF432</f>
        <v>0</v>
      </c>
      <c r="AA426" s="86">
        <f>'RESUMEN TOTAL'!AG432</f>
        <v>0</v>
      </c>
      <c r="AB426" s="86">
        <f>'RESUMEN TOTAL'!AH432</f>
        <v>0</v>
      </c>
      <c r="AC426" s="86">
        <f>'RESUMEN TOTAL'!AI432</f>
        <v>0</v>
      </c>
      <c r="AD426" s="86">
        <f>'RESUMEN TOTAL'!AJ432</f>
        <v>0</v>
      </c>
      <c r="AE426" s="86">
        <f>'RESUMEN TOTAL'!AK432</f>
        <v>0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</row>
    <row r="427" spans="1:35" hidden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TOTAL'!L433</f>
        <v>0</v>
      </c>
      <c r="G427" s="86">
        <f>'RESUMEN TOTAL'!M433</f>
        <v>0</v>
      </c>
      <c r="H427" s="86">
        <f>'RESUMEN TOTAL'!N433</f>
        <v>0</v>
      </c>
      <c r="I427" s="86">
        <f>'RESUMEN TOTAL'!O433</f>
        <v>0</v>
      </c>
      <c r="J427" s="86">
        <f>'RESUMEN TOTAL'!P433</f>
        <v>0</v>
      </c>
      <c r="K427" s="86">
        <f>'RESUMEN TOTAL'!Q433</f>
        <v>0</v>
      </c>
      <c r="L427" s="86">
        <f>'RESUMEN TOTAL'!R433</f>
        <v>0</v>
      </c>
      <c r="M427" s="86">
        <f>'RESUMEN TOTAL'!S433</f>
        <v>0</v>
      </c>
      <c r="N427" s="86">
        <f>'RESUMEN TOTAL'!T433</f>
        <v>0</v>
      </c>
      <c r="O427" s="86">
        <f>'RESUMEN TOTAL'!U433</f>
        <v>0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</row>
    <row r="428" spans="1:35" hidden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</row>
    <row r="429" spans="1:35" hidden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</row>
    <row r="430" spans="1:35" hidden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</row>
    <row r="431" spans="1:35" hidden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</row>
    <row r="432" spans="1:35" hidden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</row>
    <row r="433" spans="1:35" hidden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</row>
    <row r="434" spans="1:35" hidden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</row>
    <row r="435" spans="1:35" hidden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</row>
    <row r="436" spans="1:35" hidden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 t="str">
        <f>'RESUMEN TOTAL'!S442</f>
        <v>APAGADO</v>
      </c>
      <c r="N436" s="86">
        <f>'RESUMEN TOTAL'!T442</f>
        <v>0</v>
      </c>
      <c r="O436" s="86">
        <f>'RESUMEN TOTAL'!U442</f>
        <v>0</v>
      </c>
      <c r="P436" s="86">
        <f>'RESUMEN TOTAL'!V442</f>
        <v>0</v>
      </c>
      <c r="Q436" s="86">
        <f>'RESUMEN TOTAL'!W442</f>
        <v>0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</row>
    <row r="437" spans="1:35" hidden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</row>
    <row r="438" spans="1:35" hidden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 t="str">
        <f>'RESUMEN TOTAL'!S444</f>
        <v>APAGADO</v>
      </c>
      <c r="N438" s="86">
        <f>'RESUMEN TOTAL'!T444</f>
        <v>0</v>
      </c>
      <c r="O438" s="86">
        <f>'RESUMEN TOTAL'!U444</f>
        <v>0</v>
      </c>
      <c r="P438" s="86">
        <f>'RESUMEN TOTAL'!V444</f>
        <v>0</v>
      </c>
      <c r="Q438" s="86">
        <f>'RESUMEN TOTAL'!W444</f>
        <v>0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</row>
    <row r="439" spans="1:35" hidden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>
        <f>'RESUMEN TOTAL'!T445</f>
        <v>0</v>
      </c>
      <c r="O439" s="86">
        <f>'RESUMEN TOTAL'!U445</f>
        <v>0</v>
      </c>
      <c r="P439" s="86">
        <f>'RESUMEN TOTAL'!V445</f>
        <v>0</v>
      </c>
      <c r="Q439" s="86">
        <f>'RESUMEN TOTAL'!W445</f>
        <v>0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</row>
    <row r="440" spans="1:35" hidden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</row>
    <row r="441" spans="1:35" hidden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TOTAL'!L447</f>
        <v>0</v>
      </c>
      <c r="G441" s="86">
        <f>'RESUMEN TOTAL'!M447</f>
        <v>0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</row>
    <row r="442" spans="1:35" hidden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TOTAL'!L448</f>
        <v>0</v>
      </c>
      <c r="G442" s="86">
        <f>'RESUMEN TOTAL'!M448</f>
        <v>0</v>
      </c>
      <c r="H442" s="86">
        <f>'RESUMEN TOTAL'!N448</f>
        <v>0</v>
      </c>
      <c r="I442" s="86">
        <f>'RESUMEN TOTAL'!O448</f>
        <v>0</v>
      </c>
      <c r="J442" s="86">
        <f>'RESUMEN TOTAL'!P448</f>
        <v>0</v>
      </c>
      <c r="K442" s="86">
        <f>'RESUMEN TOTAL'!Q448</f>
        <v>0</v>
      </c>
      <c r="L442" s="86">
        <f>'RESUMEN TOTAL'!R448</f>
        <v>0</v>
      </c>
      <c r="M442" s="86">
        <f>'RESUMEN TOTAL'!S448</f>
        <v>0</v>
      </c>
      <c r="N442" s="86">
        <f>'RESUMEN TOTAL'!T448</f>
        <v>0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</row>
    <row r="443" spans="1:35" hidden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>
        <f>'RESUMEN TOTAL'!L449</f>
        <v>0</v>
      </c>
      <c r="G443" s="86">
        <f>'RESUMEN TOTAL'!M449</f>
        <v>0</v>
      </c>
      <c r="H443" s="86">
        <f>'RESUMEN TOTAL'!N449</f>
        <v>0</v>
      </c>
      <c r="I443" s="86">
        <f>'RESUMEN TOTAL'!O449</f>
        <v>0</v>
      </c>
      <c r="J443" s="86">
        <f>'RESUMEN TOTAL'!P449</f>
        <v>0</v>
      </c>
      <c r="K443" s="86">
        <f>'RESUMEN TOTAL'!Q449</f>
        <v>0</v>
      </c>
      <c r="L443" s="86">
        <f>'RESUMEN TOTAL'!R449</f>
        <v>0</v>
      </c>
      <c r="M443" s="86">
        <f>'RESUMEN TOTAL'!S449</f>
        <v>0</v>
      </c>
      <c r="N443" s="86">
        <f>'RESUMEN TOTAL'!T449</f>
        <v>0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</row>
    <row r="444" spans="1:35" hidden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TOTAL'!L450</f>
        <v>0</v>
      </c>
      <c r="G444" s="86">
        <f>'RESUMEN TOTAL'!M450</f>
        <v>0</v>
      </c>
      <c r="H444" s="86">
        <f>'RESUMEN TOTAL'!N450</f>
        <v>0</v>
      </c>
      <c r="I444" s="86">
        <f>'RESUMEN TOTAL'!O450</f>
        <v>0</v>
      </c>
      <c r="J444" s="86">
        <f>'RESUMEN TOTAL'!P450</f>
        <v>0</v>
      </c>
      <c r="K444" s="86">
        <f>'RESUMEN TOTAL'!Q450</f>
        <v>0</v>
      </c>
      <c r="L444" s="86">
        <f>'RESUMEN TOTAL'!R450</f>
        <v>0</v>
      </c>
      <c r="M444" s="86">
        <f>'RESUMEN TOTAL'!S450</f>
        <v>0</v>
      </c>
      <c r="N444" s="86">
        <f>'RESUMEN TOTAL'!T450</f>
        <v>0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</row>
    <row r="445" spans="1:35" hidden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TOTAL'!L451</f>
        <v>0</v>
      </c>
      <c r="G445" s="86">
        <f>'RESUMEN TOTAL'!M451</f>
        <v>0</v>
      </c>
      <c r="H445" s="86">
        <f>'RESUMEN TOTAL'!N451</f>
        <v>0</v>
      </c>
      <c r="I445" s="86">
        <f>'RESUMEN TOTAL'!O451</f>
        <v>0</v>
      </c>
      <c r="J445" s="86">
        <f>'RESUMEN TOTAL'!P451</f>
        <v>0</v>
      </c>
      <c r="K445" s="86">
        <f>'RESUMEN TOTAL'!Q451</f>
        <v>0</v>
      </c>
      <c r="L445" s="86">
        <f>'RESUMEN TOTAL'!R451</f>
        <v>0</v>
      </c>
      <c r="M445" s="86">
        <f>'RESUMEN TOTAL'!S451</f>
        <v>0</v>
      </c>
      <c r="N445" s="86">
        <f>'RESUMEN TOTAL'!T451</f>
        <v>0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</row>
    <row r="446" spans="1:35" hidden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TOTAL'!L452</f>
        <v>0</v>
      </c>
      <c r="G446" s="86">
        <f>'RESUMEN TOTAL'!M452</f>
        <v>0</v>
      </c>
      <c r="H446" s="86">
        <f>'RESUMEN TOTAL'!N452</f>
        <v>0</v>
      </c>
      <c r="I446" s="86">
        <f>'RESUMEN TOTAL'!O452</f>
        <v>0</v>
      </c>
      <c r="J446" s="86">
        <f>'RESUMEN TOTAL'!P452</f>
        <v>0</v>
      </c>
      <c r="K446" s="86">
        <f>'RESUMEN TOTAL'!Q452</f>
        <v>0</v>
      </c>
      <c r="L446" s="86">
        <f>'RESUMEN TOTAL'!R452</f>
        <v>0</v>
      </c>
      <c r="M446" s="86">
        <f>'RESUMEN TOTAL'!S452</f>
        <v>0</v>
      </c>
      <c r="N446" s="86">
        <f>'RESUMEN TOTAL'!T452</f>
        <v>0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</row>
    <row r="447" spans="1:35" hidden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TOTAL'!L453</f>
        <v>0</v>
      </c>
      <c r="G447" s="86">
        <f>'RESUMEN TOTAL'!M453</f>
        <v>0</v>
      </c>
      <c r="H447" s="86">
        <f>'RESUMEN TOTAL'!N453</f>
        <v>0</v>
      </c>
      <c r="I447" s="86">
        <f>'RESUMEN TOTAL'!O453</f>
        <v>0</v>
      </c>
      <c r="J447" s="86">
        <f>'RESUMEN TOTAL'!P453</f>
        <v>0</v>
      </c>
      <c r="K447" s="86">
        <f>'RESUMEN TOTAL'!Q453</f>
        <v>0</v>
      </c>
      <c r="L447" s="86">
        <f>'RESUMEN TOTAL'!R453</f>
        <v>0</v>
      </c>
      <c r="M447" s="86">
        <f>'RESUMEN TOTAL'!S453</f>
        <v>0</v>
      </c>
      <c r="N447" s="86">
        <f>'RESUMEN TOTAL'!T453</f>
        <v>0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</row>
    <row r="448" spans="1:35" hidden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TOTAL'!L454</f>
        <v>0</v>
      </c>
      <c r="G448" s="86">
        <f>'RESUMEN TOTAL'!M454</f>
        <v>0</v>
      </c>
      <c r="H448" s="86">
        <f>'RESUMEN TOTAL'!N454</f>
        <v>0</v>
      </c>
      <c r="I448" s="86">
        <f>'RESUMEN TOTAL'!O454</f>
        <v>0</v>
      </c>
      <c r="J448" s="86">
        <f>'RESUMEN TOTAL'!P454</f>
        <v>0</v>
      </c>
      <c r="K448" s="86">
        <f>'RESUMEN TOTAL'!Q454</f>
        <v>0</v>
      </c>
      <c r="L448" s="86">
        <f>'RESUMEN TOTAL'!R454</f>
        <v>0</v>
      </c>
      <c r="M448" s="86">
        <f>'RESUMEN TOTAL'!S454</f>
        <v>0</v>
      </c>
      <c r="N448" s="86">
        <f>'RESUMEN TOTAL'!T454</f>
        <v>0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</row>
    <row r="449" spans="1:36" hidden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TOTAL'!L455</f>
        <v>0</v>
      </c>
      <c r="G449" s="86">
        <f>'RESUMEN TOTAL'!M455</f>
        <v>0</v>
      </c>
      <c r="H449" s="86">
        <f>'RESUMEN TOTAL'!N455</f>
        <v>0</v>
      </c>
      <c r="I449" s="86">
        <f>'RESUMEN TOTAL'!O455</f>
        <v>0</v>
      </c>
      <c r="J449" s="86">
        <f>'RESUMEN TOTAL'!P455</f>
        <v>0</v>
      </c>
      <c r="K449" s="86">
        <f>'RESUMEN TOTAL'!Q455</f>
        <v>0</v>
      </c>
      <c r="L449" s="86">
        <f>'RESUMEN TOTAL'!R455</f>
        <v>0</v>
      </c>
      <c r="M449" s="86">
        <f>'RESUMEN TOTAL'!S455</f>
        <v>0</v>
      </c>
      <c r="N449" s="86">
        <f>'RESUMEN TOTAL'!T455</f>
        <v>0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</row>
    <row r="450" spans="1:36" hidden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 t="str">
        <f>'RESUMEN TOTAL'!S456</f>
        <v>APAGADO</v>
      </c>
      <c r="N450" s="86">
        <f>'RESUMEN TOTAL'!T456</f>
        <v>0</v>
      </c>
      <c r="O450" s="86">
        <f>'RESUMEN TOTAL'!U456</f>
        <v>0</v>
      </c>
      <c r="P450" s="86">
        <f>'RESUMEN TOTAL'!V456</f>
        <v>0</v>
      </c>
      <c r="Q450" s="86">
        <f>'RESUMEN TOTAL'!W456</f>
        <v>0</v>
      </c>
      <c r="R450" s="86">
        <f>'RESUMEN TOTAL'!X456</f>
        <v>0</v>
      </c>
      <c r="S450" s="86">
        <f>'RESUMEN TOTAL'!Y456</f>
        <v>0</v>
      </c>
      <c r="T450" s="86">
        <f>'RESUMEN TOTAL'!Z456</f>
        <v>0</v>
      </c>
      <c r="U450" s="86">
        <f>'RESUMEN TOTAL'!AA456</f>
        <v>0</v>
      </c>
      <c r="V450" s="86">
        <f>'RESUMEN TOTAL'!AB456</f>
        <v>0</v>
      </c>
      <c r="W450" s="86">
        <f>'RESUMEN TOTAL'!AC456</f>
        <v>0</v>
      </c>
      <c r="X450" s="86">
        <f>'RESUMEN TOTAL'!AD456</f>
        <v>0</v>
      </c>
      <c r="Y450" s="86">
        <f>'RESUMEN TOTAL'!AE456</f>
        <v>0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</row>
    <row r="451" spans="1:36" hidden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>
        <f>'RESUMEN TOTAL'!T457</f>
        <v>0</v>
      </c>
      <c r="O451" s="86">
        <f>'RESUMEN TOTAL'!U457</f>
        <v>0</v>
      </c>
      <c r="P451" s="86">
        <f>'RESUMEN TOTAL'!V457</f>
        <v>0</v>
      </c>
      <c r="Q451" s="86">
        <f>'RESUMEN TOTAL'!W457</f>
        <v>0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</row>
    <row r="452" spans="1:36" hidden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>
        <f>'RESUMEN TOTAL'!V458</f>
        <v>0</v>
      </c>
      <c r="Q452" s="86">
        <f>'RESUMEN TOTAL'!W458</f>
        <v>0</v>
      </c>
      <c r="R452" s="86">
        <f>'RESUMEN TOTAL'!X458</f>
        <v>0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</row>
    <row r="453" spans="1:36" hidden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</row>
    <row r="454" spans="1:36" hidden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</row>
    <row r="455" spans="1:36" hidden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</row>
    <row r="456" spans="1:36" hidden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 t="str">
        <f>'RESUMEN TOTAL'!L462</f>
        <v>APAGADO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</row>
    <row r="457" spans="1:36" hidden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</row>
    <row r="458" spans="1:36" hidden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</row>
    <row r="459" spans="1:36" hidden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  <c r="AJ460" s="86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  <c r="AJ461" s="86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 t="str">
        <f>'RESUMEN TOTAL'!L468</f>
        <v>APAGADO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 t="str">
        <f>'RESUMEN TOTAL'!P468</f>
        <v>APAGADO</v>
      </c>
      <c r="K462" s="86" t="str">
        <f>'RESUMEN TOTAL'!Q468</f>
        <v>APAGADO</v>
      </c>
      <c r="L462" s="86" t="str">
        <f>'RESUMEN TOTAL'!R468</f>
        <v>APAGADO</v>
      </c>
      <c r="M462" s="86" t="str">
        <f>'RESUMEN TOTAL'!S468</f>
        <v>APAGADO</v>
      </c>
      <c r="N462" s="86">
        <f>'RESUMEN TOTAL'!T468</f>
        <v>0</v>
      </c>
      <c r="O462" s="86">
        <f>'RESUMEN TOTAL'!U468</f>
        <v>0</v>
      </c>
      <c r="P462" s="86">
        <f>'RESUMEN TOTAL'!V468</f>
        <v>0</v>
      </c>
      <c r="Q462" s="86">
        <v>0</v>
      </c>
      <c r="R462" s="86">
        <f>'RESUMEN TOTAL'!X468</f>
        <v>0</v>
      </c>
      <c r="S462" s="86">
        <f>'RESUMEN TOTAL'!Y468</f>
        <v>0</v>
      </c>
      <c r="T462" s="86">
        <f>'RESUMEN TOTAL'!Z468</f>
        <v>0</v>
      </c>
      <c r="U462" s="86">
        <f>'RESUMEN TOTAL'!AA468</f>
        <v>0</v>
      </c>
      <c r="V462" s="86">
        <f>'RESUMEN TOTAL'!AB468</f>
        <v>0</v>
      </c>
      <c r="W462" s="86">
        <f>'RESUMEN TOTAL'!AC468</f>
        <v>0</v>
      </c>
      <c r="X462" s="86">
        <f>'RESUMEN TOTAL'!AD468</f>
        <v>0</v>
      </c>
      <c r="Y462" s="86">
        <f>'RESUMEN TOTAL'!AE468</f>
        <v>0</v>
      </c>
      <c r="Z462" s="86">
        <f>'RESUMEN TOTAL'!AF468</f>
        <v>0</v>
      </c>
      <c r="AA462" s="86">
        <f>'RESUMEN TOTAL'!AG468</f>
        <v>0</v>
      </c>
      <c r="AB462" s="86">
        <f>'RESUMEN TOTAL'!AH468</f>
        <v>0</v>
      </c>
      <c r="AC462" s="86">
        <f>'RESUMEN TOTAL'!AI468</f>
        <v>0</v>
      </c>
      <c r="AD462" s="86">
        <f>'RESUMEN TOTAL'!AJ468</f>
        <v>0</v>
      </c>
      <c r="AE462" s="86">
        <f>'RESUMEN TOTAL'!AK468</f>
        <v>0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  <c r="AJ462" s="86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 t="str">
        <f>'RESUMEN TOTAL'!L469</f>
        <v>APAGADO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>
        <f>'RESUMEN TOTAL'!T469</f>
        <v>0</v>
      </c>
      <c r="O463" s="86">
        <f>'RESUMEN TOTAL'!U469</f>
        <v>0</v>
      </c>
      <c r="P463" s="86">
        <f>'RESUMEN TOTAL'!V469</f>
        <v>0</v>
      </c>
      <c r="Q463" s="86">
        <f>'RESUMEN TOTAL'!W468</f>
        <v>0</v>
      </c>
      <c r="R463" s="86">
        <f>'RESUMEN TOTAL'!X469</f>
        <v>0</v>
      </c>
      <c r="S463" s="86">
        <f>'RESUMEN TOTAL'!Y469</f>
        <v>0</v>
      </c>
      <c r="T463" s="86">
        <f>'RESUMEN TOTAL'!Z469</f>
        <v>0</v>
      </c>
      <c r="U463" s="86">
        <f>'RESUMEN TOTAL'!AA469</f>
        <v>0</v>
      </c>
      <c r="V463" s="86">
        <f>'RESUMEN TOTAL'!AB469</f>
        <v>0</v>
      </c>
      <c r="W463" s="86">
        <f>'RESUMEN TOTAL'!AC469</f>
        <v>0</v>
      </c>
      <c r="X463" s="86">
        <f>'RESUMEN TOTAL'!AD469</f>
        <v>0</v>
      </c>
      <c r="Y463" s="86">
        <f>'RESUMEN TOTAL'!AE469</f>
        <v>0</v>
      </c>
      <c r="Z463" s="86">
        <f>'RESUMEN TOTAL'!AF469</f>
        <v>0</v>
      </c>
      <c r="AA463" s="86">
        <f>'RESUMEN TOTAL'!AG469</f>
        <v>0</v>
      </c>
      <c r="AB463" s="86">
        <f>'RESUMEN TOTAL'!AH469</f>
        <v>0</v>
      </c>
      <c r="AC463" s="86">
        <f>'RESUMEN TOTAL'!AI469</f>
        <v>0</v>
      </c>
      <c r="AD463" s="86">
        <f>'RESUMEN TOTAL'!AJ469</f>
        <v>0</v>
      </c>
      <c r="AE463" s="86">
        <f>'RESUMEN TOTAL'!AK469</f>
        <v>0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  <c r="AJ463" s="86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 t="str">
        <f>'RESUMEN TOTAL'!L470</f>
        <v>APAGADO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>
        <f>'RESUMEN TOTAL'!T470</f>
        <v>0</v>
      </c>
      <c r="O464" s="86">
        <f>'RESUMEN TOTAL'!U470</f>
        <v>0</v>
      </c>
      <c r="P464" s="86">
        <f>'RESUMEN TOTAL'!V470</f>
        <v>0</v>
      </c>
      <c r="Q464" s="86">
        <v>0</v>
      </c>
      <c r="R464" s="86">
        <f>'RESUMEN TOTAL'!X470</f>
        <v>0</v>
      </c>
      <c r="S464" s="86">
        <f>'RESUMEN TOTAL'!Y470</f>
        <v>0</v>
      </c>
      <c r="T464" s="86">
        <f>'RESUMEN TOTAL'!Z470</f>
        <v>0</v>
      </c>
      <c r="U464" s="86">
        <f>'RESUMEN TOTAL'!AA470</f>
        <v>0</v>
      </c>
      <c r="V464" s="86">
        <f>'RESUMEN TOTAL'!AB470</f>
        <v>0</v>
      </c>
      <c r="W464" s="86">
        <f>'RESUMEN TOTAL'!AC470</f>
        <v>0</v>
      </c>
      <c r="X464" s="86">
        <f>'RESUMEN TOTAL'!AD470</f>
        <v>0</v>
      </c>
      <c r="Y464" s="86">
        <f>'RESUMEN TOTAL'!AE470</f>
        <v>0</v>
      </c>
      <c r="Z464" s="86">
        <f>'RESUMEN TOTAL'!AF470</f>
        <v>0</v>
      </c>
      <c r="AA464" s="86">
        <f>'RESUMEN TOTAL'!AG470</f>
        <v>0</v>
      </c>
      <c r="AB464" s="86">
        <f>'RESUMEN TOTAL'!AH470</f>
        <v>0</v>
      </c>
      <c r="AC464" s="86">
        <f>'RESUMEN TOTAL'!AI470</f>
        <v>0</v>
      </c>
      <c r="AD464" s="86">
        <f>'RESUMEN TOTAL'!AJ470</f>
        <v>0</v>
      </c>
      <c r="AE464" s="86">
        <f>'RESUMEN TOTAL'!AK470</f>
        <v>0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  <c r="AJ464" s="86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>
        <f>'RESUMEN TOTAL'!P471</f>
        <v>0</v>
      </c>
      <c r="K465" s="86">
        <f>'RESUMEN TOTAL'!Q471</f>
        <v>0</v>
      </c>
      <c r="L465" s="86">
        <f>'RESUMEN TOTAL'!R471</f>
        <v>0</v>
      </c>
      <c r="M465" s="86">
        <f>'RESUMEN TOTAL'!S471</f>
        <v>0</v>
      </c>
      <c r="N465" s="86">
        <f>'RESUMEN TOTAL'!T471</f>
        <v>0</v>
      </c>
      <c r="O465" s="86">
        <f>'RESUMEN TOTAL'!U471</f>
        <v>0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  <c r="AJ465" s="86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  <c r="AJ466" s="8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  <c r="AJ467" s="86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  <c r="AJ468" s="86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  <c r="AJ469" s="86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>
        <f>'RESUMEN TOTAL'!L476</f>
        <v>0</v>
      </c>
      <c r="G470" s="86">
        <f>'RESUMEN TOTAL'!M476</f>
        <v>0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  <c r="AJ470" s="86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>
        <f>'RESUMEN TOTAL'!L477</f>
        <v>0</v>
      </c>
      <c r="G471" s="86">
        <f>'RESUMEN TOTAL'!M477</f>
        <v>0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  <c r="AJ471" s="86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 t="str">
        <f>'RESUMEN TOTAL'!L478</f>
        <v>APAGADO</v>
      </c>
      <c r="G472" s="86" t="str">
        <f>'RESUMEN TOTAL'!M478</f>
        <v>APAGADO</v>
      </c>
      <c r="H472" s="86" t="str">
        <f>'RESUMEN TOTAL'!N478</f>
        <v>APAGADO</v>
      </c>
      <c r="I472" s="86" t="str">
        <f>'RESUMEN TOTAL'!O478</f>
        <v>APAGADO</v>
      </c>
      <c r="J472" s="86" t="str">
        <f>'RESUMEN TOTAL'!P478</f>
        <v>APAGADO</v>
      </c>
      <c r="K472" s="86" t="str">
        <f>'RESUMEN TOTAL'!Q478</f>
        <v>APAGADO</v>
      </c>
      <c r="L472" s="86" t="str">
        <f>'RESUMEN TOTAL'!R478</f>
        <v>APAGADO</v>
      </c>
      <c r="M472" s="86" t="str">
        <f>'RESUMEN TOTAL'!S478</f>
        <v>APAGADO</v>
      </c>
      <c r="N472" s="86">
        <f>'RESUMEN TOTAL'!T478</f>
        <v>0</v>
      </c>
      <c r="O472" s="86">
        <f>'RESUMEN TOTAL'!U478</f>
        <v>0</v>
      </c>
      <c r="P472" s="86">
        <f>'RESUMEN TOTAL'!V478</f>
        <v>0</v>
      </c>
      <c r="Q472" s="86">
        <f>'RESUMEN TOTAL'!W478</f>
        <v>0</v>
      </c>
      <c r="R472" s="86">
        <f>'RESUMEN TOTAL'!X478</f>
        <v>0</v>
      </c>
      <c r="S472" s="86">
        <f>'RESUMEN TOTAL'!Y478</f>
        <v>0</v>
      </c>
      <c r="T472" s="86">
        <f>'RESUMEN TOTAL'!Z478</f>
        <v>0</v>
      </c>
      <c r="U472" s="86">
        <f>'RESUMEN TOTAL'!AA478</f>
        <v>0</v>
      </c>
      <c r="V472" s="86">
        <f>'RESUMEN TOTAL'!AB478</f>
        <v>0</v>
      </c>
      <c r="W472" s="86">
        <f>'RESUMEN TOTAL'!AC478</f>
        <v>0</v>
      </c>
      <c r="X472" s="86">
        <f>'RESUMEN TOTAL'!AD478</f>
        <v>0</v>
      </c>
      <c r="Y472" s="86">
        <f>'RESUMEN TOTAL'!AE478</f>
        <v>0</v>
      </c>
      <c r="Z472" s="86">
        <f>'RESUMEN TOTAL'!AF478</f>
        <v>0</v>
      </c>
      <c r="AA472" s="86">
        <f>'RESUMEN TOTAL'!AG478</f>
        <v>0</v>
      </c>
      <c r="AB472" s="86">
        <f>'RESUMEN TOTAL'!AH478</f>
        <v>0</v>
      </c>
      <c r="AC472" s="86">
        <f>'RESUMEN TOTAL'!AI478</f>
        <v>0</v>
      </c>
      <c r="AD472" s="86">
        <f>'RESUMEN TOTAL'!AJ478</f>
        <v>0</v>
      </c>
      <c r="AE472" s="86">
        <f>'RESUMEN TOTAL'!AK478</f>
        <v>0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  <c r="AJ472" s="86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 t="str">
        <f>'RESUMEN TOTAL'!L479</f>
        <v>APAGADO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>
        <f>'RESUMEN TOTAL'!T479</f>
        <v>0</v>
      </c>
      <c r="O473" s="86">
        <f>'RESUMEN TOTAL'!U479</f>
        <v>0</v>
      </c>
      <c r="P473" s="86">
        <f>'RESUMEN TOTAL'!V479</f>
        <v>0</v>
      </c>
      <c r="Q473" s="86">
        <f>'RESUMEN TOTAL'!W479</f>
        <v>0</v>
      </c>
      <c r="R473" s="86">
        <f>'RESUMEN TOTAL'!X479</f>
        <v>0</v>
      </c>
      <c r="S473" s="86">
        <f>'RESUMEN TOTAL'!Y479</f>
        <v>0</v>
      </c>
      <c r="T473" s="86">
        <f>'RESUMEN TOTAL'!Z479</f>
        <v>0</v>
      </c>
      <c r="U473" s="86">
        <f>'RESUMEN TOTAL'!AA479</f>
        <v>0</v>
      </c>
      <c r="V473" s="86">
        <f>'RESUMEN TOTAL'!AB479</f>
        <v>0</v>
      </c>
      <c r="W473" s="86">
        <f>'RESUMEN TOTAL'!AC479</f>
        <v>0</v>
      </c>
      <c r="X473" s="86">
        <f>'RESUMEN TOTAL'!AD479</f>
        <v>0</v>
      </c>
      <c r="Y473" s="86">
        <f>'RESUMEN TOTAL'!AE479</f>
        <v>0</v>
      </c>
      <c r="Z473" s="86">
        <f>'RESUMEN TOTAL'!AF479</f>
        <v>0</v>
      </c>
      <c r="AA473" s="86">
        <f>'RESUMEN TOTAL'!AG479</f>
        <v>0</v>
      </c>
      <c r="AB473" s="86">
        <f>'RESUMEN TOTAL'!AH479</f>
        <v>0</v>
      </c>
      <c r="AC473" s="86">
        <f>'RESUMEN TOTAL'!AI479</f>
        <v>0</v>
      </c>
      <c r="AD473" s="86">
        <f>'RESUMEN TOTAL'!AJ479</f>
        <v>0</v>
      </c>
      <c r="AE473" s="86">
        <f>'RESUMEN TOTAL'!AK479</f>
        <v>0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  <c r="AJ473" s="86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TOTAL'!L480</f>
        <v>0</v>
      </c>
      <c r="G474" s="86">
        <f>'RESUMEN TOTAL'!M480</f>
        <v>0</v>
      </c>
      <c r="H474" s="86">
        <f>'RESUMEN TOTAL'!N480</f>
        <v>0</v>
      </c>
      <c r="I474" s="86">
        <f>'RESUMEN TOTAL'!O480</f>
        <v>0</v>
      </c>
      <c r="J474" s="86">
        <f>'RESUMEN TOTAL'!P480</f>
        <v>0</v>
      </c>
      <c r="K474" s="86">
        <f>'RESUMEN TOTAL'!Q480</f>
        <v>0</v>
      </c>
      <c r="L474" s="86">
        <f>'RESUMEN TOTAL'!R480</f>
        <v>0</v>
      </c>
      <c r="M474" s="86">
        <f>'RESUMEN TOTAL'!S480</f>
        <v>0</v>
      </c>
      <c r="N474" s="86">
        <f>'RESUMEN TOTAL'!T480</f>
        <v>0</v>
      </c>
      <c r="O474" s="86">
        <f>'RESUMEN TOTAL'!U480</f>
        <v>0</v>
      </c>
      <c r="P474" s="86">
        <f>'RESUMEN TOTAL'!V480</f>
        <v>0</v>
      </c>
      <c r="Q474" s="86">
        <f>'RESUMEN TOTAL'!W480</f>
        <v>0</v>
      </c>
      <c r="R474" s="86">
        <f>'RESUMEN TOTAL'!X480</f>
        <v>0</v>
      </c>
      <c r="S474" s="86">
        <f>'RESUMEN TOTAL'!Y480</f>
        <v>0</v>
      </c>
      <c r="T474" s="86">
        <f>'RESUMEN TOTAL'!Z480</f>
        <v>0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  <c r="AJ474" s="86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  <c r="AJ475" s="86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TOTAL'!L482</f>
        <v>0</v>
      </c>
      <c r="G476" s="86">
        <f>'RESUMEN TOTAL'!M482</f>
        <v>0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>
        <f>'RESUMEN TOTAL'!W482</f>
        <v>0</v>
      </c>
      <c r="R476" s="86">
        <f>'RESUMEN TOTAL'!X482</f>
        <v>0</v>
      </c>
      <c r="S476" s="86">
        <f>'RESUMEN TOTAL'!Y482</f>
        <v>0</v>
      </c>
      <c r="T476" s="86">
        <f>'RESUMEN TOTAL'!Z482</f>
        <v>0</v>
      </c>
      <c r="U476" s="86">
        <f>'RESUMEN TOTAL'!AA482</f>
        <v>0</v>
      </c>
      <c r="V476" s="86">
        <f>'RESUMEN TOTAL'!AB482</f>
        <v>0</v>
      </c>
      <c r="W476" s="86">
        <f>'RESUMEN TOTAL'!AC482</f>
        <v>0</v>
      </c>
      <c r="X476" s="86">
        <f>'RESUMEN TOTAL'!AD482</f>
        <v>0</v>
      </c>
      <c r="Y476" s="86">
        <f>'RESUMEN TOTAL'!AE482</f>
        <v>0</v>
      </c>
      <c r="Z476" s="86">
        <f>'RESUMEN TOTAL'!AF482</f>
        <v>0</v>
      </c>
      <c r="AA476" s="86">
        <f>'RESUMEN TOTAL'!AG482</f>
        <v>0</v>
      </c>
      <c r="AB476" s="86">
        <f>'RESUMEN TOTAL'!AH482</f>
        <v>0</v>
      </c>
      <c r="AC476" s="86">
        <f>'RESUMEN TOTAL'!AI482</f>
        <v>0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  <c r="AJ476" s="8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TOTAL'!L483</f>
        <v>0</v>
      </c>
      <c r="G477" s="86">
        <f>'RESUMEN TOTAL'!M483</f>
        <v>0</v>
      </c>
      <c r="H477" s="86">
        <f>'RESUMEN TOTAL'!N483</f>
        <v>0</v>
      </c>
      <c r="I477" s="86">
        <f>'RESUMEN TOTAL'!O483</f>
        <v>0</v>
      </c>
      <c r="J477" s="86">
        <f>'RESUMEN TOTAL'!P483</f>
        <v>0</v>
      </c>
      <c r="K477" s="86">
        <f>'RESUMEN TOTAL'!Q483</f>
        <v>0</v>
      </c>
      <c r="L477" s="86">
        <f>'RESUMEN TOTAL'!R483</f>
        <v>0</v>
      </c>
      <c r="M477" s="86">
        <f>'RESUMEN TOTAL'!S483</f>
        <v>0</v>
      </c>
      <c r="N477" s="86">
        <f>'RESUMEN TOTAL'!T483</f>
        <v>0</v>
      </c>
      <c r="O477" s="86">
        <f>'RESUMEN TOTAL'!U483</f>
        <v>0</v>
      </c>
      <c r="P477" s="86">
        <f>'RESUMEN TOTAL'!V483</f>
        <v>0</v>
      </c>
      <c r="Q477" s="86">
        <f>'RESUMEN TOTAL'!W483</f>
        <v>0</v>
      </c>
      <c r="R477" s="86">
        <f>'RESUMEN TOTAL'!X483</f>
        <v>0</v>
      </c>
      <c r="S477" s="86">
        <f>'RESUMEN TOTAL'!Y483</f>
        <v>0</v>
      </c>
      <c r="T477" s="86">
        <f>'RESUMEN TOTAL'!Z483</f>
        <v>0</v>
      </c>
      <c r="U477" s="86">
        <f>'RESUMEN TOTAL'!AA483</f>
        <v>0</v>
      </c>
      <c r="V477" s="86">
        <f>'RESUMEN TOTAL'!AB483</f>
        <v>0</v>
      </c>
      <c r="W477" s="86">
        <f>'RESUMEN TOTAL'!AC483</f>
        <v>0</v>
      </c>
      <c r="X477" s="86">
        <f>'RESUMEN TOTAL'!AD483</f>
        <v>0</v>
      </c>
      <c r="Y477" s="86">
        <f>'RESUMEN TOTAL'!AE483</f>
        <v>0</v>
      </c>
      <c r="Z477" s="86">
        <f>'RESUMEN TOTAL'!AF483</f>
        <v>0</v>
      </c>
      <c r="AA477" s="86">
        <f>'RESUMEN TOTAL'!AG483</f>
        <v>0</v>
      </c>
      <c r="AB477" s="86">
        <f>'RESUMEN TOTAL'!AH483</f>
        <v>0</v>
      </c>
      <c r="AC477" s="86">
        <f>'RESUMEN TOTAL'!AI483</f>
        <v>0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  <c r="AJ477" s="86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TOTAL'!L484</f>
        <v>0</v>
      </c>
      <c r="G478" s="86">
        <f>'RESUMEN TOTAL'!M484</f>
        <v>0</v>
      </c>
      <c r="H478" s="86">
        <f>'RESUMEN TOTAL'!N484</f>
        <v>0</v>
      </c>
      <c r="I478" s="86">
        <f>'RESUMEN TOTAL'!O484</f>
        <v>0</v>
      </c>
      <c r="J478" s="86">
        <f>'RESUMEN TOTAL'!P484</f>
        <v>0</v>
      </c>
      <c r="K478" s="86">
        <f>'RESUMEN TOTAL'!Q484</f>
        <v>0</v>
      </c>
      <c r="L478" s="86">
        <f>'RESUMEN TOTAL'!R484</f>
        <v>0</v>
      </c>
      <c r="M478" s="86">
        <f>'RESUMEN TOTAL'!S484</f>
        <v>0</v>
      </c>
      <c r="N478" s="86">
        <f>'RESUMEN TOTAL'!T484</f>
        <v>0</v>
      </c>
      <c r="O478" s="86">
        <f>'RESUMEN TOTAL'!U484</f>
        <v>0</v>
      </c>
      <c r="P478" s="86">
        <f>'RESUMEN TOTAL'!V484</f>
        <v>0</v>
      </c>
      <c r="Q478" s="86">
        <f>'RESUMEN TOTAL'!W484</f>
        <v>0</v>
      </c>
      <c r="R478" s="86">
        <f>'RESUMEN TOTAL'!X484</f>
        <v>0</v>
      </c>
      <c r="S478" s="86">
        <f>'RESUMEN TOTAL'!Y484</f>
        <v>0</v>
      </c>
      <c r="T478" s="86">
        <f>'RESUMEN TOTAL'!Z484</f>
        <v>0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  <c r="AJ478" s="86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  <c r="AJ479" s="86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TOTAL'!L486</f>
        <v>0</v>
      </c>
      <c r="G480" s="86">
        <f>'RESUMEN TOTAL'!M486</f>
        <v>0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  <c r="AJ480" s="86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TOTAL'!L487</f>
        <v>0</v>
      </c>
      <c r="G481" s="86">
        <f>'RESUMEN TOTAL'!M487</f>
        <v>0</v>
      </c>
      <c r="H481" s="86">
        <f>'RESUMEN TOTAL'!N487</f>
        <v>0</v>
      </c>
      <c r="I481" s="86">
        <f>'RESUMEN TOTAL'!O487</f>
        <v>0</v>
      </c>
      <c r="J481" s="86">
        <f>'RESUMEN TOTAL'!P487</f>
        <v>0</v>
      </c>
      <c r="K481" s="86">
        <f>'RESUMEN TOTAL'!Q487</f>
        <v>0</v>
      </c>
      <c r="L481" s="86">
        <f>'RESUMEN TOTAL'!R487</f>
        <v>0</v>
      </c>
      <c r="M481" s="86">
        <f>'RESUMEN TOTAL'!S487</f>
        <v>0</v>
      </c>
      <c r="N481" s="86">
        <f>'RESUMEN TOTAL'!T487</f>
        <v>0</v>
      </c>
      <c r="O481" s="86">
        <f>'RESUMEN TOTAL'!U487</f>
        <v>0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  <c r="AJ481" s="86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 t="str">
        <f>'RESUMEN TOTAL'!L488</f>
        <v>APAGADO</v>
      </c>
      <c r="G482" s="86" t="str">
        <f>'RESUMEN TOTAL'!M488</f>
        <v>APAGADO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>
        <f>'RESUMEN TOTAL'!Q488</f>
        <v>0</v>
      </c>
      <c r="L482" s="86">
        <f>'RESUMEN TOTAL'!R488</f>
        <v>0</v>
      </c>
      <c r="M482" s="86">
        <f>'RESUMEN TOTAL'!S488</f>
        <v>0</v>
      </c>
      <c r="N482" s="86">
        <f>'RESUMEN TOTAL'!T488</f>
        <v>0</v>
      </c>
      <c r="O482" s="86">
        <f>'RESUMEN TOTAL'!U488</f>
        <v>0</v>
      </c>
      <c r="P482" s="86">
        <f>'RESUMEN TOTAL'!V488</f>
        <v>0</v>
      </c>
      <c r="Q482" s="86">
        <f>'RESUMEN TOTAL'!W488</f>
        <v>0</v>
      </c>
      <c r="R482" s="86">
        <f>'RESUMEN TOTAL'!X488</f>
        <v>0</v>
      </c>
      <c r="S482" s="86">
        <f>'RESUMEN TOTAL'!Y488</f>
        <v>0</v>
      </c>
      <c r="T482" s="86">
        <f>'RESUMEN TOTAL'!Z488</f>
        <v>0</v>
      </c>
      <c r="U482" s="86">
        <f>'RESUMEN TOTAL'!AA488</f>
        <v>0</v>
      </c>
      <c r="V482" s="86">
        <f>'RESUMEN TOTAL'!AB488</f>
        <v>0</v>
      </c>
      <c r="W482" s="86">
        <f>'RESUMEN TOTAL'!AC488</f>
        <v>0</v>
      </c>
      <c r="X482" s="86">
        <f>'RESUMEN TOTAL'!AD488</f>
        <v>0</v>
      </c>
      <c r="Y482" s="86">
        <f>'RESUMEN TOTAL'!AE488</f>
        <v>0</v>
      </c>
      <c r="Z482" s="86">
        <f>'RESUMEN TOTAL'!AF488</f>
        <v>0</v>
      </c>
      <c r="AA482" s="86">
        <f>'RESUMEN TOTAL'!AG488</f>
        <v>0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  <c r="AJ482" s="86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 t="str">
        <f>'RESUMEN TOTAL'!L489</f>
        <v>APAGADO</v>
      </c>
      <c r="G483" s="86" t="str">
        <f>'RESUMEN TOTAL'!M489</f>
        <v>APAGADO</v>
      </c>
      <c r="H483" s="86" t="str">
        <f>'RESUMEN TOTAL'!N489</f>
        <v>APAGADO</v>
      </c>
      <c r="I483" s="86" t="str">
        <f>'RESUMEN TOTAL'!O489</f>
        <v>APAGADO</v>
      </c>
      <c r="J483" s="86" t="str">
        <f>'RESUMEN TOTAL'!P489</f>
        <v>APAGADO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>
        <f>'RESUMEN TOTAL'!AF489</f>
        <v>0</v>
      </c>
      <c r="AA483" s="86">
        <f>'RESUMEN TOTAL'!AG489</f>
        <v>0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  <c r="AJ483" s="86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 t="str">
        <f>'RESUMEN TOTAL'!L490</f>
        <v>APAGADO</v>
      </c>
      <c r="G484" s="86" t="str">
        <f>'RESUMEN TOTAL'!M490</f>
        <v>APAGADO</v>
      </c>
      <c r="H484" s="86" t="str">
        <f>'RESUMEN TOTAL'!N490</f>
        <v>APAGADO</v>
      </c>
      <c r="I484" s="86" t="str">
        <f>'RESUMEN TOTAL'!O490</f>
        <v>APAGADO</v>
      </c>
      <c r="J484" s="86" t="str">
        <f>'RESUMEN TOTAL'!P490</f>
        <v>APAGADO</v>
      </c>
      <c r="K484" s="86" t="str">
        <f>'RESUMEN TOTAL'!Q490</f>
        <v>APAGADO</v>
      </c>
      <c r="L484" s="86" t="str">
        <f>'RESUMEN TOTAL'!R490</f>
        <v>APAGADO</v>
      </c>
      <c r="M484" s="86" t="str">
        <f>'RESUMEN TOTAL'!S490</f>
        <v>APAGADO</v>
      </c>
      <c r="N484" s="86">
        <f>'RESUMEN TOTAL'!T490</f>
        <v>0</v>
      </c>
      <c r="O484" s="86">
        <f>'RESUMEN TOTAL'!U490</f>
        <v>0</v>
      </c>
      <c r="P484" s="86">
        <f>'RESUMEN TOTAL'!V490</f>
        <v>0</v>
      </c>
      <c r="Q484" s="86">
        <f>'RESUMEN TOTAL'!W490</f>
        <v>0</v>
      </c>
      <c r="R484" s="86">
        <f>'RESUMEN TOTAL'!X490</f>
        <v>0</v>
      </c>
      <c r="S484" s="86">
        <f>'RESUMEN TOTAL'!Y490</f>
        <v>0</v>
      </c>
      <c r="T484" s="86">
        <f>'RESUMEN TOTAL'!Z490</f>
        <v>0</v>
      </c>
      <c r="U484" s="86">
        <f>'RESUMEN TOTAL'!AA490</f>
        <v>0</v>
      </c>
      <c r="V484" s="86">
        <f>'RESUMEN TOTAL'!AB490</f>
        <v>0</v>
      </c>
      <c r="W484" s="86">
        <f>'RESUMEN TOTAL'!AC490</f>
        <v>0</v>
      </c>
      <c r="X484" s="86">
        <f>'RESUMEN TOTAL'!AD490</f>
        <v>0</v>
      </c>
      <c r="Y484" s="86">
        <f>'RESUMEN TOTAL'!AE490</f>
        <v>0</v>
      </c>
      <c r="Z484" s="86">
        <f>'RESUMEN TOTAL'!AF490</f>
        <v>0</v>
      </c>
      <c r="AA484" s="86">
        <f>'RESUMEN TOTAL'!AG490</f>
        <v>0</v>
      </c>
      <c r="AB484" s="86">
        <f>'RESUMEN TOTAL'!AH490</f>
        <v>0</v>
      </c>
      <c r="AC484" s="86">
        <f>'RESUMEN TOTAL'!AI490</f>
        <v>0</v>
      </c>
      <c r="AD484" s="86">
        <f>'RESUMEN TOTAL'!AJ490</f>
        <v>0</v>
      </c>
      <c r="AE484" s="86">
        <f>'RESUMEN TOTAL'!AK490</f>
        <v>0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  <c r="AJ484" s="86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 t="str">
        <f>'RESUMEN TOTAL'!L491</f>
        <v>APAGADO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>
        <f>'RESUMEN TOTAL'!T491</f>
        <v>0</v>
      </c>
      <c r="O485" s="86">
        <f>'RESUMEN TOTAL'!U491</f>
        <v>0</v>
      </c>
      <c r="P485" s="86">
        <f>'RESUMEN TOTAL'!V491</f>
        <v>0</v>
      </c>
      <c r="Q485" s="86">
        <f>'RESUMEN TOTAL'!W491</f>
        <v>0</v>
      </c>
      <c r="R485" s="86">
        <f>'RESUMEN TOTAL'!X491</f>
        <v>0</v>
      </c>
      <c r="S485" s="86">
        <f>'RESUMEN TOTAL'!Y491</f>
        <v>0</v>
      </c>
      <c r="T485" s="86">
        <f>'RESUMEN TOTAL'!Z491</f>
        <v>0</v>
      </c>
      <c r="U485" s="86">
        <f>'RESUMEN TOTAL'!AA491</f>
        <v>0</v>
      </c>
      <c r="V485" s="86">
        <f>'RESUMEN TOTAL'!AB491</f>
        <v>0</v>
      </c>
      <c r="W485" s="86">
        <f>'RESUMEN TOTAL'!AC491</f>
        <v>0</v>
      </c>
      <c r="X485" s="86">
        <f>'RESUMEN TOTAL'!AD491</f>
        <v>0</v>
      </c>
      <c r="Y485" s="86">
        <f>'RESUMEN TOTAL'!AE491</f>
        <v>0</v>
      </c>
      <c r="Z485" s="86">
        <f>'RESUMEN TOTAL'!AF491</f>
        <v>0</v>
      </c>
      <c r="AA485" s="86">
        <f>'RESUMEN TOTAL'!AG491</f>
        <v>0</v>
      </c>
      <c r="AB485" s="86">
        <f>'RESUMEN TOTAL'!AH491</f>
        <v>0</v>
      </c>
      <c r="AC485" s="86">
        <f>'RESUMEN TOTAL'!AI491</f>
        <v>0</v>
      </c>
      <c r="AD485" s="86">
        <f>'RESUMEN TOTAL'!AJ491</f>
        <v>0</v>
      </c>
      <c r="AE485" s="86">
        <f>'RESUMEN TOTAL'!AK491</f>
        <v>0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  <c r="AJ485" s="86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 t="str">
        <f>'RESUMEN TOTAL'!L492</f>
        <v>APAGADO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>
        <f>'RESUMEN TOTAL'!T492</f>
        <v>0</v>
      </c>
      <c r="O486" s="86">
        <f>'RESUMEN TOTAL'!U492</f>
        <v>0</v>
      </c>
      <c r="P486" s="86">
        <f>'RESUMEN TOTAL'!V492</f>
        <v>0</v>
      </c>
      <c r="Q486" s="86">
        <f>'RESUMEN TOTAL'!W492</f>
        <v>0</v>
      </c>
      <c r="R486" s="86">
        <f>'RESUMEN TOTAL'!X492</f>
        <v>0</v>
      </c>
      <c r="S486" s="86">
        <f>'RESUMEN TOTAL'!Y492</f>
        <v>0</v>
      </c>
      <c r="T486" s="86">
        <f>'RESUMEN TOTAL'!Z492</f>
        <v>0</v>
      </c>
      <c r="U486" s="86">
        <f>'RESUMEN TOTAL'!AA492</f>
        <v>0</v>
      </c>
      <c r="V486" s="86">
        <f>'RESUMEN TOTAL'!AB492</f>
        <v>0</v>
      </c>
      <c r="W486" s="86">
        <f>'RESUMEN TOTAL'!AC492</f>
        <v>0</v>
      </c>
      <c r="X486" s="86">
        <f>'RESUMEN TOTAL'!AD492</f>
        <v>0</v>
      </c>
      <c r="Y486" s="86">
        <f>'RESUMEN TOTAL'!AE492</f>
        <v>0</v>
      </c>
      <c r="Z486" s="86">
        <f>'RESUMEN TOTAL'!AF492</f>
        <v>0</v>
      </c>
      <c r="AA486" s="86">
        <f>'RESUMEN TOTAL'!AG492</f>
        <v>0</v>
      </c>
      <c r="AB486" s="86">
        <f>'RESUMEN TOTAL'!AH492</f>
        <v>0</v>
      </c>
      <c r="AC486" s="86">
        <f>'RESUMEN TOTAL'!AI492</f>
        <v>0</v>
      </c>
      <c r="AD486" s="86">
        <f>'RESUMEN TOTAL'!AJ492</f>
        <v>0</v>
      </c>
      <c r="AE486" s="86">
        <f>'RESUMEN TOTAL'!AK492</f>
        <v>0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  <c r="AJ486" s="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 t="str">
        <f>'RESUMEN TOTAL'!L493</f>
        <v>APAGADO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>
        <f>'RESUMEN TOTAL'!T493</f>
        <v>0</v>
      </c>
      <c r="O487" s="86">
        <f>'RESUMEN TOTAL'!U493</f>
        <v>0</v>
      </c>
      <c r="P487" s="86">
        <f>'RESUMEN TOTAL'!V493</f>
        <v>0</v>
      </c>
      <c r="Q487" s="86">
        <f>'RESUMEN TOTAL'!W493</f>
        <v>0</v>
      </c>
      <c r="R487" s="86">
        <f>'RESUMEN TOTAL'!X493</f>
        <v>0</v>
      </c>
      <c r="S487" s="86">
        <f>'RESUMEN TOTAL'!Y493</f>
        <v>0</v>
      </c>
      <c r="T487" s="86">
        <f>'RESUMEN TOTAL'!Z493</f>
        <v>0</v>
      </c>
      <c r="U487" s="86">
        <f>'RESUMEN TOTAL'!AA493</f>
        <v>0</v>
      </c>
      <c r="V487" s="86">
        <f>'RESUMEN TOTAL'!AB493</f>
        <v>0</v>
      </c>
      <c r="W487" s="86">
        <f>'RESUMEN TOTAL'!AC493</f>
        <v>0</v>
      </c>
      <c r="X487" s="86">
        <f>'RESUMEN TOTAL'!AD493</f>
        <v>0</v>
      </c>
      <c r="Y487" s="86">
        <f>'RESUMEN TOTAL'!AE493</f>
        <v>0</v>
      </c>
      <c r="Z487" s="86">
        <f>'RESUMEN TOTAL'!AF493</f>
        <v>0</v>
      </c>
      <c r="AA487" s="86">
        <f>'RESUMEN TOTAL'!AG493</f>
        <v>0</v>
      </c>
      <c r="AB487" s="86">
        <f>'RESUMEN TOTAL'!AH493</f>
        <v>0</v>
      </c>
      <c r="AC487" s="86">
        <f>'RESUMEN TOTAL'!AI493</f>
        <v>0</v>
      </c>
      <c r="AD487" s="86">
        <f>'RESUMEN TOTAL'!AJ493</f>
        <v>0</v>
      </c>
      <c r="AE487" s="86">
        <f>'RESUMEN TOTAL'!AK493</f>
        <v>0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  <c r="AJ487" s="86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 t="str">
        <f>'RESUMEN TOTAL'!L494</f>
        <v>APAGADO</v>
      </c>
      <c r="G488" s="86" t="str">
        <f>'RESUMEN TOTAL'!M494</f>
        <v>APAGADO</v>
      </c>
      <c r="H488" s="86">
        <f>'RESUMEN TOTAL'!N494</f>
        <v>0</v>
      </c>
      <c r="I488" s="86" t="str">
        <f>'RESUMEN TOTAL'!O494</f>
        <v>APAGADO</v>
      </c>
      <c r="J488" s="86" t="str">
        <f>'RESUMEN TOTAL'!P494</f>
        <v>APAGADO</v>
      </c>
      <c r="K488" s="86">
        <f>'RESUMEN TOTAL'!Q494</f>
        <v>0</v>
      </c>
      <c r="L488" s="86">
        <f>'RESUMEN TOTAL'!R494</f>
        <v>0</v>
      </c>
      <c r="M488" s="86">
        <f>'RESUMEN TOTAL'!S494</f>
        <v>0</v>
      </c>
      <c r="N488" s="86">
        <f>'RESUMEN TOTAL'!T494</f>
        <v>0</v>
      </c>
      <c r="O488" s="86">
        <f>'RESUMEN TOTAL'!U494</f>
        <v>0</v>
      </c>
      <c r="P488" s="86">
        <f>'RESUMEN TOTAL'!V494</f>
        <v>0</v>
      </c>
      <c r="Q488" s="86">
        <f>'RESUMEN TOTAL'!W494</f>
        <v>0</v>
      </c>
      <c r="R488" s="86">
        <f>'RESUMEN TOTAL'!X494</f>
        <v>0</v>
      </c>
      <c r="S488" s="86">
        <f>'RESUMEN TOTAL'!Y494</f>
        <v>0</v>
      </c>
      <c r="T488" s="86">
        <f>'RESUMEN TOTAL'!Z494</f>
        <v>0</v>
      </c>
      <c r="U488" s="86">
        <f>'RESUMEN TOTAL'!AA494</f>
        <v>0</v>
      </c>
      <c r="V488" s="86">
        <f>'RESUMEN TOTAL'!AB494</f>
        <v>0</v>
      </c>
      <c r="W488" s="86">
        <f>'RESUMEN TOTAL'!AC494</f>
        <v>0</v>
      </c>
      <c r="X488" s="86">
        <f>'RESUMEN TOTAL'!AD494</f>
        <v>0</v>
      </c>
      <c r="Y488" s="86">
        <f>'RESUMEN TOTAL'!AE494</f>
        <v>0</v>
      </c>
      <c r="Z488" s="86">
        <f>'RESUMEN TOTAL'!AF494</f>
        <v>0</v>
      </c>
      <c r="AA488" s="86">
        <f>'RESUMEN TOTAL'!AG494</f>
        <v>0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  <c r="AJ488" s="86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 t="str">
        <f>'RESUMEN TOTAL'!L495</f>
        <v>APAGADO</v>
      </c>
      <c r="G489" s="86" t="str">
        <f>'RESUMEN TOTAL'!M495</f>
        <v>APAGADO</v>
      </c>
      <c r="H489" s="86">
        <f>'RESUMEN TOTAL'!N495</f>
        <v>0</v>
      </c>
      <c r="I489" s="86" t="str">
        <f>'RESUMEN TOTAL'!O495</f>
        <v>APAGADO</v>
      </c>
      <c r="J489" s="86" t="str">
        <f>'RESUMEN TOTAL'!P495</f>
        <v>APAGADO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>
        <f>'RESUMEN TOTAL'!AF495</f>
        <v>0</v>
      </c>
      <c r="AA489" s="86">
        <f>'RESUMEN TOTAL'!AG495</f>
        <v>0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  <c r="AJ489" s="86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  <c r="AJ490" s="86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  <c r="AJ491" s="86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  <c r="AJ492" s="86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  <c r="AJ493" s="86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TOTAL'!L500</f>
        <v>0</v>
      </c>
      <c r="G494" s="86">
        <f>'RESUMEN TOTAL'!M500</f>
        <v>0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  <c r="AJ494" s="86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TOTAL'!L501</f>
        <v>0</v>
      </c>
      <c r="G495" s="86">
        <f>'RESUMEN TOTAL'!M501</f>
        <v>0</v>
      </c>
      <c r="H495" s="86">
        <f>'RESUMEN TOTAL'!N501</f>
        <v>0</v>
      </c>
      <c r="I495" s="86">
        <f>'RESUMEN TOTAL'!O501</f>
        <v>0</v>
      </c>
      <c r="J495" s="86">
        <f>'RESUMEN TOTAL'!P501</f>
        <v>0</v>
      </c>
      <c r="K495" s="86">
        <f>'RESUMEN TOTAL'!Q501</f>
        <v>0</v>
      </c>
      <c r="L495" s="86">
        <f>'RESUMEN TOTAL'!R501</f>
        <v>0</v>
      </c>
      <c r="M495" s="86">
        <f>'RESUMEN TOTAL'!S501</f>
        <v>0</v>
      </c>
      <c r="N495" s="86">
        <f>'RESUMEN TOTAL'!T501</f>
        <v>0</v>
      </c>
      <c r="O495" s="86">
        <f>'RESUMEN TOTAL'!U501</f>
        <v>0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  <c r="AJ495" s="86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 t="str">
        <f>'RESUMEN TOTAL'!L502</f>
        <v>APAGADO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>
        <f>'RESUMEN TOTAL'!T502</f>
        <v>0</v>
      </c>
      <c r="O496" s="86">
        <f>'RESUMEN TOTAL'!U502</f>
        <v>0</v>
      </c>
      <c r="P496" s="86">
        <f>'RESUMEN TOTAL'!V502</f>
        <v>0</v>
      </c>
      <c r="Q496" s="86">
        <f>'RESUMEN TOTAL'!W502</f>
        <v>0</v>
      </c>
      <c r="R496" s="86">
        <f>'RESUMEN TOTAL'!X502</f>
        <v>0</v>
      </c>
      <c r="S496" s="86">
        <f>'RESUMEN TOTAL'!Y502</f>
        <v>0</v>
      </c>
      <c r="T496" s="86">
        <f>'RESUMEN TOTAL'!Z502</f>
        <v>0</v>
      </c>
      <c r="U496" s="86">
        <f>'RESUMEN TOTAL'!AA502</f>
        <v>0</v>
      </c>
      <c r="V496" s="86">
        <f>'RESUMEN TOTAL'!AB502</f>
        <v>0</v>
      </c>
      <c r="W496" s="86">
        <f>'RESUMEN TOTAL'!AC502</f>
        <v>0</v>
      </c>
      <c r="X496" s="86">
        <f>'RESUMEN TOTAL'!AD502</f>
        <v>0</v>
      </c>
      <c r="Y496" s="86">
        <f>'RESUMEN TOTAL'!AE502</f>
        <v>0</v>
      </c>
      <c r="Z496" s="86">
        <f>'RESUMEN TOTAL'!AF502</f>
        <v>0</v>
      </c>
      <c r="AA496" s="86">
        <f>'RESUMEN TOTAL'!AG502</f>
        <v>0</v>
      </c>
      <c r="AB496" s="86">
        <f>'RESUMEN TOTAL'!AH502</f>
        <v>0</v>
      </c>
      <c r="AC496" s="86">
        <f>'RESUMEN TOTAL'!AI502</f>
        <v>0</v>
      </c>
      <c r="AD496" s="86">
        <f>'RESUMEN TOTAL'!AJ502</f>
        <v>0</v>
      </c>
      <c r="AE496" s="86">
        <f>'RESUMEN TOTAL'!AK502</f>
        <v>0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  <c r="AJ496" s="8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 t="str">
        <f>'RESUMEN TOTAL'!L503</f>
        <v>APAGADO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>
        <f>'RESUMEN TOTAL'!T503</f>
        <v>0</v>
      </c>
      <c r="O497" s="86">
        <f>'RESUMEN TOTAL'!U503</f>
        <v>0</v>
      </c>
      <c r="P497" s="86">
        <f>'RESUMEN TOTAL'!V503</f>
        <v>0</v>
      </c>
      <c r="Q497" s="86">
        <f>'RESUMEN TOTAL'!W503</f>
        <v>0</v>
      </c>
      <c r="R497" s="86">
        <f>'RESUMEN TOTAL'!X503</f>
        <v>0</v>
      </c>
      <c r="S497" s="86">
        <f>'RESUMEN TOTAL'!Y503</f>
        <v>0</v>
      </c>
      <c r="T497" s="86">
        <f>'RESUMEN TOTAL'!Z503</f>
        <v>0</v>
      </c>
      <c r="U497" s="86">
        <f>'RESUMEN TOTAL'!AA503</f>
        <v>0</v>
      </c>
      <c r="V497" s="86">
        <f>'RESUMEN TOTAL'!AB503</f>
        <v>0</v>
      </c>
      <c r="W497" s="86">
        <f>'RESUMEN TOTAL'!AC503</f>
        <v>0</v>
      </c>
      <c r="X497" s="86">
        <f>'RESUMEN TOTAL'!AD503</f>
        <v>0</v>
      </c>
      <c r="Y497" s="86">
        <f>'RESUMEN TOTAL'!AE503</f>
        <v>0</v>
      </c>
      <c r="Z497" s="86">
        <f>'RESUMEN TOTAL'!AF503</f>
        <v>0</v>
      </c>
      <c r="AA497" s="86">
        <f>'RESUMEN TOTAL'!AG503</f>
        <v>0</v>
      </c>
      <c r="AB497" s="86">
        <f>'RESUMEN TOTAL'!AH503</f>
        <v>0</v>
      </c>
      <c r="AC497" s="86">
        <f>'RESUMEN TOTAL'!AI503</f>
        <v>0</v>
      </c>
      <c r="AD497" s="86">
        <f>'RESUMEN TOTAL'!AJ503</f>
        <v>0</v>
      </c>
      <c r="AE497" s="86">
        <f>'RESUMEN TOTAL'!AK503</f>
        <v>0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  <c r="AJ497" s="86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 t="str">
        <f>'RESUMEN TOTAL'!L504</f>
        <v>APAGADO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>
        <f>'RESUMEN TOTAL'!T504</f>
        <v>0</v>
      </c>
      <c r="O498" s="86">
        <f>'RESUMEN TOTAL'!U504</f>
        <v>0</v>
      </c>
      <c r="P498" s="86">
        <f>'RESUMEN TOTAL'!V504</f>
        <v>0</v>
      </c>
      <c r="Q498" s="86">
        <f>'RESUMEN TOTAL'!W504</f>
        <v>0</v>
      </c>
      <c r="R498" s="86">
        <f>'RESUMEN TOTAL'!X504</f>
        <v>0</v>
      </c>
      <c r="S498" s="86">
        <f>'RESUMEN TOTAL'!Y504</f>
        <v>0</v>
      </c>
      <c r="T498" s="86">
        <f>'RESUMEN TOTAL'!Z504</f>
        <v>0</v>
      </c>
      <c r="U498" s="86">
        <f>'RESUMEN TOTAL'!AA504</f>
        <v>0</v>
      </c>
      <c r="V498" s="86">
        <f>'RESUMEN TOTAL'!AB504</f>
        <v>0</v>
      </c>
      <c r="W498" s="86">
        <f>'RESUMEN TOTAL'!AC504</f>
        <v>0</v>
      </c>
      <c r="X498" s="86">
        <f>'RESUMEN TOTAL'!AD504</f>
        <v>0</v>
      </c>
      <c r="Y498" s="86">
        <f>'RESUMEN TOTAL'!AE504</f>
        <v>0</v>
      </c>
      <c r="Z498" s="86">
        <f>'RESUMEN TOTAL'!AF504</f>
        <v>0</v>
      </c>
      <c r="AA498" s="86">
        <f>'RESUMEN TOTAL'!AG504</f>
        <v>0</v>
      </c>
      <c r="AB498" s="86">
        <f>'RESUMEN TOTAL'!AH504</f>
        <v>0</v>
      </c>
      <c r="AC498" s="86">
        <f>'RESUMEN TOTAL'!AI504</f>
        <v>0</v>
      </c>
      <c r="AD498" s="86">
        <f>'RESUMEN TOTAL'!AJ504</f>
        <v>0</v>
      </c>
      <c r="AE498" s="86">
        <f>'RESUMEN TOTAL'!AK504</f>
        <v>0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  <c r="AJ498" s="86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 t="str">
        <f>'RESUMEN TOTAL'!L505</f>
        <v>APAGADO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>
        <f>'RESUMEN TOTAL'!T505</f>
        <v>0</v>
      </c>
      <c r="O499" s="86">
        <f>'RESUMEN TOTAL'!U505</f>
        <v>0</v>
      </c>
      <c r="P499" s="86">
        <f>'RESUMEN TOTAL'!V505</f>
        <v>0</v>
      </c>
      <c r="Q499" s="86">
        <f>'RESUMEN TOTAL'!W505</f>
        <v>0</v>
      </c>
      <c r="R499" s="86">
        <f>'RESUMEN TOTAL'!X505</f>
        <v>0</v>
      </c>
      <c r="S499" s="86">
        <f>'RESUMEN TOTAL'!Y505</f>
        <v>0</v>
      </c>
      <c r="T499" s="86">
        <f>'RESUMEN TOTAL'!Z505</f>
        <v>0</v>
      </c>
      <c r="U499" s="86">
        <f>'RESUMEN TOTAL'!AA505</f>
        <v>0</v>
      </c>
      <c r="V499" s="86">
        <f>'RESUMEN TOTAL'!AB505</f>
        <v>0</v>
      </c>
      <c r="W499" s="86">
        <f>'RESUMEN TOTAL'!AC505</f>
        <v>0</v>
      </c>
      <c r="X499" s="86">
        <f>'RESUMEN TOTAL'!AD505</f>
        <v>0</v>
      </c>
      <c r="Y499" s="86">
        <f>'RESUMEN TOTAL'!AE505</f>
        <v>0</v>
      </c>
      <c r="Z499" s="86">
        <f>'RESUMEN TOTAL'!AF505</f>
        <v>0</v>
      </c>
      <c r="AA499" s="86">
        <f>'RESUMEN TOTAL'!AG505</f>
        <v>0</v>
      </c>
      <c r="AB499" s="86">
        <f>'RESUMEN TOTAL'!AH505</f>
        <v>0</v>
      </c>
      <c r="AC499" s="86">
        <f>'RESUMEN TOTAL'!AI505</f>
        <v>0</v>
      </c>
      <c r="AD499" s="86">
        <f>'RESUMEN TOTAL'!AJ505</f>
        <v>0</v>
      </c>
      <c r="AE499" s="86">
        <f>'RESUMEN TOTAL'!AK505</f>
        <v>0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  <c r="AJ499" s="86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TOTAL'!L506</f>
        <v>0</v>
      </c>
      <c r="G500" s="86">
        <f>'RESUMEN TOTAL'!M506</f>
        <v>0</v>
      </c>
      <c r="H500" s="86">
        <f>'RESUMEN TOTAL'!N506</f>
        <v>0</v>
      </c>
      <c r="I500" s="86">
        <f>'RESUMEN TOTAL'!O506</f>
        <v>0</v>
      </c>
      <c r="J500" s="86">
        <f>'RESUMEN TOTAL'!P506</f>
        <v>0</v>
      </c>
      <c r="K500" s="86">
        <f>'RESUMEN TOTAL'!Q506</f>
        <v>0</v>
      </c>
      <c r="L500" s="86">
        <f>'RESUMEN TOTAL'!R506</f>
        <v>0</v>
      </c>
      <c r="M500" s="86">
        <f>'RESUMEN TOTAL'!S506</f>
        <v>0</v>
      </c>
      <c r="N500" s="86">
        <f>'RESUMEN TOTAL'!T506</f>
        <v>0</v>
      </c>
      <c r="O500" s="86">
        <f>'RESUMEN TOTAL'!U506</f>
        <v>0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  <c r="AJ500" s="86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  <c r="AJ501" s="86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 t="str">
        <f>'RESUMEN TOTAL'!L508</f>
        <v>APAGADO</v>
      </c>
      <c r="G502" s="86" t="str">
        <f>'RESUMEN TOTAL'!M508</f>
        <v>APAGADO</v>
      </c>
      <c r="H502" s="86" t="str">
        <f>'RESUMEN TOTAL'!N508</f>
        <v>APAGADO</v>
      </c>
      <c r="I502" s="86" t="str">
        <f>'RESUMEN TOTAL'!O508</f>
        <v>APAGADO</v>
      </c>
      <c r="J502" s="86" t="str">
        <f>'RESUMEN TOTAL'!P508</f>
        <v>APAGADO</v>
      </c>
      <c r="K502" s="86" t="str">
        <f>'RESUMEN TOTAL'!Q508</f>
        <v>APAGADO</v>
      </c>
      <c r="L502" s="86" t="str">
        <f>'RESUMEN TOTAL'!R508</f>
        <v>APAGADO</v>
      </c>
      <c r="M502" s="86" t="str">
        <f>'RESUMEN TOTAL'!S508</f>
        <v>APAGADO</v>
      </c>
      <c r="N502" s="86">
        <f>'RESUMEN TOTAL'!T508</f>
        <v>0</v>
      </c>
      <c r="O502" s="86">
        <f>'RESUMEN TOTAL'!U508</f>
        <v>0</v>
      </c>
      <c r="P502" s="86">
        <f>'RESUMEN TOTAL'!V508</f>
        <v>0</v>
      </c>
      <c r="Q502" s="86">
        <f>'RESUMEN TOTAL'!W508</f>
        <v>0</v>
      </c>
      <c r="R502" s="86">
        <f>'RESUMEN TOTAL'!X508</f>
        <v>0</v>
      </c>
      <c r="S502" s="86">
        <f>'RESUMEN TOTAL'!Y508</f>
        <v>0</v>
      </c>
      <c r="T502" s="86">
        <f>'RESUMEN TOTAL'!Z508</f>
        <v>0</v>
      </c>
      <c r="U502" s="86">
        <f>'RESUMEN TOTAL'!AA508</f>
        <v>0</v>
      </c>
      <c r="V502" s="86">
        <f>'RESUMEN TOTAL'!AB508</f>
        <v>0</v>
      </c>
      <c r="W502" s="86">
        <f>'RESUMEN TOTAL'!AC508</f>
        <v>0</v>
      </c>
      <c r="X502" s="86">
        <f>'RESUMEN TOTAL'!AD508</f>
        <v>0</v>
      </c>
      <c r="Y502" s="86">
        <f>'RESUMEN TOTAL'!AE508</f>
        <v>0</v>
      </c>
      <c r="Z502" s="86">
        <f>'RESUMEN TOTAL'!AF508</f>
        <v>0</v>
      </c>
      <c r="AA502" s="86">
        <f>'RESUMEN TOTAL'!AG508</f>
        <v>0</v>
      </c>
      <c r="AB502" s="86">
        <f>'RESUMEN TOTAL'!AH508</f>
        <v>0</v>
      </c>
      <c r="AC502" s="86">
        <f>'RESUMEN TOTAL'!AI508</f>
        <v>0</v>
      </c>
      <c r="AD502" s="86">
        <f>'RESUMEN TOTAL'!AJ508</f>
        <v>0</v>
      </c>
      <c r="AE502" s="86">
        <f>'RESUMEN TOTAL'!AK508</f>
        <v>0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  <c r="AJ502" s="86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TOTAL'!L509</f>
        <v>0</v>
      </c>
      <c r="G503" s="86">
        <f>'RESUMEN TOTAL'!M509</f>
        <v>0</v>
      </c>
      <c r="H503" s="86">
        <f>'RESUMEN TOTAL'!N509</f>
        <v>0</v>
      </c>
      <c r="I503" s="86">
        <f>'RESUMEN TOTAL'!O509</f>
        <v>0</v>
      </c>
      <c r="J503" s="86">
        <f>'RESUMEN TOTAL'!P509</f>
        <v>0</v>
      </c>
      <c r="K503" s="86">
        <f>'RESUMEN TOTAL'!Q509</f>
        <v>0</v>
      </c>
      <c r="L503" s="86">
        <f>'RESUMEN TOTAL'!R509</f>
        <v>0</v>
      </c>
      <c r="M503" s="86">
        <f>'RESUMEN TOTAL'!S509</f>
        <v>0</v>
      </c>
      <c r="N503" s="86">
        <f>'RESUMEN TOTAL'!T509</f>
        <v>0</v>
      </c>
      <c r="O503" s="86">
        <f>'RESUMEN TOTAL'!U509</f>
        <v>0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  <c r="AJ503" s="86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  <c r="AJ504" s="86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  <c r="AJ505" s="86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  <c r="AJ506" s="8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  <c r="AJ507" s="86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 t="str">
        <f>'RESUMEN TOTAL'!L514</f>
        <v>APAGADO</v>
      </c>
      <c r="G508" s="86" t="str">
        <f>'RESUMEN TOTAL'!M514</f>
        <v>APAGADO</v>
      </c>
      <c r="H508" s="86" t="str">
        <f>'RESUMEN TOTAL'!N514</f>
        <v>APAGADO</v>
      </c>
      <c r="I508" s="86" t="str">
        <f>'RESUMEN TOTAL'!O514</f>
        <v>APAGADO</v>
      </c>
      <c r="J508" s="86" t="str">
        <f>'RESUMEN TOTAL'!P514</f>
        <v>APAGADO</v>
      </c>
      <c r="K508" s="86" t="str">
        <f>'RESUMEN TOTAL'!Q514</f>
        <v>APAGADO</v>
      </c>
      <c r="L508" s="86" t="str">
        <f>'RESUMEN TOTAL'!R514</f>
        <v>APAGADO</v>
      </c>
      <c r="M508" s="86" t="str">
        <f>'RESUMEN TOTAL'!S514</f>
        <v>APAGADO</v>
      </c>
      <c r="N508" s="86">
        <f>'RESUMEN TOTAL'!T514</f>
        <v>0</v>
      </c>
      <c r="O508" s="86">
        <f>'RESUMEN TOTAL'!U514</f>
        <v>0</v>
      </c>
      <c r="P508" s="86">
        <f>'RESUMEN TOTAL'!V514</f>
        <v>0</v>
      </c>
      <c r="Q508" s="86">
        <f>'RESUMEN TOTAL'!W514</f>
        <v>0</v>
      </c>
      <c r="R508" s="86">
        <f>'RESUMEN TOTAL'!X514</f>
        <v>0</v>
      </c>
      <c r="S508" s="86">
        <f>'RESUMEN TOTAL'!Y514</f>
        <v>0</v>
      </c>
      <c r="T508" s="86">
        <f>'RESUMEN TOTAL'!Z514</f>
        <v>0</v>
      </c>
      <c r="U508" s="86">
        <f>'RESUMEN TOTAL'!AA514</f>
        <v>0</v>
      </c>
      <c r="V508" s="86">
        <f>'RESUMEN TOTAL'!AB514</f>
        <v>0</v>
      </c>
      <c r="W508" s="86">
        <f>'RESUMEN TOTAL'!AC514</f>
        <v>0</v>
      </c>
      <c r="X508" s="86">
        <f>'RESUMEN TOTAL'!AD514</f>
        <v>0</v>
      </c>
      <c r="Y508" s="86">
        <f>'RESUMEN TOTAL'!AE514</f>
        <v>0</v>
      </c>
      <c r="Z508" s="86">
        <f>'RESUMEN TOTAL'!AF514</f>
        <v>0</v>
      </c>
      <c r="AA508" s="86">
        <f>'RESUMEN TOTAL'!AG514</f>
        <v>0</v>
      </c>
      <c r="AB508" s="86">
        <f>'RESUMEN TOTAL'!AH514</f>
        <v>0</v>
      </c>
      <c r="AC508" s="86">
        <f>'RESUMEN TOTAL'!AI514</f>
        <v>0</v>
      </c>
      <c r="AD508" s="86">
        <f>'RESUMEN TOTAL'!AJ514</f>
        <v>0</v>
      </c>
      <c r="AE508" s="86">
        <f>'RESUMEN TOTAL'!AK514</f>
        <v>0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  <c r="AJ508" s="86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 t="str">
        <f>'RESUMEN TOTAL'!L515</f>
        <v>APAGADO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>
        <f>'RESUMEN TOTAL'!T515</f>
        <v>0</v>
      </c>
      <c r="O509" s="86">
        <f>'RESUMEN TOTAL'!U515</f>
        <v>0</v>
      </c>
      <c r="P509" s="86">
        <f>'RESUMEN TOTAL'!V515</f>
        <v>0</v>
      </c>
      <c r="Q509" s="86">
        <f>'RESUMEN TOTAL'!W515</f>
        <v>0</v>
      </c>
      <c r="R509" s="86">
        <f>'RESUMEN TOTAL'!X515</f>
        <v>0</v>
      </c>
      <c r="S509" s="86">
        <f>'RESUMEN TOTAL'!Y515</f>
        <v>0</v>
      </c>
      <c r="T509" s="86">
        <f>'RESUMEN TOTAL'!Z515</f>
        <v>0</v>
      </c>
      <c r="U509" s="86">
        <f>'RESUMEN TOTAL'!AA515</f>
        <v>0</v>
      </c>
      <c r="V509" s="86">
        <f>'RESUMEN TOTAL'!AB517</f>
        <v>0</v>
      </c>
      <c r="W509" s="86">
        <f>'RESUMEN TOTAL'!AC515</f>
        <v>0</v>
      </c>
      <c r="X509" s="86">
        <f>'RESUMEN TOTAL'!AD515</f>
        <v>0</v>
      </c>
      <c r="Y509" s="86">
        <f>'RESUMEN TOTAL'!AE515</f>
        <v>0</v>
      </c>
      <c r="Z509" s="86">
        <f>'RESUMEN TOTAL'!AF515</f>
        <v>0</v>
      </c>
      <c r="AA509" s="86">
        <f>'RESUMEN TOTAL'!AG515</f>
        <v>0</v>
      </c>
      <c r="AB509" s="86">
        <f>'RESUMEN TOTAL'!AH515</f>
        <v>0</v>
      </c>
      <c r="AC509" s="86">
        <f>'RESUMEN TOTAL'!AI515</f>
        <v>0</v>
      </c>
      <c r="AD509" s="86">
        <f>'RESUMEN TOTAL'!AJ515</f>
        <v>0</v>
      </c>
      <c r="AE509" s="86">
        <f>'RESUMEN TOTAL'!AK515</f>
        <v>0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  <c r="AJ509" s="86">
        <f>'RESUMEN TOTAL'!AP515</f>
        <v>0</v>
      </c>
    </row>
    <row r="510" spans="1:36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TOTAL'!L518</f>
        <v>0</v>
      </c>
      <c r="G510" s="86">
        <f>'RESUMEN TOTAL'!M518</f>
        <v>0</v>
      </c>
      <c r="H510" s="86">
        <f>'RESUMEN TOTAL'!N518</f>
        <v>0</v>
      </c>
      <c r="I510" s="86">
        <f>'RESUMEN TOTAL'!O518</f>
        <v>0</v>
      </c>
      <c r="J510" s="86">
        <f>'RESUMEN TOTAL'!P518</f>
        <v>0</v>
      </c>
      <c r="K510" s="86">
        <f>'RESUMEN TOTAL'!Q518</f>
        <v>0</v>
      </c>
      <c r="L510" s="86">
        <f>'RESUMEN TOTAL'!R518</f>
        <v>0</v>
      </c>
      <c r="M510" s="86">
        <f>'RESUMEN TOTAL'!S518</f>
        <v>0</v>
      </c>
      <c r="N510" s="86">
        <f>'RESUMEN TOTAL'!T518</f>
        <v>0</v>
      </c>
      <c r="O510" s="86">
        <f>'RESUMEN TOTAL'!U518</f>
        <v>0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  <c r="AJ510" s="86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  <c r="AJ511" s="86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  <c r="AJ512" s="86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  <c r="AJ513" s="86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>
        <f>'RESUMEN TOTAL'!Z522</f>
        <v>0</v>
      </c>
      <c r="U514" s="86">
        <f>'RESUMEN TOTAL'!AA522</f>
        <v>0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  <c r="AJ514" s="86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 t="str">
        <f>'RESUMEN TOTAL'!L523</f>
        <v>APAGADO</v>
      </c>
      <c r="G515" s="86" t="str">
        <f>'RESUMEN TOTAL'!M523</f>
        <v>APAGADO</v>
      </c>
      <c r="H515" s="86" t="str">
        <f>'RESUMEN TOTAL'!N523</f>
        <v>APAGADO</v>
      </c>
      <c r="I515" s="86" t="str">
        <f>'RESUMEN TOTAL'!O523</f>
        <v>APAGADO</v>
      </c>
      <c r="J515" s="86" t="str">
        <f>'RESUMEN TOTAL'!P523</f>
        <v>APAGADO</v>
      </c>
      <c r="K515" s="86" t="str">
        <f>'RESUMEN TOTAL'!Q523</f>
        <v>APAGADO</v>
      </c>
      <c r="L515" s="86" t="str">
        <f>'RESUMEN TOTAL'!R523</f>
        <v>APAGADO</v>
      </c>
      <c r="M515" s="86" t="str">
        <f>'RESUMEN TOTAL'!S523</f>
        <v>APAGADO</v>
      </c>
      <c r="N515" s="86">
        <f>'RESUMEN TOTAL'!T523</f>
        <v>0</v>
      </c>
      <c r="O515" s="86">
        <f>'RESUMEN TOTAL'!U523</f>
        <v>0</v>
      </c>
      <c r="P515" s="86">
        <f>'RESUMEN TOTAL'!V523</f>
        <v>0</v>
      </c>
      <c r="Q515" s="86">
        <f>'RESUMEN TOTAL'!W523</f>
        <v>0</v>
      </c>
      <c r="R515" s="86">
        <f>'RESUMEN TOTAL'!X523</f>
        <v>0</v>
      </c>
      <c r="S515" s="86">
        <f>'RESUMEN TOTAL'!Y523</f>
        <v>0</v>
      </c>
      <c r="T515" s="86">
        <f>'RESUMEN TOTAL'!Z523</f>
        <v>0</v>
      </c>
      <c r="U515" s="86">
        <f>'RESUMEN TOTAL'!AA523</f>
        <v>0</v>
      </c>
      <c r="V515" s="86">
        <f>'RESUMEN TOTAL'!AB523</f>
        <v>0</v>
      </c>
      <c r="W515" s="86">
        <f>'RESUMEN TOTAL'!AC523</f>
        <v>0</v>
      </c>
      <c r="X515" s="86">
        <f>'RESUMEN TOTAL'!AD523</f>
        <v>0</v>
      </c>
      <c r="Y515" s="86">
        <f>'RESUMEN TOTAL'!AE523</f>
        <v>0</v>
      </c>
      <c r="Z515" s="86">
        <f>'RESUMEN TOTAL'!AF523</f>
        <v>0</v>
      </c>
      <c r="AA515" s="86">
        <f>'RESUMEN TOTAL'!AG523</f>
        <v>0</v>
      </c>
      <c r="AB515" s="86">
        <f>'RESUMEN TOTAL'!AH523</f>
        <v>0</v>
      </c>
      <c r="AC515" s="86">
        <f>'RESUMEN TOTAL'!AI523</f>
        <v>0</v>
      </c>
      <c r="AD515" s="86">
        <f>'RESUMEN TOTAL'!AJ523</f>
        <v>0</v>
      </c>
      <c r="AE515" s="86">
        <f>'RESUMEN TOTAL'!AK523</f>
        <v>0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  <c r="AJ515" s="86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TOTAL'!L524</f>
        <v>0</v>
      </c>
      <c r="G516" s="86">
        <f>'RESUMEN TOTAL'!M524</f>
        <v>0</v>
      </c>
      <c r="H516" s="86">
        <f>'RESUMEN TOTAL'!N524</f>
        <v>0</v>
      </c>
      <c r="I516" s="86">
        <f>'RESUMEN TOTAL'!O524</f>
        <v>0</v>
      </c>
      <c r="J516" s="86">
        <f>'RESUMEN TOTAL'!P524</f>
        <v>0</v>
      </c>
      <c r="K516" s="86">
        <f>'RESUMEN TOTAL'!Q524</f>
        <v>0</v>
      </c>
      <c r="L516" s="86">
        <f>'RESUMEN TOTAL'!R524</f>
        <v>0</v>
      </c>
      <c r="M516" s="86">
        <f>'RESUMEN TOTAL'!S524</f>
        <v>0</v>
      </c>
      <c r="N516" s="86">
        <f>'RESUMEN TOTAL'!T524</f>
        <v>0</v>
      </c>
      <c r="O516" s="86">
        <f>'RESUMEN TOTAL'!U524</f>
        <v>0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  <c r="AJ516" s="8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  <c r="AJ517" s="86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 t="str">
        <f>'RESUMEN TOTAL'!L526</f>
        <v>APAGADO</v>
      </c>
      <c r="G518" s="86" t="str">
        <f>'RESUMEN TOTAL'!M526</f>
        <v>APAGADO</v>
      </c>
      <c r="H518" s="86" t="str">
        <f>'RESUMEN TOTAL'!N526</f>
        <v>APAGADO</v>
      </c>
      <c r="I518" s="86" t="str">
        <f>'RESUMEN TOTAL'!O526</f>
        <v>APAGADO</v>
      </c>
      <c r="J518" s="86" t="str">
        <f>'RESUMEN TOTAL'!P526</f>
        <v>APAGADO</v>
      </c>
      <c r="K518" s="86" t="str">
        <f>'RESUMEN TOTAL'!Q526</f>
        <v>APAGADO</v>
      </c>
      <c r="L518" s="86" t="str">
        <f>'RESUMEN TOTAL'!R526</f>
        <v>APAGADO</v>
      </c>
      <c r="M518" s="86" t="str">
        <f>'RESUMEN TOTAL'!S526</f>
        <v>APAGADO</v>
      </c>
      <c r="N518" s="86">
        <f>'RESUMEN TOTAL'!T526</f>
        <v>0</v>
      </c>
      <c r="O518" s="86">
        <f>'RESUMEN TOTAL'!U526</f>
        <v>0</v>
      </c>
      <c r="P518" s="86">
        <f>'RESUMEN TOTAL'!V526</f>
        <v>0</v>
      </c>
      <c r="Q518" s="86">
        <f>'RESUMEN TOTAL'!W526</f>
        <v>0</v>
      </c>
      <c r="R518" s="86">
        <f>'RESUMEN TOTAL'!X526</f>
        <v>0</v>
      </c>
      <c r="S518" s="86">
        <f>'RESUMEN TOTAL'!Y526</f>
        <v>0</v>
      </c>
      <c r="T518" s="86">
        <f>'RESUMEN TOTAL'!Z526</f>
        <v>0</v>
      </c>
      <c r="U518" s="86">
        <f>'RESUMEN TOTAL'!AA526</f>
        <v>0</v>
      </c>
      <c r="V518" s="86">
        <f>'RESUMEN TOTAL'!AB526</f>
        <v>0</v>
      </c>
      <c r="W518" s="86">
        <f>'RESUMEN TOTAL'!AC526</f>
        <v>0</v>
      </c>
      <c r="X518" s="86">
        <f>'RESUMEN TOTAL'!AD526</f>
        <v>0</v>
      </c>
      <c r="Y518" s="86">
        <f>'RESUMEN TOTAL'!AE526</f>
        <v>0</v>
      </c>
      <c r="Z518" s="86">
        <f>'RESUMEN TOTAL'!AF526</f>
        <v>0</v>
      </c>
      <c r="AA518" s="86">
        <f>'RESUMEN TOTAL'!AG526</f>
        <v>0</v>
      </c>
      <c r="AB518" s="86">
        <f>'RESUMEN TOTAL'!AH526</f>
        <v>0</v>
      </c>
      <c r="AC518" s="86">
        <f>'RESUMEN TOTAL'!AI526</f>
        <v>0</v>
      </c>
      <c r="AD518" s="86">
        <f>'RESUMEN TOTAL'!AJ526</f>
        <v>0</v>
      </c>
      <c r="AE518" s="86">
        <f>'RESUMEN TOTAL'!AK526</f>
        <v>0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  <c r="AJ518" s="86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 t="str">
        <f>'RESUMEN TOTAL'!L527</f>
        <v>APAGADO</v>
      </c>
      <c r="G519" s="86" t="str">
        <f>'RESUMEN TOTAL'!M527</f>
        <v>APAGADO</v>
      </c>
      <c r="H519" s="86" t="str">
        <f>'RESUMEN TOTAL'!N527</f>
        <v>APAGADO</v>
      </c>
      <c r="I519" s="86" t="str">
        <f>'RESUMEN TOTAL'!O527</f>
        <v>APAGADO</v>
      </c>
      <c r="J519" s="86" t="str">
        <f>'RESUMEN TOTAL'!P527</f>
        <v>APAGADO</v>
      </c>
      <c r="K519" s="86" t="str">
        <f>'RESUMEN TOTAL'!Q527</f>
        <v>APAGADO</v>
      </c>
      <c r="L519" s="86" t="str">
        <f>'RESUMEN TOTAL'!R527</f>
        <v>APAGADO</v>
      </c>
      <c r="M519" s="86" t="str">
        <f>'RESUMEN TOTAL'!S527</f>
        <v>APAGADO</v>
      </c>
      <c r="N519" s="86">
        <f>'RESUMEN TOTAL'!T527</f>
        <v>0</v>
      </c>
      <c r="O519" s="86">
        <f>'RESUMEN TOTAL'!U527</f>
        <v>0</v>
      </c>
      <c r="P519" s="86">
        <f>'RESUMEN TOTAL'!V527</f>
        <v>0</v>
      </c>
      <c r="Q519" s="86">
        <f>'RESUMEN TOTAL'!W527</f>
        <v>0</v>
      </c>
      <c r="R519" s="86">
        <f>'RESUMEN TOTAL'!X527</f>
        <v>0</v>
      </c>
      <c r="S519" s="86">
        <f>'RESUMEN TOTAL'!Y527</f>
        <v>0</v>
      </c>
      <c r="T519" s="86">
        <f>'RESUMEN TOTAL'!Z527</f>
        <v>0</v>
      </c>
      <c r="U519" s="86">
        <f>'RESUMEN TOTAL'!AA527</f>
        <v>0</v>
      </c>
      <c r="V519" s="86">
        <f>'RESUMEN TOTAL'!AB527</f>
        <v>0</v>
      </c>
      <c r="W519" s="86">
        <f>'RESUMEN TOTAL'!AC527</f>
        <v>0</v>
      </c>
      <c r="X519" s="86">
        <f>'RESUMEN TOTAL'!AD527</f>
        <v>0</v>
      </c>
      <c r="Y519" s="86">
        <f>'RESUMEN TOTAL'!AE527</f>
        <v>0</v>
      </c>
      <c r="Z519" s="86">
        <f>'RESUMEN TOTAL'!AF527</f>
        <v>0</v>
      </c>
      <c r="AA519" s="86">
        <f>'RESUMEN TOTAL'!AG527</f>
        <v>0</v>
      </c>
      <c r="AB519" s="86">
        <f>'RESUMEN TOTAL'!AH527</f>
        <v>0</v>
      </c>
      <c r="AC519" s="86">
        <f>'RESUMEN TOTAL'!AI527</f>
        <v>0</v>
      </c>
      <c r="AD519" s="86">
        <f>'RESUMEN TOTAL'!AJ527</f>
        <v>0</v>
      </c>
      <c r="AE519" s="86">
        <f>'RESUMEN TOTAL'!AK527</f>
        <v>0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  <c r="AJ519" s="86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TOTAL'!L528</f>
        <v>0</v>
      </c>
      <c r="G520" s="86">
        <f>'RESUMEN TOTAL'!M528</f>
        <v>0</v>
      </c>
      <c r="H520" s="86">
        <f>'RESUMEN TOTAL'!N528</f>
        <v>0</v>
      </c>
      <c r="I520" s="86">
        <f>'RESUMEN TOTAL'!O528</f>
        <v>0</v>
      </c>
      <c r="J520" s="86">
        <f>'RESUMEN TOTAL'!P528</f>
        <v>0</v>
      </c>
      <c r="K520" s="86">
        <f>'RESUMEN TOTAL'!Q528</f>
        <v>0</v>
      </c>
      <c r="L520" s="86">
        <f>'RESUMEN TOTAL'!R528</f>
        <v>0</v>
      </c>
      <c r="M520" s="86">
        <f>'RESUMEN TOTAL'!S528</f>
        <v>0</v>
      </c>
      <c r="N520" s="86">
        <f>'RESUMEN TOTAL'!T528</f>
        <v>0</v>
      </c>
      <c r="O520" s="86">
        <f>'RESUMEN TOTAL'!U528</f>
        <v>0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  <c r="AJ520" s="86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  <c r="AJ521" s="86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 t="str">
        <f>'RESUMEN TOTAL'!L530</f>
        <v>APAGADO</v>
      </c>
      <c r="G522" s="86" t="str">
        <f>'RESUMEN TOTAL'!M530</f>
        <v>APAGADO</v>
      </c>
      <c r="H522" s="86" t="str">
        <f>'RESUMEN TOTAL'!N530</f>
        <v>APAGADO</v>
      </c>
      <c r="I522" s="86" t="str">
        <f>'RESUMEN TOTAL'!O530</f>
        <v>APAGADO</v>
      </c>
      <c r="J522" s="86" t="str">
        <f>'RESUMEN TOTAL'!P530</f>
        <v>APAGADO</v>
      </c>
      <c r="K522" s="86" t="str">
        <f>'RESUMEN TOTAL'!Q530</f>
        <v>APAGADO</v>
      </c>
      <c r="L522" s="86" t="str">
        <f>'RESUMEN TOTAL'!R530</f>
        <v>APAGADO</v>
      </c>
      <c r="M522" s="86" t="str">
        <f>'RESUMEN TOTAL'!S530</f>
        <v>APAGADO</v>
      </c>
      <c r="N522" s="86">
        <f>'RESUMEN TOTAL'!T530</f>
        <v>0</v>
      </c>
      <c r="O522" s="86">
        <f>'RESUMEN TOTAL'!U530</f>
        <v>0</v>
      </c>
      <c r="P522" s="86">
        <f>'RESUMEN TOTAL'!V530</f>
        <v>0</v>
      </c>
      <c r="Q522" s="86">
        <f>'RESUMEN TOTAL'!W530</f>
        <v>0</v>
      </c>
      <c r="R522" s="86">
        <f>'RESUMEN TOTAL'!X530</f>
        <v>0</v>
      </c>
      <c r="S522" s="86">
        <f>'RESUMEN TOTAL'!Y530</f>
        <v>0</v>
      </c>
      <c r="T522" s="86">
        <f>'RESUMEN TOTAL'!Z530</f>
        <v>0</v>
      </c>
      <c r="U522" s="86">
        <f>'RESUMEN TOTAL'!AA530</f>
        <v>0</v>
      </c>
      <c r="V522" s="86">
        <f>'RESUMEN TOTAL'!AB530</f>
        <v>0</v>
      </c>
      <c r="W522" s="86">
        <f>'RESUMEN TOTAL'!AC530</f>
        <v>0</v>
      </c>
      <c r="X522" s="86">
        <f>'RESUMEN TOTAL'!AD530</f>
        <v>0</v>
      </c>
      <c r="Y522" s="86">
        <f>'RESUMEN TOTAL'!AE530</f>
        <v>0</v>
      </c>
      <c r="Z522" s="86">
        <f>'RESUMEN TOTAL'!AF530</f>
        <v>0</v>
      </c>
      <c r="AA522" s="86">
        <f>'RESUMEN TOTAL'!AG530</f>
        <v>0</v>
      </c>
      <c r="AB522" s="86">
        <f>'RESUMEN TOTAL'!AH530</f>
        <v>0</v>
      </c>
      <c r="AC522" s="86">
        <f>'RESUMEN TOTAL'!AI530</f>
        <v>0</v>
      </c>
      <c r="AD522" s="86">
        <f>'RESUMEN TOTAL'!AJ530</f>
        <v>0</v>
      </c>
      <c r="AE522" s="86">
        <f>'RESUMEN TOTAL'!AK530</f>
        <v>0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  <c r="AJ522" s="86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 t="str">
        <f>'RESUMEN TOTAL'!L531</f>
        <v>APAGADO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>
        <f>'RESUMEN TOTAL'!T531</f>
        <v>0</v>
      </c>
      <c r="O523" s="86">
        <f>'RESUMEN TOTAL'!U531</f>
        <v>0</v>
      </c>
      <c r="P523" s="86">
        <f>'RESUMEN TOTAL'!V531</f>
        <v>0</v>
      </c>
      <c r="Q523" s="86">
        <f>'RESUMEN TOTAL'!W531</f>
        <v>0</v>
      </c>
      <c r="R523" s="86">
        <f>'RESUMEN TOTAL'!X531</f>
        <v>0</v>
      </c>
      <c r="S523" s="86">
        <f>'RESUMEN TOTAL'!Y531</f>
        <v>0</v>
      </c>
      <c r="T523" s="86">
        <f>'RESUMEN TOTAL'!Z531</f>
        <v>0</v>
      </c>
      <c r="U523" s="86">
        <f>'RESUMEN TOTAL'!AA531</f>
        <v>0</v>
      </c>
      <c r="V523" s="86">
        <f>'RESUMEN TOTAL'!AB531</f>
        <v>0</v>
      </c>
      <c r="W523" s="86">
        <f>'RESUMEN TOTAL'!AC531</f>
        <v>0</v>
      </c>
      <c r="X523" s="86">
        <f>'RESUMEN TOTAL'!AD531</f>
        <v>0</v>
      </c>
      <c r="Y523" s="86">
        <f>'RESUMEN TOTAL'!AE531</f>
        <v>0</v>
      </c>
      <c r="Z523" s="86">
        <f>'RESUMEN TOTAL'!AF531</f>
        <v>0</v>
      </c>
      <c r="AA523" s="86">
        <f>'RESUMEN TOTAL'!AG531</f>
        <v>0</v>
      </c>
      <c r="AB523" s="86">
        <f>'RESUMEN TOTAL'!AH531</f>
        <v>0</v>
      </c>
      <c r="AC523" s="86">
        <f>'RESUMEN TOTAL'!AI531</f>
        <v>0</v>
      </c>
      <c r="AD523" s="86">
        <f>'RESUMEN TOTAL'!AJ531</f>
        <v>0</v>
      </c>
      <c r="AE523" s="86">
        <f>'RESUMEN TOTAL'!AK531</f>
        <v>0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  <c r="AJ523" s="86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TOTAL'!L532</f>
        <v>0</v>
      </c>
      <c r="G524" s="86">
        <f>'RESUMEN TOTAL'!M532</f>
        <v>0</v>
      </c>
      <c r="H524" s="86">
        <f>'RESUMEN TOTAL'!N532</f>
        <v>0</v>
      </c>
      <c r="I524" s="86">
        <f>'RESUMEN TOTAL'!O532</f>
        <v>0</v>
      </c>
      <c r="J524" s="86">
        <f>'RESUMEN TOTAL'!P532</f>
        <v>0</v>
      </c>
      <c r="K524" s="86">
        <f>'RESUMEN TOTAL'!Q532</f>
        <v>0</v>
      </c>
      <c r="L524" s="86">
        <f>'RESUMEN TOTAL'!R532</f>
        <v>0</v>
      </c>
      <c r="M524" s="86">
        <f>'RESUMEN TOTAL'!S532</f>
        <v>0</v>
      </c>
      <c r="N524" s="86">
        <f>'RESUMEN TOTAL'!T532</f>
        <v>0</v>
      </c>
      <c r="O524" s="86">
        <f>'RESUMEN TOTAL'!U532</f>
        <v>0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  <c r="AJ524" s="86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  <c r="AJ525" s="86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  <c r="AJ526" s="8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  <c r="AJ527" s="86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 t="str">
        <f>'RESUMEN TOTAL'!L536</f>
        <v>APAGADO</v>
      </c>
      <c r="G528" s="86" t="str">
        <f>'RESUMEN TOTAL'!M536</f>
        <v>APAGADO</v>
      </c>
      <c r="H528" s="86" t="str">
        <f>'RESUMEN TOTAL'!N536</f>
        <v>APAGADO</v>
      </c>
      <c r="I528" s="86" t="str">
        <f>'RESUMEN TOTAL'!O536</f>
        <v>APAGADO</v>
      </c>
      <c r="J528" s="86" t="str">
        <f>'RESUMEN TOTAL'!P536</f>
        <v>APAGADO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>
        <f>'RESUMEN TOTAL'!AF536</f>
        <v>0</v>
      </c>
      <c r="AA528" s="86">
        <f>'RESUMEN TOTAL'!AG536</f>
        <v>0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  <c r="AJ528" s="86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 t="str">
        <f>'RESUMEN TOTAL'!L537</f>
        <v>APAGADO</v>
      </c>
      <c r="G529" s="86" t="str">
        <f>'RESUMEN TOTAL'!M537</f>
        <v>APAGADO</v>
      </c>
      <c r="H529" s="86" t="str">
        <f>'RESUMEN TOTAL'!N537</f>
        <v>APAGADO</v>
      </c>
      <c r="I529" s="86" t="str">
        <f>'RESUMEN TOTAL'!O537</f>
        <v>APAGADO</v>
      </c>
      <c r="J529" s="86" t="str">
        <f>'RESUMEN TOTAL'!P537</f>
        <v>APAGADO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>
        <f>'RESUMEN TOTAL'!AF537</f>
        <v>0</v>
      </c>
      <c r="AA529" s="86">
        <f>'RESUMEN TOTAL'!AG537</f>
        <v>0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  <c r="AJ529" s="86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  <c r="AJ530" s="86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  <c r="AJ531" s="86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 t="str">
        <f>'RESUMEN TOTAL'!L540</f>
        <v>APAGADO</v>
      </c>
      <c r="G532" s="86" t="str">
        <f>'RESUMEN TOTAL'!M540</f>
        <v>APAGADO</v>
      </c>
      <c r="H532" s="86" t="str">
        <f>'RESUMEN TOTAL'!N540</f>
        <v>APAGADO</v>
      </c>
      <c r="I532" s="86" t="str">
        <f>'RESUMEN TOTAL'!O540</f>
        <v>APAGADO</v>
      </c>
      <c r="J532" s="86" t="str">
        <f>'RESUMEN TOTAL'!P540</f>
        <v>APAGADO</v>
      </c>
      <c r="K532" s="86" t="str">
        <f>'RESUMEN TOTAL'!Q540</f>
        <v>APAGADO</v>
      </c>
      <c r="L532" s="86" t="str">
        <f>'RESUMEN TOTAL'!R540</f>
        <v>APAGADO</v>
      </c>
      <c r="M532" s="86" t="str">
        <f>'RESUMEN TOTAL'!S540</f>
        <v>APAGADO</v>
      </c>
      <c r="N532" s="86">
        <f>'RESUMEN TOTAL'!T540</f>
        <v>0</v>
      </c>
      <c r="O532" s="86">
        <f>'RESUMEN TOTAL'!U540</f>
        <v>0</v>
      </c>
      <c r="P532" s="86">
        <f>'RESUMEN TOTAL'!V540</f>
        <v>0</v>
      </c>
      <c r="Q532" s="86">
        <f>'RESUMEN TOTAL'!W540</f>
        <v>0</v>
      </c>
      <c r="R532" s="86">
        <f>'RESUMEN TOTAL'!X540</f>
        <v>0</v>
      </c>
      <c r="S532" s="86">
        <f>'RESUMEN TOTAL'!Y540</f>
        <v>0</v>
      </c>
      <c r="T532" s="86">
        <f>'RESUMEN TOTAL'!Z540</f>
        <v>0</v>
      </c>
      <c r="U532" s="86">
        <f>'RESUMEN TOTAL'!AA540</f>
        <v>0</v>
      </c>
      <c r="V532" s="86">
        <f>'RESUMEN TOTAL'!AB540</f>
        <v>0</v>
      </c>
      <c r="W532" s="86">
        <f>'RESUMEN TOTAL'!AC540</f>
        <v>0</v>
      </c>
      <c r="X532" s="86">
        <f>'RESUMEN TOTAL'!AD540</f>
        <v>0</v>
      </c>
      <c r="Y532" s="86">
        <f>'RESUMEN TOTAL'!AE540</f>
        <v>0</v>
      </c>
      <c r="Z532" s="86">
        <f>'RESUMEN TOTAL'!AF540</f>
        <v>0</v>
      </c>
      <c r="AA532" s="86">
        <f>'RESUMEN TOTAL'!AG540</f>
        <v>0</v>
      </c>
      <c r="AB532" s="86">
        <f>'RESUMEN TOTAL'!AH540</f>
        <v>0</v>
      </c>
      <c r="AC532" s="86">
        <f>'RESUMEN TOTAL'!AI540</f>
        <v>0</v>
      </c>
      <c r="AD532" s="86">
        <f>'RESUMEN TOTAL'!AJ540</f>
        <v>0</v>
      </c>
      <c r="AE532" s="86">
        <f>'RESUMEN TOTAL'!AK540</f>
        <v>0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  <c r="AJ532" s="86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 t="str">
        <f>'RESUMEN TOTAL'!L541</f>
        <v>APAGADO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>
        <f>'RESUMEN TOTAL'!T541</f>
        <v>0</v>
      </c>
      <c r="O533" s="86">
        <f>'RESUMEN TOTAL'!U541</f>
        <v>0</v>
      </c>
      <c r="P533" s="86">
        <f>'RESUMEN TOTAL'!V541</f>
        <v>0</v>
      </c>
      <c r="Q533" s="86">
        <f>'RESUMEN TOTAL'!W541</f>
        <v>0</v>
      </c>
      <c r="R533" s="86">
        <f>'RESUMEN TOTAL'!X541</f>
        <v>0</v>
      </c>
      <c r="S533" s="86">
        <f>'RESUMEN TOTAL'!Y541</f>
        <v>0</v>
      </c>
      <c r="T533" s="86">
        <f>'RESUMEN TOTAL'!Z541</f>
        <v>0</v>
      </c>
      <c r="U533" s="86">
        <f>'RESUMEN TOTAL'!AA541</f>
        <v>0</v>
      </c>
      <c r="V533" s="86">
        <f>'RESUMEN TOTAL'!AB541</f>
        <v>0</v>
      </c>
      <c r="W533" s="86">
        <f>'RESUMEN TOTAL'!AC541</f>
        <v>0</v>
      </c>
      <c r="X533" s="86">
        <f>'RESUMEN TOTAL'!AD541</f>
        <v>0</v>
      </c>
      <c r="Y533" s="86">
        <f>'RESUMEN TOTAL'!AE541</f>
        <v>0</v>
      </c>
      <c r="Z533" s="86">
        <f>'RESUMEN TOTAL'!AF541</f>
        <v>0</v>
      </c>
      <c r="AA533" s="86">
        <f>'RESUMEN TOTAL'!AG541</f>
        <v>0</v>
      </c>
      <c r="AB533" s="86">
        <f>'RESUMEN TOTAL'!AH541</f>
        <v>0</v>
      </c>
      <c r="AC533" s="86">
        <f>'RESUMEN TOTAL'!AI541</f>
        <v>0</v>
      </c>
      <c r="AD533" s="86">
        <f>'RESUMEN TOTAL'!AJ541</f>
        <v>0</v>
      </c>
      <c r="AE533" s="86">
        <f>'RESUMEN TOTAL'!AK541</f>
        <v>0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  <c r="AJ533" s="86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TOTAL'!L542</f>
        <v>0</v>
      </c>
      <c r="G534" s="86">
        <f>'RESUMEN TOTAL'!M542</f>
        <v>0</v>
      </c>
      <c r="H534" s="86">
        <f>'RESUMEN TOTAL'!N542</f>
        <v>0</v>
      </c>
      <c r="I534" s="86">
        <f>'RESUMEN TOTAL'!O542</f>
        <v>0</v>
      </c>
      <c r="J534" s="86">
        <f>'RESUMEN TOTAL'!P542</f>
        <v>0</v>
      </c>
      <c r="K534" s="86">
        <f>'RESUMEN TOTAL'!Q542</f>
        <v>0</v>
      </c>
      <c r="L534" s="86">
        <f>'RESUMEN TOTAL'!R542</f>
        <v>0</v>
      </c>
      <c r="M534" s="86">
        <f>'RESUMEN TOTAL'!S542</f>
        <v>0</v>
      </c>
      <c r="N534" s="86">
        <f>'RESUMEN TOTAL'!T542</f>
        <v>0</v>
      </c>
      <c r="O534" s="86">
        <f>'RESUMEN TOTAL'!U542</f>
        <v>0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  <c r="AJ534" s="86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  <c r="AJ535" s="86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74C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TOTAL'!L544</f>
        <v>0</v>
      </c>
      <c r="G536" s="86">
        <f>'RESUMEN TOTAL'!M544</f>
        <v>0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  <c r="AJ536" s="8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74I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TOTAL'!L545</f>
        <v>0</v>
      </c>
      <c r="G537" s="86">
        <f>'RESUMEN TOTAL'!M545</f>
        <v>0</v>
      </c>
      <c r="H537" s="86">
        <f>'RESUMEN TOTAL'!N545</f>
        <v>0</v>
      </c>
      <c r="I537" s="86">
        <f>'RESUMEN TOTAL'!O545</f>
        <v>0</v>
      </c>
      <c r="J537" s="86">
        <f>'RESUMEN TOTAL'!P545</f>
        <v>0</v>
      </c>
      <c r="K537" s="86">
        <f>'RESUMEN TOTAL'!Q545</f>
        <v>0</v>
      </c>
      <c r="L537" s="86">
        <f>'RESUMEN TOTAL'!R545</f>
        <v>0</v>
      </c>
      <c r="M537" s="86">
        <f>'RESUMEN TOTAL'!S545</f>
        <v>0</v>
      </c>
      <c r="N537" s="86">
        <f>'RESUMEN TOTAL'!T545</f>
        <v>0</v>
      </c>
      <c r="O537" s="86">
        <f>'RESUMEN TOTAL'!U545</f>
        <v>0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  <c r="AJ537" s="86">
        <f>'RESUMEN TOTAL'!AP545</f>
        <v>0</v>
      </c>
    </row>
    <row r="538" spans="1:36" hidden="1" x14ac:dyDescent="0.25">
      <c r="A538">
        <f>'RESUMEN TOTAL'!A546</f>
        <v>0</v>
      </c>
      <c r="B538">
        <f>'RESUMEN TOTAL'!B546</f>
        <v>0</v>
      </c>
      <c r="C538">
        <f>'RESUMEN TOTAL'!D546</f>
        <v>0</v>
      </c>
      <c r="D538" s="33">
        <f>'RESUMEN TOTAL'!E546</f>
        <v>0</v>
      </c>
      <c r="E538" s="33">
        <f>'RESUMEN TOTAL'!F546</f>
        <v>0</v>
      </c>
      <c r="F538" s="86">
        <f>'RESUMEN TOTAL'!L546</f>
        <v>0</v>
      </c>
      <c r="G538" s="86">
        <f>'RESUMEN TOTAL'!M546</f>
        <v>0</v>
      </c>
      <c r="H538" s="86">
        <f>'RESUMEN TOTAL'!N546</f>
        <v>0</v>
      </c>
      <c r="I538" s="86">
        <f>'RESUMEN TOTAL'!O546</f>
        <v>0</v>
      </c>
      <c r="J538" s="86">
        <f>'RESUMEN TOTAL'!P546</f>
        <v>0</v>
      </c>
      <c r="K538" s="86">
        <f>'RESUMEN TOTAL'!Q546</f>
        <v>0</v>
      </c>
      <c r="L538" s="86">
        <f>'RESUMEN TOTAL'!R546</f>
        <v>0</v>
      </c>
      <c r="M538" s="86">
        <f>'RESUMEN TOTAL'!S546</f>
        <v>0</v>
      </c>
      <c r="N538" s="86">
        <f>'RESUMEN TOTAL'!T546</f>
        <v>0</v>
      </c>
      <c r="O538" s="86">
        <f>'RESUMEN TOTAL'!U546</f>
        <v>0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</row>
    <row r="539" spans="1:36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</row>
    <row r="540" spans="1:36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</row>
    <row r="541" spans="1:36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</row>
    <row r="542" spans="1:36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</row>
    <row r="543" spans="1:36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</row>
    <row r="544" spans="1:36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</row>
    <row r="545" spans="1:35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</row>
    <row r="546" spans="1:35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</row>
    <row r="547" spans="1:35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</row>
    <row r="548" spans="1:35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</row>
    <row r="549" spans="1:35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</row>
    <row r="550" spans="1:35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</row>
    <row r="551" spans="1:35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</row>
    <row r="552" spans="1:35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</row>
    <row r="553" spans="1:35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</row>
    <row r="554" spans="1:35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</row>
    <row r="555" spans="1:35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</row>
    <row r="556" spans="1:35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</row>
    <row r="557" spans="1:35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</row>
    <row r="558" spans="1:35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</row>
    <row r="559" spans="1:35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</row>
    <row r="560" spans="1:35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</row>
    <row r="561" spans="1:35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</row>
    <row r="562" spans="1:35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</row>
    <row r="563" spans="1:35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</row>
    <row r="564" spans="1:35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</row>
    <row r="565" spans="1:35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</row>
    <row r="566" spans="1:35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</row>
    <row r="567" spans="1:35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</row>
    <row r="568" spans="1:35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</row>
    <row r="569" spans="1:35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</row>
    <row r="570" spans="1:35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</row>
    <row r="571" spans="1:35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</row>
    <row r="572" spans="1:35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</row>
    <row r="573" spans="1:35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</row>
    <row r="574" spans="1:35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</row>
    <row r="575" spans="1:35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</row>
    <row r="576" spans="1:35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</row>
    <row r="577" spans="1:35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</row>
    <row r="578" spans="1:35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</row>
    <row r="579" spans="1:35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</row>
    <row r="580" spans="1:35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</row>
    <row r="581" spans="1:35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</row>
    <row r="582" spans="1:35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</row>
    <row r="583" spans="1:35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</row>
    <row r="584" spans="1:35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</row>
    <row r="585" spans="1:35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</row>
    <row r="586" spans="1:35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</row>
    <row r="587" spans="1:35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</row>
    <row r="588" spans="1:35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</row>
    <row r="589" spans="1:35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</row>
    <row r="590" spans="1:35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</row>
    <row r="591" spans="1:35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</row>
    <row r="592" spans="1:35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</row>
    <row r="593" spans="1:35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</row>
    <row r="594" spans="1:35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</row>
    <row r="595" spans="1:35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</row>
    <row r="596" spans="1:35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</row>
    <row r="597" spans="1:35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</row>
    <row r="598" spans="1:35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</row>
    <row r="599" spans="1:35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</row>
    <row r="600" spans="1:35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</row>
    <row r="601" spans="1:35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</row>
    <row r="602" spans="1:35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</row>
    <row r="603" spans="1:35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</row>
    <row r="604" spans="1:35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</row>
    <row r="605" spans="1:35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</row>
    <row r="606" spans="1:35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</row>
    <row r="607" spans="1:35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</row>
    <row r="608" spans="1:35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</row>
    <row r="609" spans="1:35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</row>
    <row r="610" spans="1:35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</row>
    <row r="611" spans="1:35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</row>
    <row r="612" spans="1:35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</row>
    <row r="613" spans="1:35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</row>
    <row r="614" spans="1:35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</row>
    <row r="615" spans="1:35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</row>
    <row r="616" spans="1:35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</row>
    <row r="617" spans="1:35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</row>
    <row r="618" spans="1:35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</row>
    <row r="619" spans="1:35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</row>
    <row r="620" spans="1:35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</row>
    <row r="621" spans="1:35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</row>
    <row r="622" spans="1:35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</row>
    <row r="623" spans="1:35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</row>
    <row r="624" spans="1:35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</row>
    <row r="625" spans="1:35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</row>
    <row r="626" spans="1:35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</row>
    <row r="627" spans="1:35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</row>
    <row r="628" spans="1:35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</row>
    <row r="629" spans="1:35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</row>
    <row r="630" spans="1:35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</row>
    <row r="631" spans="1:35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</row>
    <row r="632" spans="1:35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</row>
    <row r="633" spans="1:35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</row>
    <row r="634" spans="1:35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</row>
    <row r="635" spans="1:35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</row>
    <row r="636" spans="1:35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</row>
    <row r="637" spans="1:35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</row>
    <row r="638" spans="1:35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</row>
    <row r="639" spans="1:35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</row>
    <row r="640" spans="1:35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  <c r="AJ641" s="86">
        <f>'RESUMEN TOTAL'!AP649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  <c r="AJ642" s="86">
        <f>'RESUMEN TOTAL'!AP650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2024-08-08T10:59:35Z</dcterms:modified>
</cp:coreProperties>
</file>