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61BC28CA-E36D-4FF9-8BBA-655E83433DE1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1" i="2" l="1"/>
  <c r="I181" i="2"/>
  <c r="F3" i="25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<sst xmlns="http://schemas.openxmlformats.org/spreadsheetml/2006/main" count="6003" uniqueCount="1636">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</sst>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21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24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45</c:v>
                </c:pt>
                <c:pt idx="15">
                  <c:v>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8.211678832116788E-2</c:v>
                </c:pt>
                <c:pt idx="15">
                  <c:v>8.9416058394160586E-2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21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24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21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24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45</c:v>
                </c:pt>
                <c:pt idx="15">
                  <c:v>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21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24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45</c:v>
                </c:pt>
                <c:pt idx="15">
                  <c:v>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8.211678832116788E-2</c:v>
                </c:pt>
                <c:pt idx="15">
                  <c:v>8.9416058394160586E-2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21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24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45</c:v>
                </c:pt>
                <c:pt idx="15">
                  <c:v>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0.13779527559055119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0.16535433070866143</c:v>
                      </c:pt>
                      <c:pt idx="4">
                        <c:v>0.16141732283464566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0.22440944881889763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0.1674641148325359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0.13779527559055119</c:v>
                </c:pt>
                <c:pt idx="1">
                  <c:v>0</c:v>
                </c:pt>
                <c:pt idx="2">
                  <c:v>0</c:v>
                </c:pt>
                <c:pt idx="3">
                  <c:v>0.16535433070866143</c:v>
                </c:pt>
                <c:pt idx="4">
                  <c:v>0.16141732283464566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0.22440944881889763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0.1674641148325359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Z236" activePane="bottomRight" state="frozen"/>
      <selection pane="topRight" activeCell="M1" sqref="M1"/>
      <selection pane="bottomLeft" activeCell="A5" sqref="A5"/>
      <selection pane="bottomRight" activeCell="Z256" sqref="Z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8.2191780821917804E-2</v>
      </c>
      <c r="AA1" s="4">
        <f t="shared" si="0"/>
        <v>8.8435374149659865E-2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48</v>
      </c>
      <c r="AA3" s="12">
        <f t="shared" si="5"/>
        <v>52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22</v>
      </c>
      <c r="J9" s="34">
        <f>COUNTIF(L9:AM9,"APAGADO")</f>
        <v>6</v>
      </c>
      <c r="K9" s="35">
        <f>(I9)/(J9+I9)</f>
        <v>0.7857142857142857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1630</v>
      </c>
      <c r="V9" s="86" t="s">
        <v>1630</v>
      </c>
      <c r="W9" s="86" t="s">
        <v>1630</v>
      </c>
      <c r="X9" s="86" t="s">
        <v>1630</v>
      </c>
      <c r="Y9" s="86"/>
      <c r="Z9" s="86" t="s">
        <v>1630</v>
      </c>
      <c r="AA9" s="86" t="s">
        <v>1630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19</v>
      </c>
      <c r="J14" s="34">
        <f t="shared" si="8"/>
        <v>9</v>
      </c>
      <c r="K14" s="35">
        <f t="shared" si="9"/>
        <v>0.6785714285714286</v>
      </c>
      <c r="L14" s="86"/>
      <c r="M14" s="86"/>
      <c r="N14" s="86"/>
      <c r="O14" s="86"/>
      <c r="P14" s="86"/>
      <c r="Q14" s="86"/>
      <c r="R14" s="86" t="s">
        <v>1630</v>
      </c>
      <c r="S14" s="86" t="s">
        <v>1630</v>
      </c>
      <c r="T14" s="86" t="s">
        <v>1630</v>
      </c>
      <c r="U14" s="86" t="s">
        <v>1630</v>
      </c>
      <c r="V14" s="86" t="s">
        <v>1630</v>
      </c>
      <c r="W14" s="86" t="s">
        <v>1630</v>
      </c>
      <c r="X14" s="86" t="s">
        <v>1630</v>
      </c>
      <c r="Y14" s="86"/>
      <c r="Z14" s="86" t="s">
        <v>1630</v>
      </c>
      <c r="AA14" s="86" t="s">
        <v>1630</v>
      </c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1630</v>
      </c>
      <c r="T16" s="86" t="s">
        <v>1630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1630</v>
      </c>
      <c r="T17" s="86" t="s">
        <v>1630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14</v>
      </c>
      <c r="J26" s="34">
        <f t="shared" si="8"/>
        <v>14</v>
      </c>
      <c r="K26" s="35">
        <f t="shared" si="9"/>
        <v>0.5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 t="s">
        <v>1630</v>
      </c>
      <c r="V26" s="86" t="s">
        <v>1630</v>
      </c>
      <c r="W26" s="86" t="s">
        <v>1630</v>
      </c>
      <c r="X26" s="86" t="s">
        <v>1630</v>
      </c>
      <c r="Y26" s="86"/>
      <c r="Z26" s="86" t="s">
        <v>1630</v>
      </c>
      <c r="AA26" s="86" t="s">
        <v>1630</v>
      </c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14</v>
      </c>
      <c r="J27" s="34">
        <f t="shared" si="8"/>
        <v>14</v>
      </c>
      <c r="K27" s="35">
        <f t="shared" si="9"/>
        <v>0.5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 t="s">
        <v>1630</v>
      </c>
      <c r="V27" s="86" t="s">
        <v>1630</v>
      </c>
      <c r="W27" s="86" t="s">
        <v>1630</v>
      </c>
      <c r="X27" s="86" t="s">
        <v>1630</v>
      </c>
      <c r="Y27" s="86"/>
      <c r="Z27" s="86" t="s">
        <v>1630</v>
      </c>
      <c r="AA27" s="86" t="s">
        <v>1630</v>
      </c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23</v>
      </c>
      <c r="J31" s="34">
        <f t="shared" si="8"/>
        <v>5</v>
      </c>
      <c r="K31" s="35">
        <f t="shared" si="9"/>
        <v>0.8214285714285714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1630</v>
      </c>
      <c r="W31" s="86" t="s">
        <v>1630</v>
      </c>
      <c r="X31" s="86" t="s">
        <v>1630</v>
      </c>
      <c r="Y31" s="86"/>
      <c r="Z31" s="86" t="s">
        <v>1630</v>
      </c>
      <c r="AA31" s="86" t="s">
        <v>1630</v>
      </c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 t="s">
        <v>1630</v>
      </c>
      <c r="T32" s="86" t="s">
        <v>1630</v>
      </c>
      <c r="U32" s="86" t="s">
        <v>1630</v>
      </c>
      <c r="V32" s="86" t="s">
        <v>1630</v>
      </c>
      <c r="W32" s="86" t="s">
        <v>1630</v>
      </c>
      <c r="X32" s="86" t="s">
        <v>1630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1630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1630</v>
      </c>
      <c r="T39" s="86"/>
      <c r="U39" s="86"/>
      <c r="V39" s="86"/>
      <c r="W39" s="86"/>
      <c r="X39" s="86"/>
      <c r="Y39" s="86"/>
      <c r="Z39" s="86"/>
      <c r="AA39" s="86" t="s">
        <v>1630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1630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24</v>
      </c>
      <c r="J46" s="34">
        <f t="shared" si="8"/>
        <v>4</v>
      </c>
      <c r="K46" s="35">
        <f t="shared" si="9"/>
        <v>0.8571428571428571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 t="s">
        <v>1630</v>
      </c>
      <c r="W46" s="86"/>
      <c r="X46" s="86"/>
      <c r="Y46" s="86"/>
      <c r="Z46" s="86" t="s">
        <v>1630</v>
      </c>
      <c r="AA46" s="86" t="s">
        <v>1630</v>
      </c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1630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1630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15</v>
      </c>
      <c r="J50" s="34">
        <f t="shared" si="8"/>
        <v>13</v>
      </c>
      <c r="K50" s="35">
        <f t="shared" si="9"/>
        <v>0.5357142857142857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 t="s">
        <v>1630</v>
      </c>
      <c r="T50" s="86" t="s">
        <v>1630</v>
      </c>
      <c r="U50" s="86"/>
      <c r="V50" s="86" t="s">
        <v>1630</v>
      </c>
      <c r="W50" s="86" t="s">
        <v>1630</v>
      </c>
      <c r="X50" s="86" t="s">
        <v>1630</v>
      </c>
      <c r="Y50" s="86"/>
      <c r="Z50" s="86" t="s">
        <v>1630</v>
      </c>
      <c r="AA50" s="86" t="s">
        <v>1630</v>
      </c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1630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1630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 t="s">
        <v>1630</v>
      </c>
      <c r="T53" s="86" t="s">
        <v>1630</v>
      </c>
      <c r="U53" s="86" t="s">
        <v>1630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1630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 t="s">
        <v>1630</v>
      </c>
      <c r="T55" s="86" t="s">
        <v>1630</v>
      </c>
      <c r="U55" s="86" t="s">
        <v>1630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 t="s">
        <v>1630</v>
      </c>
      <c r="T56" s="86" t="s">
        <v>1630</v>
      </c>
      <c r="U56" s="86" t="s">
        <v>1630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1630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1630</v>
      </c>
      <c r="T58" s="86"/>
      <c r="U58" s="86"/>
      <c r="V58" s="86"/>
      <c r="W58" s="86"/>
      <c r="X58" s="86"/>
      <c r="Y58" s="86"/>
      <c r="Z58" s="86"/>
      <c r="AA58" s="86" t="s">
        <v>1630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1630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1630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1630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22</v>
      </c>
      <c r="J74" s="34">
        <f t="shared" si="8"/>
        <v>6</v>
      </c>
      <c r="K74" s="35">
        <f t="shared" si="9"/>
        <v>0.7857142857142857</v>
      </c>
      <c r="L74" s="86"/>
      <c r="M74" s="86"/>
      <c r="N74" s="86"/>
      <c r="O74" s="86"/>
      <c r="P74" s="86"/>
      <c r="Q74" s="86"/>
      <c r="R74" s="86"/>
      <c r="S74" s="86" t="s">
        <v>1630</v>
      </c>
      <c r="T74" s="86"/>
      <c r="U74" s="86"/>
      <c r="V74" s="86" t="s">
        <v>1630</v>
      </c>
      <c r="W74" s="86" t="s">
        <v>1630</v>
      </c>
      <c r="X74" s="86" t="s">
        <v>1630</v>
      </c>
      <c r="Y74" s="86"/>
      <c r="Z74" s="86" t="s">
        <v>1630</v>
      </c>
      <c r="AA74" s="86" t="s">
        <v>1630</v>
      </c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14</v>
      </c>
      <c r="J75" s="34">
        <f>COUNTIF(L75:AM75,"APAGADO")</f>
        <v>14</v>
      </c>
      <c r="K75" s="35">
        <f>(I75)/(J75+I75)</f>
        <v>0.5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 t="s">
        <v>1630</v>
      </c>
      <c r="T75" s="86" t="s">
        <v>1630</v>
      </c>
      <c r="U75" s="86" t="s">
        <v>1630</v>
      </c>
      <c r="V75" s="86" t="s">
        <v>1630</v>
      </c>
      <c r="W75" s="86" t="s">
        <v>1630</v>
      </c>
      <c r="X75" s="86" t="s">
        <v>1630</v>
      </c>
      <c r="Y75" s="86"/>
      <c r="Z75" s="86" t="s">
        <v>1630</v>
      </c>
      <c r="AA75" s="86" t="s">
        <v>1630</v>
      </c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 t="s">
        <v>1630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 t="s">
        <v>1630</v>
      </c>
      <c r="T85" s="86" t="s">
        <v>1630</v>
      </c>
      <c r="U85" s="86" t="s">
        <v>1630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 t="s">
        <v>1630</v>
      </c>
      <c r="AA86" s="86" t="s">
        <v>1630</v>
      </c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27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>
        <v>0</v>
      </c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18</v>
      </c>
      <c r="J92" s="34">
        <f t="shared" si="16"/>
        <v>10</v>
      </c>
      <c r="K92" s="35">
        <f t="shared" si="17"/>
        <v>0.6428571428571429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 t="s">
        <v>1630</v>
      </c>
      <c r="T92" s="86" t="s">
        <v>1630</v>
      </c>
      <c r="U92" s="86" t="s">
        <v>1630</v>
      </c>
      <c r="V92" s="86" t="s">
        <v>1630</v>
      </c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18</v>
      </c>
      <c r="J93" s="34">
        <f t="shared" si="16"/>
        <v>10</v>
      </c>
      <c r="K93" s="35">
        <f t="shared" si="17"/>
        <v>0.6428571428571429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 t="s">
        <v>1630</v>
      </c>
      <c r="T93" s="86" t="s">
        <v>1630</v>
      </c>
      <c r="U93" s="86" t="s">
        <v>1630</v>
      </c>
      <c r="V93" s="86" t="s">
        <v>1630</v>
      </c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1630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14</v>
      </c>
      <c r="J100" s="34">
        <f>COUNTIF(L100:AM100,"APAGADO")</f>
        <v>14</v>
      </c>
      <c r="K100" s="35">
        <f>(I100)/(J100+I100)</f>
        <v>0.5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 t="s">
        <v>1630</v>
      </c>
      <c r="T100" s="86" t="s">
        <v>1630</v>
      </c>
      <c r="U100" s="86" t="s">
        <v>1630</v>
      </c>
      <c r="V100" s="86" t="s">
        <v>1630</v>
      </c>
      <c r="W100" s="86" t="s">
        <v>1630</v>
      </c>
      <c r="X100" s="86" t="s">
        <v>1630</v>
      </c>
      <c r="Y100" s="86"/>
      <c r="Z100" s="86" t="s">
        <v>1630</v>
      </c>
      <c r="AA100" s="86" t="s">
        <v>1630</v>
      </c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1630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 t="s">
        <v>1630</v>
      </c>
      <c r="T103" s="86" t="s">
        <v>1630</v>
      </c>
      <c r="U103" s="86" t="s">
        <v>1630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1391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23</v>
      </c>
      <c r="J110" s="34">
        <f t="shared" si="20"/>
        <v>5</v>
      </c>
      <c r="K110" s="35">
        <f t="shared" si="21"/>
        <v>0.8214285714285714</v>
      </c>
      <c r="L110" s="86"/>
      <c r="M110" s="86"/>
      <c r="N110" s="86"/>
      <c r="O110" s="86"/>
      <c r="P110" s="86" t="s">
        <v>1630</v>
      </c>
      <c r="Q110" s="86"/>
      <c r="R110" s="86"/>
      <c r="S110" s="86" t="s">
        <v>1630</v>
      </c>
      <c r="T110" s="86"/>
      <c r="U110" s="86"/>
      <c r="V110" s="86"/>
      <c r="W110" s="86" t="s">
        <v>1630</v>
      </c>
      <c r="X110" s="86" t="s">
        <v>1630</v>
      </c>
      <c r="Y110" s="86"/>
      <c r="Z110" s="86"/>
      <c r="AA110" s="86" t="s">
        <v>1630</v>
      </c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 t="s">
        <v>1630</v>
      </c>
      <c r="T117" s="86" t="s">
        <v>1630</v>
      </c>
      <c r="U117" s="86" t="s">
        <v>1630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 t="s">
        <v>1630</v>
      </c>
      <c r="T118" s="86" t="s">
        <v>1630</v>
      </c>
      <c r="U118" s="86" t="s">
        <v>1630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 t="s">
        <v>1630</v>
      </c>
      <c r="T120" s="86" t="s">
        <v>1630</v>
      </c>
      <c r="U120" s="86" t="s">
        <v>1630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14</v>
      </c>
      <c r="J122" s="34">
        <f t="shared" si="16"/>
        <v>14</v>
      </c>
      <c r="K122" s="35">
        <f t="shared" si="17"/>
        <v>0.5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 t="s">
        <v>1630</v>
      </c>
      <c r="T122" s="86" t="s">
        <v>1630</v>
      </c>
      <c r="U122" s="86" t="s">
        <v>1630</v>
      </c>
      <c r="V122" s="86" t="s">
        <v>1630</v>
      </c>
      <c r="W122" s="86" t="s">
        <v>1630</v>
      </c>
      <c r="X122" s="86" t="s">
        <v>1630</v>
      </c>
      <c r="Y122" s="86"/>
      <c r="Z122" s="86" t="s">
        <v>1630</v>
      </c>
      <c r="AA122" s="86" t="s">
        <v>1630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14</v>
      </c>
      <c r="J123" s="34">
        <f t="shared" si="16"/>
        <v>14</v>
      </c>
      <c r="K123" s="35">
        <f t="shared" si="17"/>
        <v>0.5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 t="s">
        <v>1630</v>
      </c>
      <c r="T123" s="86" t="s">
        <v>1630</v>
      </c>
      <c r="U123" s="86" t="s">
        <v>1630</v>
      </c>
      <c r="V123" s="86" t="s">
        <v>1630</v>
      </c>
      <c r="W123" s="86" t="s">
        <v>1630</v>
      </c>
      <c r="X123" s="86" t="s">
        <v>1630</v>
      </c>
      <c r="Y123" s="86"/>
      <c r="Z123" s="86" t="s">
        <v>1630</v>
      </c>
      <c r="AA123" s="86" t="s">
        <v>1630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 t="s">
        <v>1630</v>
      </c>
      <c r="V124" s="86" t="s">
        <v>1630</v>
      </c>
      <c r="W124" s="86" t="s">
        <v>1630</v>
      </c>
      <c r="X124" s="86" t="s">
        <v>1630</v>
      </c>
      <c r="Y124" s="86"/>
      <c r="Z124" s="86" t="s">
        <v>1630</v>
      </c>
      <c r="AA124" s="86" t="s">
        <v>1630</v>
      </c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 t="s">
        <v>1630</v>
      </c>
      <c r="V125" s="86" t="s">
        <v>1630</v>
      </c>
      <c r="W125" s="86" t="s">
        <v>1630</v>
      </c>
      <c r="X125" s="86" t="s">
        <v>1630</v>
      </c>
      <c r="Y125" s="86"/>
      <c r="Z125" s="86" t="s">
        <v>1630</v>
      </c>
      <c r="AA125" s="86" t="s">
        <v>1630</v>
      </c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14</v>
      </c>
      <c r="J126" s="34">
        <f t="shared" si="16"/>
        <v>14</v>
      </c>
      <c r="K126" s="35">
        <f t="shared" si="17"/>
        <v>0.5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 t="s">
        <v>1630</v>
      </c>
      <c r="T126" s="86" t="s">
        <v>1630</v>
      </c>
      <c r="U126" s="86" t="s">
        <v>1630</v>
      </c>
      <c r="V126" s="86" t="s">
        <v>1630</v>
      </c>
      <c r="W126" s="86" t="s">
        <v>1630</v>
      </c>
      <c r="X126" s="86" t="s">
        <v>1630</v>
      </c>
      <c r="Y126" s="86"/>
      <c r="Z126" s="86" t="s">
        <v>1630</v>
      </c>
      <c r="AA126" s="86" t="s">
        <v>1630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14</v>
      </c>
      <c r="J127" s="34">
        <f t="shared" si="16"/>
        <v>14</v>
      </c>
      <c r="K127" s="35">
        <f t="shared" si="17"/>
        <v>0.5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 t="s">
        <v>1630</v>
      </c>
      <c r="T127" s="86" t="s">
        <v>1630</v>
      </c>
      <c r="U127" s="86" t="s">
        <v>1630</v>
      </c>
      <c r="V127" s="86" t="s">
        <v>1630</v>
      </c>
      <c r="W127" s="86" t="s">
        <v>1630</v>
      </c>
      <c r="X127" s="86" t="s">
        <v>1630</v>
      </c>
      <c r="Y127" s="86"/>
      <c r="Z127" s="86" t="s">
        <v>1630</v>
      </c>
      <c r="AA127" s="86" t="s">
        <v>1630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14</v>
      </c>
      <c r="J132" s="34">
        <f t="shared" si="16"/>
        <v>14</v>
      </c>
      <c r="K132" s="35">
        <f t="shared" si="17"/>
        <v>0.5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 t="s">
        <v>1630</v>
      </c>
      <c r="V132" s="86" t="s">
        <v>1630</v>
      </c>
      <c r="W132" s="86" t="s">
        <v>1630</v>
      </c>
      <c r="X132" s="86" t="s">
        <v>1630</v>
      </c>
      <c r="Y132" s="86"/>
      <c r="Z132" s="86" t="s">
        <v>1630</v>
      </c>
      <c r="AA132" s="86" t="s">
        <v>1630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14</v>
      </c>
      <c r="J134" s="34">
        <f t="shared" si="16"/>
        <v>14</v>
      </c>
      <c r="K134" s="35">
        <f t="shared" si="17"/>
        <v>0.5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 t="s">
        <v>1630</v>
      </c>
      <c r="T134" s="86" t="s">
        <v>1630</v>
      </c>
      <c r="U134" s="86" t="s">
        <v>1630</v>
      </c>
      <c r="V134" s="86" t="s">
        <v>1630</v>
      </c>
      <c r="W134" s="86" t="s">
        <v>1630</v>
      </c>
      <c r="X134" s="86" t="s">
        <v>1630</v>
      </c>
      <c r="Y134" s="86"/>
      <c r="Z134" s="86" t="s">
        <v>1630</v>
      </c>
      <c r="AA134" s="86" t="s">
        <v>1630</v>
      </c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19</v>
      </c>
      <c r="J142" s="34">
        <f t="shared" si="16"/>
        <v>9</v>
      </c>
      <c r="K142" s="35">
        <f t="shared" si="17"/>
        <v>0.6785714285714286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 t="s">
        <v>1630</v>
      </c>
      <c r="T142" s="86" t="s">
        <v>1630</v>
      </c>
      <c r="U142" s="86"/>
      <c r="V142" s="86"/>
      <c r="W142" s="86" t="s">
        <v>1630</v>
      </c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2" si="22">COUNTIF(L143:AM143,"")</f>
        <v>16</v>
      </c>
      <c r="J143" s="34">
        <f t="shared" si="16"/>
        <v>12</v>
      </c>
      <c r="K143" s="35">
        <f t="shared" si="17"/>
        <v>0.5714285714285714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 t="s">
        <v>1630</v>
      </c>
      <c r="T143" s="86" t="s">
        <v>1630</v>
      </c>
      <c r="U143" s="86"/>
      <c r="V143" s="86"/>
      <c r="W143" s="86" t="s">
        <v>1630</v>
      </c>
      <c r="X143" s="86" t="s">
        <v>1630</v>
      </c>
      <c r="Y143" s="86"/>
      <c r="Z143" s="86" t="s">
        <v>1630</v>
      </c>
      <c r="AA143" s="86" t="s">
        <v>1630</v>
      </c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14</v>
      </c>
      <c r="J153" s="34">
        <f t="shared" ref="J153:J261" si="23">COUNTIF(L153:AM153,"APAGADO")</f>
        <v>14</v>
      </c>
      <c r="K153" s="35">
        <f t="shared" ref="K153:K261" si="24">(I153)/(J153+I153)</f>
        <v>0.5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 t="s">
        <v>1630</v>
      </c>
      <c r="T153" s="86" t="s">
        <v>1630</v>
      </c>
      <c r="U153" s="86" t="s">
        <v>1630</v>
      </c>
      <c r="V153" s="86" t="s">
        <v>1630</v>
      </c>
      <c r="W153" s="86" t="s">
        <v>1630</v>
      </c>
      <c r="X153" s="86" t="s">
        <v>1630</v>
      </c>
      <c r="Y153" s="86"/>
      <c r="Z153" s="86" t="s">
        <v>1630</v>
      </c>
      <c r="AA153" s="86" t="s">
        <v>1630</v>
      </c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26</v>
      </c>
      <c r="J157" s="34">
        <f t="shared" si="23"/>
        <v>2</v>
      </c>
      <c r="K157" s="35">
        <f t="shared" si="24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1630</v>
      </c>
      <c r="X157" s="86" t="s">
        <v>1630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14</v>
      </c>
      <c r="J170" s="34">
        <f t="shared" si="25"/>
        <v>14</v>
      </c>
      <c r="K170" s="35">
        <f t="shared" si="26"/>
        <v>0.5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 t="s">
        <v>1630</v>
      </c>
      <c r="T170" s="86" t="s">
        <v>1630</v>
      </c>
      <c r="U170" s="86" t="s">
        <v>1630</v>
      </c>
      <c r="V170" s="86" t="s">
        <v>1630</v>
      </c>
      <c r="W170" s="86" t="s">
        <v>1630</v>
      </c>
      <c r="X170" s="86" t="s">
        <v>1630</v>
      </c>
      <c r="Y170" s="86"/>
      <c r="Z170" s="86" t="s">
        <v>1630</v>
      </c>
      <c r="AA170" s="86" t="s">
        <v>1630</v>
      </c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26</v>
      </c>
      <c r="J174" s="34">
        <f t="shared" si="23"/>
        <v>2</v>
      </c>
      <c r="K174" s="35">
        <f t="shared" si="24"/>
        <v>0.9285714285714286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 t="s">
        <v>1630</v>
      </c>
      <c r="AA174" s="86" t="s">
        <v>1630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26</v>
      </c>
      <c r="J175" s="34">
        <f t="shared" si="23"/>
        <v>2</v>
      </c>
      <c r="K175" s="35">
        <f t="shared" si="24"/>
        <v>0.9285714285714286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 t="s">
        <v>1630</v>
      </c>
      <c r="AA175" s="86" t="s">
        <v>1630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 t="s">
        <v>1630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1633</v>
      </c>
      <c r="C181" t="s">
        <v>1142</v>
      </c>
      <c r="D181" s="142" t="s">
        <v>1634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1630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1038</v>
      </c>
      <c r="C182" t="s">
        <v>1143</v>
      </c>
      <c r="D182" t="s">
        <v>262</v>
      </c>
      <c r="E182" s="33" t="s">
        <v>15</v>
      </c>
      <c r="F182" s="33" t="s">
        <v>28</v>
      </c>
      <c r="G182" s="33"/>
      <c r="H182" s="33" t="s">
        <v>755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1143</v>
      </c>
      <c r="D184" t="s">
        <v>264</v>
      </c>
      <c r="E184" s="33" t="s">
        <v>73</v>
      </c>
      <c r="F184" s="33" t="s">
        <v>28</v>
      </c>
      <c r="G184" s="33"/>
      <c r="H184" s="33" t="s">
        <v>757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1039</v>
      </c>
      <c r="C185" t="s">
        <v>1142</v>
      </c>
      <c r="D185" t="s">
        <v>275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1040</v>
      </c>
      <c r="C186" t="s">
        <v>1142</v>
      </c>
      <c r="D186" t="s">
        <v>1168</v>
      </c>
      <c r="E186" s="33" t="s">
        <v>19</v>
      </c>
      <c r="F186" s="33" t="s">
        <v>28</v>
      </c>
      <c r="G186" s="33"/>
      <c r="H186" s="33" t="s">
        <v>766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1041</v>
      </c>
      <c r="C187" t="s">
        <v>1142</v>
      </c>
      <c r="D187" t="s">
        <v>282</v>
      </c>
      <c r="E187" s="33" t="s">
        <v>19</v>
      </c>
      <c r="F187" s="33" t="s">
        <v>28</v>
      </c>
      <c r="G187" s="33"/>
      <c r="H187" s="33" t="s">
        <v>767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1042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769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1043</v>
      </c>
      <c r="C189" t="s">
        <v>1142</v>
      </c>
      <c r="D189" t="s">
        <v>285</v>
      </c>
      <c r="E189" s="33" t="s">
        <v>73</v>
      </c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1044</v>
      </c>
      <c r="C190" t="s">
        <v>1142</v>
      </c>
      <c r="D190" t="s">
        <v>266</v>
      </c>
      <c r="E190" s="33" t="s">
        <v>46</v>
      </c>
      <c r="F190" s="33" t="s">
        <v>28</v>
      </c>
      <c r="G190" s="33"/>
      <c r="H190" s="33" t="s">
        <v>758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1142</v>
      </c>
      <c r="D191" t="s">
        <v>269</v>
      </c>
      <c r="E191" s="33" t="s">
        <v>19</v>
      </c>
      <c r="F191" s="33" t="s">
        <v>28</v>
      </c>
      <c r="G191" s="33"/>
      <c r="H191" s="33" t="s">
        <v>759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1142</v>
      </c>
      <c r="D192" t="s">
        <v>272</v>
      </c>
      <c r="E192" s="33" t="s">
        <v>73</v>
      </c>
      <c r="F192" s="33" t="s">
        <v>28</v>
      </c>
      <c r="G192" s="33"/>
      <c r="H192" s="33" t="s">
        <v>760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1142</v>
      </c>
      <c r="D193" t="s">
        <v>274</v>
      </c>
      <c r="E193" s="33" t="s">
        <v>46</v>
      </c>
      <c r="F193" s="33" t="s">
        <v>28</v>
      </c>
      <c r="G193" s="33"/>
      <c r="H193" s="33" t="s">
        <v>761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1142</v>
      </c>
      <c r="D194" t="s">
        <v>277</v>
      </c>
      <c r="E194" s="33" t="s">
        <v>19</v>
      </c>
      <c r="F194" s="33" t="s">
        <v>28</v>
      </c>
      <c r="G194" s="33"/>
      <c r="H194" s="33" t="s">
        <v>763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1142</v>
      </c>
      <c r="D195" t="s">
        <v>279</v>
      </c>
      <c r="E195" s="33" t="s">
        <v>19</v>
      </c>
      <c r="F195" s="33" t="s">
        <v>28</v>
      </c>
      <c r="G195" s="33"/>
      <c r="H195" s="33" t="s">
        <v>764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1630</v>
      </c>
      <c r="M195" s="86" t="s">
        <v>1630</v>
      </c>
      <c r="N195" s="86"/>
      <c r="O195" s="86" t="s">
        <v>1630</v>
      </c>
      <c r="P195" s="86" t="s">
        <v>1630</v>
      </c>
      <c r="Q195" s="86" t="s">
        <v>1630</v>
      </c>
      <c r="R195" s="86" t="s">
        <v>1630</v>
      </c>
      <c r="S195" s="86" t="s">
        <v>1630</v>
      </c>
      <c r="T195" s="86" t="s">
        <v>1630</v>
      </c>
      <c r="U195" s="86" t="s">
        <v>1630</v>
      </c>
      <c r="V195" s="86" t="s">
        <v>1630</v>
      </c>
      <c r="W195" s="86" t="s">
        <v>1630</v>
      </c>
      <c r="X195" s="86" t="s">
        <v>1630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1142</v>
      </c>
      <c r="D196" t="s">
        <v>281</v>
      </c>
      <c r="E196" s="33" t="s">
        <v>19</v>
      </c>
      <c r="F196" s="33" t="s">
        <v>28</v>
      </c>
      <c r="G196" s="33"/>
      <c r="H196" s="33" t="s">
        <v>765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1142</v>
      </c>
      <c r="D197" t="s">
        <v>284</v>
      </c>
      <c r="E197" s="19"/>
      <c r="F197" s="33" t="s">
        <v>28</v>
      </c>
      <c r="G197" s="33"/>
      <c r="H197" s="33" t="s">
        <v>768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1142</v>
      </c>
      <c r="D198" t="s">
        <v>287</v>
      </c>
      <c r="E198" s="33" t="s">
        <v>15</v>
      </c>
      <c r="F198" s="33" t="s">
        <v>28</v>
      </c>
      <c r="G198" s="33"/>
      <c r="H198" s="33" t="s">
        <v>771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1293</v>
      </c>
      <c r="C199" s="33" t="s">
        <v>1142</v>
      </c>
      <c r="D199" t="s">
        <v>1287</v>
      </c>
      <c r="E199" s="33" t="s">
        <v>15</v>
      </c>
      <c r="F199" s="33" t="s">
        <v>28</v>
      </c>
      <c r="G199" s="33"/>
      <c r="H199" s="33" t="s">
        <v>1288</v>
      </c>
      <c r="I199" s="34">
        <f>COUNTIF(L199:AM199,"")</f>
        <v>28</v>
      </c>
      <c r="J199" s="34">
        <f t="shared" ref="J199" si="30">COUNTIF(L199:AM199,"APAGADO")</f>
        <v>0</v>
      </c>
      <c r="K199" s="35">
        <f t="shared" ref="K199" si="31">(I199)/(J199+I199)</f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1045</v>
      </c>
      <c r="C200" t="s">
        <v>1142</v>
      </c>
      <c r="D200" t="s">
        <v>1169</v>
      </c>
      <c r="E200" s="33" t="s">
        <v>19</v>
      </c>
      <c r="F200" s="33" t="s">
        <v>20</v>
      </c>
      <c r="G200" s="33"/>
      <c r="H200" s="33" t="s">
        <v>772</v>
      </c>
      <c r="I200" s="34">
        <f t="shared" si="22"/>
        <v>20</v>
      </c>
      <c r="J200" s="34">
        <f t="shared" si="23"/>
        <v>8</v>
      </c>
      <c r="K200" s="35">
        <f t="shared" si="24"/>
        <v>0.7142857142857143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6" t="s">
        <v>1630</v>
      </c>
      <c r="S200" s="86"/>
      <c r="T200" s="86"/>
      <c r="U200" s="86"/>
      <c r="V200" s="86"/>
      <c r="W200" s="86"/>
      <c r="X200" s="86"/>
      <c r="Y200" s="86"/>
      <c r="Z200" s="86" t="s">
        <v>1630</v>
      </c>
      <c r="AA200" s="86" t="s">
        <v>1630</v>
      </c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1143</v>
      </c>
      <c r="D201" t="s">
        <v>289</v>
      </c>
      <c r="E201" s="33" t="s">
        <v>15</v>
      </c>
      <c r="F201" s="33" t="s">
        <v>1136</v>
      </c>
      <c r="G201" s="33"/>
      <c r="H201" s="33" t="s">
        <v>1145</v>
      </c>
      <c r="I201" s="34">
        <f t="shared" si="22"/>
        <v>14</v>
      </c>
      <c r="J201" s="34">
        <f t="shared" si="23"/>
        <v>14</v>
      </c>
      <c r="K201" s="35">
        <f t="shared" si="24"/>
        <v>0.5</v>
      </c>
      <c r="L201" s="86" t="s">
        <v>1630</v>
      </c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7" t="s">
        <v>1630</v>
      </c>
      <c r="S201" s="86" t="s">
        <v>1630</v>
      </c>
      <c r="T201" s="86" t="s">
        <v>1630</v>
      </c>
      <c r="U201" s="86" t="s">
        <v>1630</v>
      </c>
      <c r="V201" s="86" t="s">
        <v>1630</v>
      </c>
      <c r="W201" s="86" t="s">
        <v>1630</v>
      </c>
      <c r="X201" s="86" t="s">
        <v>1630</v>
      </c>
      <c r="Y201" s="86"/>
      <c r="Z201" s="86" t="s">
        <v>1630</v>
      </c>
      <c r="AA201" s="86" t="s">
        <v>1630</v>
      </c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1143</v>
      </c>
      <c r="D202" t="s">
        <v>292</v>
      </c>
      <c r="E202" s="33" t="s">
        <v>15</v>
      </c>
      <c r="F202" s="33" t="s">
        <v>28</v>
      </c>
      <c r="G202" s="33"/>
      <c r="H202" s="33" t="s">
        <v>773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1630</v>
      </c>
      <c r="N202" s="86"/>
      <c r="O202" s="86" t="s">
        <v>1630</v>
      </c>
      <c r="P202" s="86" t="s">
        <v>1630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1143</v>
      </c>
      <c r="D203" t="s">
        <v>14</v>
      </c>
      <c r="E203" s="33" t="s">
        <v>15</v>
      </c>
      <c r="F203" s="33" t="s">
        <v>1136</v>
      </c>
      <c r="G203" s="33"/>
      <c r="H203" s="33" t="s">
        <v>774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1046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1048</v>
      </c>
      <c r="B205" t="s">
        <v>1049</v>
      </c>
      <c r="C205" t="s">
        <v>1143</v>
      </c>
      <c r="D205" t="s">
        <v>1047</v>
      </c>
      <c r="E205" s="33" t="s">
        <v>73</v>
      </c>
      <c r="F205" s="33" t="s">
        <v>28</v>
      </c>
      <c r="G205" s="33"/>
      <c r="H205" s="33" t="s">
        <v>1301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1143</v>
      </c>
      <c r="D206" t="s">
        <v>1170</v>
      </c>
      <c r="E206" s="33" t="s">
        <v>19</v>
      </c>
      <c r="F206" s="33" t="s">
        <v>20</v>
      </c>
      <c r="G206" s="33"/>
      <c r="H206" s="33" t="s">
        <v>775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1143</v>
      </c>
      <c r="D207" t="s">
        <v>22</v>
      </c>
      <c r="E207" s="33" t="s">
        <v>19</v>
      </c>
      <c r="F207" s="33" t="s">
        <v>20</v>
      </c>
      <c r="G207" s="33"/>
      <c r="H207" s="33" t="s">
        <v>724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1143</v>
      </c>
      <c r="D208" t="s">
        <v>614</v>
      </c>
      <c r="E208" s="33" t="s">
        <v>15</v>
      </c>
      <c r="F208" s="33" t="s">
        <v>1136</v>
      </c>
      <c r="G208" s="33" t="s">
        <v>1339</v>
      </c>
      <c r="H208" s="33" t="s">
        <v>776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1630</v>
      </c>
      <c r="P208" s="86" t="s">
        <v>1630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1143</v>
      </c>
      <c r="D209" t="s">
        <v>25</v>
      </c>
      <c r="E209" s="33" t="s">
        <v>15</v>
      </c>
      <c r="F209" s="33" t="s">
        <v>20</v>
      </c>
      <c r="G209" s="33"/>
      <c r="H209" s="33" t="s">
        <v>777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1316</v>
      </c>
      <c r="C210" t="s">
        <v>1142</v>
      </c>
      <c r="D210" t="s">
        <v>1317</v>
      </c>
      <c r="E210" t="s">
        <v>19</v>
      </c>
      <c r="F210" t="s">
        <v>28</v>
      </c>
      <c r="G210"/>
      <c r="H210" s="33" t="s">
        <v>1357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1563</v>
      </c>
      <c r="C211" t="s">
        <v>1142</v>
      </c>
      <c r="D211" t="s">
        <v>1579</v>
      </c>
      <c r="E211" s="33" t="s">
        <v>15</v>
      </c>
      <c r="F211" s="33" t="s">
        <v>28</v>
      </c>
      <c r="G211"/>
      <c r="H211" s="33" t="s">
        <v>1591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1630</v>
      </c>
      <c r="M211" s="86" t="s">
        <v>1630</v>
      </c>
      <c r="N211" s="86"/>
      <c r="O211" s="86" t="s">
        <v>1630</v>
      </c>
      <c r="P211" s="86" t="s">
        <v>1630</v>
      </c>
      <c r="Q211" s="86" t="s">
        <v>1630</v>
      </c>
      <c r="R211" s="86" t="s">
        <v>1630</v>
      </c>
      <c r="S211" s="86" t="s">
        <v>1630</v>
      </c>
      <c r="T211" s="86" t="s">
        <v>1630</v>
      </c>
      <c r="U211" s="86" t="s">
        <v>1630</v>
      </c>
      <c r="V211" s="86" t="s">
        <v>1630</v>
      </c>
      <c r="W211" s="86" t="s">
        <v>1630</v>
      </c>
      <c r="X211" s="86" t="s">
        <v>1630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1050</v>
      </c>
      <c r="C212" t="s">
        <v>1142</v>
      </c>
      <c r="D212" t="s">
        <v>294</v>
      </c>
      <c r="E212" s="33" t="s">
        <v>73</v>
      </c>
      <c r="F212" s="33" t="s">
        <v>28</v>
      </c>
      <c r="G212" s="33"/>
      <c r="H212" s="33" t="s">
        <v>778</v>
      </c>
      <c r="I212" s="34">
        <f t="shared" si="2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1142</v>
      </c>
      <c r="D213" t="s">
        <v>296</v>
      </c>
      <c r="E213" s="33" t="s">
        <v>73</v>
      </c>
      <c r="F213" s="33" t="s">
        <v>28</v>
      </c>
      <c r="G213" s="33"/>
      <c r="H213" s="33" t="s">
        <v>1140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1051</v>
      </c>
      <c r="C214" t="s">
        <v>1142</v>
      </c>
      <c r="D214" t="s">
        <v>298</v>
      </c>
      <c r="E214" s="33" t="s">
        <v>19</v>
      </c>
      <c r="F214" s="33" t="s">
        <v>28</v>
      </c>
      <c r="G214" s="33"/>
      <c r="H214" s="33" t="s">
        <v>779</v>
      </c>
      <c r="I214" s="34">
        <f t="shared" si="32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1142</v>
      </c>
      <c r="D215" t="s">
        <v>300</v>
      </c>
      <c r="E215" s="33" t="s">
        <v>19</v>
      </c>
      <c r="F215" s="33" t="s">
        <v>28</v>
      </c>
      <c r="G215" s="33"/>
      <c r="H215" s="33" t="s">
        <v>780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1052</v>
      </c>
      <c r="C216" t="s">
        <v>1142</v>
      </c>
      <c r="D216" t="s">
        <v>301</v>
      </c>
      <c r="E216" s="33" t="s">
        <v>19</v>
      </c>
      <c r="F216" s="33" t="s">
        <v>28</v>
      </c>
      <c r="G216" s="33"/>
      <c r="H216" s="33" t="s">
        <v>781</v>
      </c>
      <c r="I216" s="34">
        <f t="shared" si="32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1142</v>
      </c>
      <c r="D217" t="s">
        <v>303</v>
      </c>
      <c r="E217" s="33" t="s">
        <v>15</v>
      </c>
      <c r="F217" s="33" t="s">
        <v>20</v>
      </c>
      <c r="G217" s="33"/>
      <c r="H217" s="33" t="s">
        <v>782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1330</v>
      </c>
      <c r="C218" t="s">
        <v>1142</v>
      </c>
      <c r="D218" t="s">
        <v>1331</v>
      </c>
      <c r="E218" s="33" t="s">
        <v>19</v>
      </c>
      <c r="F218" s="33" t="s">
        <v>1136</v>
      </c>
      <c r="G218" s="33"/>
      <c r="H218" s="33" t="s">
        <v>1332</v>
      </c>
      <c r="I218" s="34">
        <f t="shared" ref="I218" si="33">COUNTIF(L218:AM218,"")</f>
        <v>28</v>
      </c>
      <c r="J218" s="34">
        <f t="shared" ref="J218" si="34">COUNTIF(L218:AM218,"APAGADO")</f>
        <v>0</v>
      </c>
      <c r="K218" s="35">
        <f t="shared" ref="K218" si="35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1369</v>
      </c>
      <c r="C219" t="s">
        <v>1142</v>
      </c>
      <c r="D219" t="s">
        <v>1370</v>
      </c>
      <c r="E219" s="33" t="s">
        <v>19</v>
      </c>
      <c r="F219" s="33" t="s">
        <v>1136</v>
      </c>
      <c r="G219" s="33"/>
      <c r="H219" s="33" t="s">
        <v>1628</v>
      </c>
      <c r="I219" s="34">
        <f t="shared" ref="I219" si="36">COUNTIF(L219:AM219,"")</f>
        <v>28</v>
      </c>
      <c r="J219" s="34">
        <f t="shared" ref="J219" si="37">COUNTIF(L219:AM219,"APAGADO")</f>
        <v>0</v>
      </c>
      <c r="K219" s="35">
        <f t="shared" ref="K219" si="38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1142</v>
      </c>
      <c r="D220" t="s">
        <v>306</v>
      </c>
      <c r="E220" s="33" t="s">
        <v>73</v>
      </c>
      <c r="F220" s="33" t="s">
        <v>28</v>
      </c>
      <c r="G220" s="33"/>
      <c r="H220" s="33" t="s">
        <v>783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1142</v>
      </c>
      <c r="D221" t="s">
        <v>308</v>
      </c>
      <c r="E221" s="33" t="s">
        <v>19</v>
      </c>
      <c r="F221" s="33" t="s">
        <v>20</v>
      </c>
      <c r="G221" s="33"/>
      <c r="H221" s="33" t="s">
        <v>784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1142</v>
      </c>
      <c r="D222" t="s">
        <v>310</v>
      </c>
      <c r="E222" s="33" t="s">
        <v>19</v>
      </c>
      <c r="F222" s="33" t="s">
        <v>20</v>
      </c>
      <c r="G222" s="33"/>
      <c r="H222" s="33" t="s">
        <v>785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1142</v>
      </c>
      <c r="D223" t="s">
        <v>312</v>
      </c>
      <c r="E223" s="33" t="s">
        <v>19</v>
      </c>
      <c r="F223" s="33" t="s">
        <v>20</v>
      </c>
      <c r="G223" s="33"/>
      <c r="H223" s="33" t="s">
        <v>786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1053</v>
      </c>
      <c r="C224" t="s">
        <v>1142</v>
      </c>
      <c r="D224" t="s">
        <v>316</v>
      </c>
      <c r="E224" s="33" t="s">
        <v>19</v>
      </c>
      <c r="F224" s="33" t="s">
        <v>28</v>
      </c>
      <c r="G224" s="33"/>
      <c r="H224" s="33" t="s">
        <v>787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1142</v>
      </c>
      <c r="D225" t="s">
        <v>318</v>
      </c>
      <c r="E225" s="33" t="s">
        <v>19</v>
      </c>
      <c r="F225" s="33" t="s">
        <v>20</v>
      </c>
      <c r="G225" s="33"/>
      <c r="H225" s="33" t="s">
        <v>788</v>
      </c>
      <c r="I225" s="34">
        <f t="shared" si="32"/>
        <v>13</v>
      </c>
      <c r="J225" s="34">
        <f t="shared" si="23"/>
        <v>15</v>
      </c>
      <c r="K225" s="35">
        <f t="shared" si="24"/>
        <v>0.4642857142857143</v>
      </c>
      <c r="L225" s="86" t="s">
        <v>1630</v>
      </c>
      <c r="M225" s="86" t="s">
        <v>1630</v>
      </c>
      <c r="N225" s="86"/>
      <c r="O225" s="86" t="s">
        <v>1630</v>
      </c>
      <c r="P225" s="86" t="s">
        <v>1630</v>
      </c>
      <c r="Q225" s="86" t="s">
        <v>1630</v>
      </c>
      <c r="R225" s="86" t="s">
        <v>1630</v>
      </c>
      <c r="S225" s="86" t="s">
        <v>1630</v>
      </c>
      <c r="T225" s="86" t="s">
        <v>1630</v>
      </c>
      <c r="U225" s="86" t="s">
        <v>1630</v>
      </c>
      <c r="V225" s="86" t="s">
        <v>1630</v>
      </c>
      <c r="W225" s="86" t="s">
        <v>1630</v>
      </c>
      <c r="X225" s="86" t="s">
        <v>1630</v>
      </c>
      <c r="Y225" s="86" t="s">
        <v>1630</v>
      </c>
      <c r="Z225" s="86" t="s">
        <v>1630</v>
      </c>
      <c r="AA225" s="86" t="s">
        <v>1630</v>
      </c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1142</v>
      </c>
      <c r="D226" t="s">
        <v>320</v>
      </c>
      <c r="E226" s="33" t="s">
        <v>19</v>
      </c>
      <c r="F226" s="33" t="s">
        <v>1136</v>
      </c>
      <c r="G226" s="33" t="s">
        <v>1340</v>
      </c>
      <c r="H226" s="33" t="s">
        <v>789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1142</v>
      </c>
      <c r="D227" t="s">
        <v>322</v>
      </c>
      <c r="E227" s="33" t="s">
        <v>19</v>
      </c>
      <c r="F227" s="33" t="s">
        <v>20</v>
      </c>
      <c r="G227" s="33"/>
      <c r="H227" s="33" t="s">
        <v>790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1142</v>
      </c>
      <c r="D228" t="s">
        <v>325</v>
      </c>
      <c r="E228" s="33" t="s">
        <v>19</v>
      </c>
      <c r="F228" s="33" t="s">
        <v>20</v>
      </c>
      <c r="G228" s="33"/>
      <c r="H228" s="97" t="s">
        <v>1291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1142</v>
      </c>
      <c r="D229" t="s">
        <v>327</v>
      </c>
      <c r="E229" s="33" t="s">
        <v>19</v>
      </c>
      <c r="F229" s="33" t="s">
        <v>28</v>
      </c>
      <c r="G229" s="33"/>
      <c r="H229" s="33" t="s">
        <v>791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1142</v>
      </c>
      <c r="D230" t="s">
        <v>329</v>
      </c>
      <c r="E230" s="33" t="s">
        <v>19</v>
      </c>
      <c r="F230" s="33" t="s">
        <v>28</v>
      </c>
      <c r="G230" s="33"/>
      <c r="H230" s="33" t="s">
        <v>792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1630</v>
      </c>
      <c r="T230" s="86"/>
      <c r="U230" s="86"/>
      <c r="V230" s="86"/>
      <c r="W230" s="86"/>
      <c r="X230" s="86"/>
      <c r="Y230" s="86" t="s">
        <v>1630</v>
      </c>
      <c r="Z230" s="86"/>
      <c r="AA230" s="86" t="s">
        <v>1630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1142</v>
      </c>
      <c r="D231" t="s">
        <v>315</v>
      </c>
      <c r="E231" s="33" t="s">
        <v>15</v>
      </c>
      <c r="F231" s="33" t="s">
        <v>20</v>
      </c>
      <c r="G231" s="33"/>
      <c r="H231" s="33" t="s">
        <v>793</v>
      </c>
      <c r="I231" s="34">
        <f t="shared" si="32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1142</v>
      </c>
      <c r="D232" t="s">
        <v>331</v>
      </c>
      <c r="E232" s="33" t="s">
        <v>15</v>
      </c>
      <c r="F232" s="33" t="s">
        <v>28</v>
      </c>
      <c r="G232" s="33"/>
      <c r="H232" s="33" t="s">
        <v>794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1606</v>
      </c>
      <c r="C233" t="s">
        <v>1142</v>
      </c>
      <c r="D233" t="s">
        <v>1607</v>
      </c>
      <c r="E233" s="33"/>
      <c r="F233" s="33"/>
      <c r="G233" s="33"/>
      <c r="H233" s="33" t="s">
        <v>1626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1143</v>
      </c>
      <c r="D234" t="s">
        <v>333</v>
      </c>
      <c r="E234" s="33" t="s">
        <v>15</v>
      </c>
      <c r="F234" s="33" t="s">
        <v>28</v>
      </c>
      <c r="G234" s="33"/>
      <c r="H234" s="33" t="s">
        <v>795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 t="s">
        <v>1630</v>
      </c>
      <c r="T234" s="86" t="s">
        <v>1630</v>
      </c>
      <c r="U234" s="86" t="s">
        <v>1630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796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 t="s">
        <v>1630</v>
      </c>
      <c r="T235" s="86" t="s">
        <v>1630</v>
      </c>
      <c r="U235" s="86" t="s">
        <v>1630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1143</v>
      </c>
      <c r="D236" t="s">
        <v>336</v>
      </c>
      <c r="E236" s="33" t="s">
        <v>73</v>
      </c>
      <c r="F236" s="33" t="s">
        <v>28</v>
      </c>
      <c r="G236" s="33"/>
      <c r="H236" s="33" t="s">
        <v>797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 t="s">
        <v>1630</v>
      </c>
      <c r="T236" s="86" t="s">
        <v>1630</v>
      </c>
      <c r="U236" s="86" t="s">
        <v>1630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798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 t="s">
        <v>1630</v>
      </c>
      <c r="T237" s="86" t="s">
        <v>1630</v>
      </c>
      <c r="U237" s="86" t="s">
        <v>1630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1143</v>
      </c>
      <c r="D238" t="s">
        <v>339</v>
      </c>
      <c r="E238" s="33" t="s">
        <v>73</v>
      </c>
      <c r="F238" s="33" t="s">
        <v>28</v>
      </c>
      <c r="G238" s="33"/>
      <c r="H238" s="33" t="s">
        <v>799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1630</v>
      </c>
      <c r="N238" s="86"/>
      <c r="O238" s="86" t="s">
        <v>1630</v>
      </c>
      <c r="P238" s="86" t="s">
        <v>1630</v>
      </c>
      <c r="Q238" s="86" t="s">
        <v>1630</v>
      </c>
      <c r="R238" s="86" t="s">
        <v>1630</v>
      </c>
      <c r="S238" s="86" t="s">
        <v>1630</v>
      </c>
      <c r="T238" s="86" t="s">
        <v>1630</v>
      </c>
      <c r="U238" s="86" t="s">
        <v>1630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1142</v>
      </c>
      <c r="D239" t="s">
        <v>343</v>
      </c>
      <c r="E239" s="33" t="s">
        <v>15</v>
      </c>
      <c r="F239" s="33" t="s">
        <v>28</v>
      </c>
      <c r="G239" s="33"/>
      <c r="H239" s="33" t="s">
        <v>802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1142</v>
      </c>
      <c r="D240" t="s">
        <v>343</v>
      </c>
      <c r="E240" s="33" t="s">
        <v>73</v>
      </c>
      <c r="F240" s="33" t="s">
        <v>28</v>
      </c>
      <c r="G240" s="33"/>
      <c r="H240" s="33" t="s">
        <v>803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1055</v>
      </c>
      <c r="C241" t="s">
        <v>1142</v>
      </c>
      <c r="D241" t="s">
        <v>1056</v>
      </c>
      <c r="E241" s="33" t="s">
        <v>73</v>
      </c>
      <c r="F241" s="33" t="s">
        <v>28</v>
      </c>
      <c r="G241" s="33"/>
      <c r="H241" s="33" t="s">
        <v>1358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1143</v>
      </c>
      <c r="D242" t="s">
        <v>346</v>
      </c>
      <c r="E242" s="33" t="s">
        <v>15</v>
      </c>
      <c r="F242" s="33" t="s">
        <v>28</v>
      </c>
      <c r="G242" s="33"/>
      <c r="H242" s="33" t="s">
        <v>804</v>
      </c>
      <c r="I242" s="34">
        <f t="shared" si="32"/>
        <v>14</v>
      </c>
      <c r="J242" s="34">
        <f t="shared" si="23"/>
        <v>14</v>
      </c>
      <c r="K242" s="35">
        <f t="shared" si="24"/>
        <v>0.5</v>
      </c>
      <c r="L242" s="86" t="s">
        <v>1630</v>
      </c>
      <c r="M242" s="86" t="s">
        <v>1630</v>
      </c>
      <c r="N242" s="86"/>
      <c r="O242" s="86" t="s">
        <v>1630</v>
      </c>
      <c r="P242" s="86" t="s">
        <v>1630</v>
      </c>
      <c r="Q242" s="86" t="s">
        <v>1630</v>
      </c>
      <c r="R242" s="86" t="s">
        <v>1630</v>
      </c>
      <c r="S242" s="86" t="s">
        <v>1630</v>
      </c>
      <c r="T242" s="86" t="s">
        <v>1630</v>
      </c>
      <c r="U242" s="86" t="s">
        <v>1630</v>
      </c>
      <c r="V242" s="86" t="s">
        <v>1630</v>
      </c>
      <c r="W242" s="86" t="s">
        <v>1630</v>
      </c>
      <c r="X242" s="86" t="s">
        <v>1630</v>
      </c>
      <c r="Y242" s="86"/>
      <c r="Z242" s="86" t="s">
        <v>1630</v>
      </c>
      <c r="AA242" s="86" t="s">
        <v>1630</v>
      </c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1143</v>
      </c>
      <c r="D243" t="s">
        <v>346</v>
      </c>
      <c r="E243" s="33" t="s">
        <v>73</v>
      </c>
      <c r="F243" s="33" t="s">
        <v>28</v>
      </c>
      <c r="G243" s="33"/>
      <c r="H243" s="33" t="s">
        <v>805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1380</v>
      </c>
      <c r="C244" t="s">
        <v>1143</v>
      </c>
      <c r="D244" t="s">
        <v>1057</v>
      </c>
      <c r="E244" s="33" t="s">
        <v>73</v>
      </c>
      <c r="F244" s="33" t="s">
        <v>28</v>
      </c>
      <c r="G244" s="33"/>
      <c r="H244" s="33" t="s">
        <v>1359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1143</v>
      </c>
      <c r="D245" t="s">
        <v>349</v>
      </c>
      <c r="E245" s="33" t="s">
        <v>15</v>
      </c>
      <c r="F245" s="33" t="s">
        <v>28</v>
      </c>
      <c r="G245" s="33"/>
      <c r="H245" s="33" t="s">
        <v>806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1143</v>
      </c>
      <c r="D246" t="s">
        <v>349</v>
      </c>
      <c r="E246" s="33" t="s">
        <v>73</v>
      </c>
      <c r="F246" s="33" t="s">
        <v>28</v>
      </c>
      <c r="G246" s="33"/>
      <c r="H246" s="33" t="s">
        <v>807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1379</v>
      </c>
      <c r="C247" t="s">
        <v>1143</v>
      </c>
      <c r="D247" t="s">
        <v>1058</v>
      </c>
      <c r="E247" s="33" t="s">
        <v>19</v>
      </c>
      <c r="F247" s="33" t="s">
        <v>28</v>
      </c>
      <c r="G247" s="33"/>
      <c r="H247" s="33" t="s">
        <v>1360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1142</v>
      </c>
      <c r="D248" t="s">
        <v>352</v>
      </c>
      <c r="E248" s="33" t="s">
        <v>73</v>
      </c>
      <c r="F248" s="33" t="s">
        <v>28</v>
      </c>
      <c r="G248" s="33"/>
      <c r="H248" s="33" t="s">
        <v>809</v>
      </c>
      <c r="I248" s="34">
        <f t="shared" si="32"/>
        <v>18</v>
      </c>
      <c r="J248" s="34">
        <f t="shared" si="23"/>
        <v>10</v>
      </c>
      <c r="K248" s="35">
        <f t="shared" si="24"/>
        <v>0.6428571428571429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/>
      <c r="R248" s="86"/>
      <c r="S248" s="86"/>
      <c r="T248" s="86" t="s">
        <v>1630</v>
      </c>
      <c r="U248" s="86" t="s">
        <v>1630</v>
      </c>
      <c r="V248" s="86" t="s">
        <v>1630</v>
      </c>
      <c r="W248" s="86" t="s">
        <v>1630</v>
      </c>
      <c r="X248" s="86" t="s">
        <v>1630</v>
      </c>
      <c r="Y248" s="86"/>
      <c r="Z248" s="86" t="s">
        <v>1630</v>
      </c>
      <c r="AA248" s="86" t="s">
        <v>1630</v>
      </c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1143</v>
      </c>
      <c r="D249" t="s">
        <v>352</v>
      </c>
      <c r="E249" s="33" t="s">
        <v>15</v>
      </c>
      <c r="F249" s="33" t="s">
        <v>28</v>
      </c>
      <c r="G249" s="33"/>
      <c r="H249" s="33" t="s">
        <v>810</v>
      </c>
      <c r="I249" s="34">
        <f>COUNTIF(L249:AM249,"")</f>
        <v>15</v>
      </c>
      <c r="J249" s="34">
        <f>COUNTIF(L249:AM249,"APAGADO")</f>
        <v>13</v>
      </c>
      <c r="K249" s="35">
        <f>(I249)/(J249+I249)</f>
        <v>0.5357142857142857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 t="s">
        <v>1630</v>
      </c>
      <c r="R249" s="86" t="s">
        <v>1630</v>
      </c>
      <c r="S249" s="86" t="s">
        <v>1630</v>
      </c>
      <c r="T249" s="86" t="s">
        <v>1630</v>
      </c>
      <c r="U249" s="86" t="s">
        <v>1630</v>
      </c>
      <c r="V249" s="86" t="s">
        <v>1630</v>
      </c>
      <c r="W249" s="86" t="s">
        <v>1630</v>
      </c>
      <c r="X249" s="86" t="s">
        <v>1630</v>
      </c>
      <c r="Y249" s="86"/>
      <c r="Z249" s="86" t="s">
        <v>1630</v>
      </c>
      <c r="AA249" s="86" t="s">
        <v>1630</v>
      </c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1059</v>
      </c>
      <c r="C250" t="s">
        <v>1143</v>
      </c>
      <c r="D250" t="s">
        <v>1060</v>
      </c>
      <c r="E250" s="33" t="s">
        <v>73</v>
      </c>
      <c r="F250" s="33" t="s">
        <v>28</v>
      </c>
      <c r="G250" s="33"/>
      <c r="H250" s="33" t="s">
        <v>1361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1630</v>
      </c>
      <c r="N250" s="86"/>
      <c r="O250" s="86" t="s">
        <v>1630</v>
      </c>
      <c r="P250" s="86" t="s">
        <v>1630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1143</v>
      </c>
      <c r="D251" t="s">
        <v>355</v>
      </c>
      <c r="E251" s="33" t="s">
        <v>15</v>
      </c>
      <c r="F251" s="33" t="s">
        <v>28</v>
      </c>
      <c r="G251" s="33"/>
      <c r="H251" s="33" t="s">
        <v>811</v>
      </c>
      <c r="I251" s="34">
        <f t="shared" si="32"/>
        <v>14</v>
      </c>
      <c r="J251" s="34">
        <f t="shared" si="23"/>
        <v>14</v>
      </c>
      <c r="K251" s="35">
        <f t="shared" si="24"/>
        <v>0.5</v>
      </c>
      <c r="L251" s="86" t="s">
        <v>1630</v>
      </c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 t="s">
        <v>1630</v>
      </c>
      <c r="T251" s="86" t="s">
        <v>1630</v>
      </c>
      <c r="U251" s="86" t="s">
        <v>1630</v>
      </c>
      <c r="V251" s="86" t="s">
        <v>1630</v>
      </c>
      <c r="W251" s="86" t="s">
        <v>1630</v>
      </c>
      <c r="X251" s="86" t="s">
        <v>1630</v>
      </c>
      <c r="Y251" s="86"/>
      <c r="Z251" s="86" t="s">
        <v>1630</v>
      </c>
      <c r="AA251" s="86" t="s">
        <v>1630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1143</v>
      </c>
      <c r="D252" t="s">
        <v>355</v>
      </c>
      <c r="E252" s="33" t="s">
        <v>73</v>
      </c>
      <c r="F252" s="33" t="s">
        <v>28</v>
      </c>
      <c r="G252" s="33"/>
      <c r="H252" s="33" t="s">
        <v>812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1061</v>
      </c>
      <c r="C253" t="s">
        <v>1143</v>
      </c>
      <c r="D253" t="s">
        <v>355</v>
      </c>
      <c r="E253" s="33" t="s">
        <v>19</v>
      </c>
      <c r="F253" s="33" t="s">
        <v>28</v>
      </c>
      <c r="G253" s="33"/>
      <c r="H253" s="33" t="s">
        <v>1362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1630</v>
      </c>
      <c r="N253" s="86"/>
      <c r="O253" s="86" t="s">
        <v>1630</v>
      </c>
      <c r="P253" s="86" t="s">
        <v>1630</v>
      </c>
      <c r="Q253" s="86" t="s">
        <v>1630</v>
      </c>
      <c r="R253" s="86" t="s">
        <v>1630</v>
      </c>
      <c r="S253" s="86" t="s">
        <v>1630</v>
      </c>
      <c r="T253" s="86" t="s">
        <v>1630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1054</v>
      </c>
      <c r="C254" t="s">
        <v>1143</v>
      </c>
      <c r="D254" t="s">
        <v>358</v>
      </c>
      <c r="E254" s="33" t="s">
        <v>15</v>
      </c>
      <c r="F254" s="33" t="s">
        <v>28</v>
      </c>
      <c r="G254" s="33"/>
      <c r="H254" s="33" t="s">
        <v>818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1143</v>
      </c>
      <c r="D255" t="s">
        <v>360</v>
      </c>
      <c r="E255" s="33" t="s">
        <v>15</v>
      </c>
      <c r="F255" s="33" t="s">
        <v>28</v>
      </c>
      <c r="G255" s="33"/>
      <c r="H255" s="33" t="s">
        <v>813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1630</v>
      </c>
      <c r="M255" s="86"/>
      <c r="N255" s="86"/>
      <c r="O255" s="86"/>
      <c r="P255" s="86"/>
      <c r="Q255" s="86"/>
      <c r="R255" s="86"/>
      <c r="S255" s="86"/>
      <c r="T255" s="86" t="s">
        <v>1630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1143</v>
      </c>
      <c r="D256" t="s">
        <v>360</v>
      </c>
      <c r="E256" s="33" t="s">
        <v>73</v>
      </c>
      <c r="F256" s="33" t="s">
        <v>28</v>
      </c>
      <c r="G256" s="33"/>
      <c r="H256" s="33" t="s">
        <v>814</v>
      </c>
      <c r="I256" s="34">
        <f t="shared" si="32"/>
        <v>14</v>
      </c>
      <c r="J256" s="34">
        <f t="shared" si="23"/>
        <v>14</v>
      </c>
      <c r="K256" s="35">
        <f t="shared" si="24"/>
        <v>0.5</v>
      </c>
      <c r="L256" s="86" t="s">
        <v>1630</v>
      </c>
      <c r="M256" s="86" t="s">
        <v>1630</v>
      </c>
      <c r="N256" s="86"/>
      <c r="O256" s="86" t="s">
        <v>1630</v>
      </c>
      <c r="P256" s="86" t="s">
        <v>1630</v>
      </c>
      <c r="Q256" s="86" t="s">
        <v>1630</v>
      </c>
      <c r="R256" s="86" t="s">
        <v>1630</v>
      </c>
      <c r="S256" s="86" t="s">
        <v>1630</v>
      </c>
      <c r="T256" s="86" t="s">
        <v>1630</v>
      </c>
      <c r="U256" s="86" t="s">
        <v>1630</v>
      </c>
      <c r="V256" s="86" t="s">
        <v>1630</v>
      </c>
      <c r="W256" s="86" t="s">
        <v>1630</v>
      </c>
      <c r="X256" s="86" t="s">
        <v>1630</v>
      </c>
      <c r="Y256" s="86"/>
      <c r="Z256" s="86" t="s">
        <v>1630</v>
      </c>
      <c r="AA256" s="86" t="s">
        <v>1630</v>
      </c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1062</v>
      </c>
      <c r="C257" t="s">
        <v>1143</v>
      </c>
      <c r="D257" t="s">
        <v>1063</v>
      </c>
      <c r="E257" s="33" t="s">
        <v>73</v>
      </c>
      <c r="F257" s="33" t="s">
        <v>28</v>
      </c>
      <c r="G257" s="33"/>
      <c r="H257" s="33" t="s">
        <v>1363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 t="s">
        <v>1630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1290</v>
      </c>
      <c r="C258" t="s">
        <v>1143</v>
      </c>
      <c r="D258" t="s">
        <v>1292</v>
      </c>
      <c r="E258" s="33" t="s">
        <v>15</v>
      </c>
      <c r="F258" s="33" t="s">
        <v>28</v>
      </c>
      <c r="G258" s="33"/>
      <c r="H258" s="33" t="s">
        <v>819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1630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1143</v>
      </c>
      <c r="D259" t="s">
        <v>1292</v>
      </c>
      <c r="E259" s="33" t="s">
        <v>73</v>
      </c>
      <c r="F259" s="33" t="s">
        <v>28</v>
      </c>
      <c r="G259" s="33"/>
      <c r="H259" s="33" t="s">
        <v>820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1064</v>
      </c>
      <c r="C260" t="s">
        <v>1143</v>
      </c>
      <c r="D260" t="s">
        <v>1065</v>
      </c>
      <c r="E260" s="33" t="s">
        <v>19</v>
      </c>
      <c r="F260" s="33" t="s">
        <v>28</v>
      </c>
      <c r="G260" s="33"/>
      <c r="H260" s="33" t="s">
        <v>1364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1143</v>
      </c>
      <c r="D261" t="s">
        <v>365</v>
      </c>
      <c r="E261" s="33" t="s">
        <v>15</v>
      </c>
      <c r="F261" s="33" t="s">
        <v>28</v>
      </c>
      <c r="G261" s="33"/>
      <c r="H261" s="33" t="s">
        <v>816</v>
      </c>
      <c r="I261" s="34">
        <f t="shared" si="32"/>
        <v>25</v>
      </c>
      <c r="J261" s="34">
        <f t="shared" si="23"/>
        <v>3</v>
      </c>
      <c r="K261" s="35">
        <f t="shared" si="24"/>
        <v>0.8928571428571429</v>
      </c>
      <c r="L261" s="86" t="s">
        <v>1630</v>
      </c>
      <c r="M261" s="86" t="s">
        <v>1630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1630</v>
      </c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1143</v>
      </c>
      <c r="D262" t="s">
        <v>365</v>
      </c>
      <c r="E262" s="33" t="s">
        <v>73</v>
      </c>
      <c r="F262" s="33" t="s">
        <v>28</v>
      </c>
      <c r="G262" s="33"/>
      <c r="H262" s="33" t="s">
        <v>815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1066</v>
      </c>
      <c r="C263" t="s">
        <v>1143</v>
      </c>
      <c r="D263" t="s">
        <v>1067</v>
      </c>
      <c r="E263" s="33" t="s">
        <v>73</v>
      </c>
      <c r="F263" s="33" t="s">
        <v>28</v>
      </c>
      <c r="G263" s="33"/>
      <c r="H263" s="33" t="s">
        <v>1365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1376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817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1630</v>
      </c>
      <c r="N264" s="86"/>
      <c r="O264" s="86" t="s">
        <v>1630</v>
      </c>
      <c r="P264" s="86" t="s">
        <v>1630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1377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808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1630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1068</v>
      </c>
      <c r="C266" t="s">
        <v>1143</v>
      </c>
      <c r="D266" t="s">
        <v>1069</v>
      </c>
      <c r="E266" s="33" t="s">
        <v>73</v>
      </c>
      <c r="F266" s="33" t="s">
        <v>28</v>
      </c>
      <c r="G266" s="33"/>
      <c r="H266" s="33" t="s">
        <v>1378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1143</v>
      </c>
      <c r="D267" t="s">
        <v>370</v>
      </c>
      <c r="E267" s="33" t="s">
        <v>15</v>
      </c>
      <c r="F267" s="33" t="s">
        <v>28</v>
      </c>
      <c r="G267" s="33"/>
      <c r="H267" s="33" t="s">
        <v>821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1070</v>
      </c>
      <c r="C268" t="s">
        <v>1143</v>
      </c>
      <c r="D268" t="s">
        <v>371</v>
      </c>
      <c r="E268" s="33" t="s">
        <v>15</v>
      </c>
      <c r="F268" s="33" t="s">
        <v>28</v>
      </c>
      <c r="G268" s="33"/>
      <c r="H268" s="33" t="s">
        <v>822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1143</v>
      </c>
      <c r="D270" t="s">
        <v>373</v>
      </c>
      <c r="E270" s="33" t="s">
        <v>73</v>
      </c>
      <c r="F270" s="33" t="s">
        <v>28</v>
      </c>
      <c r="G270" s="33"/>
      <c r="H270" s="33" t="s">
        <v>824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1143</v>
      </c>
      <c r="D271" t="s">
        <v>376</v>
      </c>
      <c r="E271" s="33" t="s">
        <v>73</v>
      </c>
      <c r="F271" s="33" t="s">
        <v>28</v>
      </c>
      <c r="G271" s="33"/>
      <c r="H271" s="33" t="s">
        <v>825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1143</v>
      </c>
      <c r="D272" t="s">
        <v>376</v>
      </c>
      <c r="E272" s="33" t="s">
        <v>46</v>
      </c>
      <c r="F272" s="33" t="s">
        <v>28</v>
      </c>
      <c r="G272" s="33"/>
      <c r="H272" s="33" t="s">
        <v>826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1595</v>
      </c>
      <c r="C273" t="s">
        <v>1142</v>
      </c>
      <c r="D273" t="s">
        <v>1596</v>
      </c>
      <c r="E273" s="33"/>
      <c r="F273" s="33"/>
      <c r="G273" s="33"/>
      <c r="H273" s="33" t="s">
        <v>1611</v>
      </c>
      <c r="I273" s="34">
        <f t="shared" si="32"/>
        <v>13</v>
      </c>
      <c r="J273" s="34">
        <f t="shared" si="39"/>
        <v>15</v>
      </c>
      <c r="K273" s="35">
        <f t="shared" si="40"/>
        <v>0.4642857142857143</v>
      </c>
      <c r="L273" s="86" t="s">
        <v>1630</v>
      </c>
      <c r="M273" s="86" t="s">
        <v>1630</v>
      </c>
      <c r="N273" s="86"/>
      <c r="O273" s="86" t="s">
        <v>1630</v>
      </c>
      <c r="P273" s="86" t="s">
        <v>1630</v>
      </c>
      <c r="Q273" s="86" t="s">
        <v>1630</v>
      </c>
      <c r="R273" s="86" t="s">
        <v>1630</v>
      </c>
      <c r="S273" s="86" t="s">
        <v>1630</v>
      </c>
      <c r="T273" s="86" t="s">
        <v>1630</v>
      </c>
      <c r="U273" s="86" t="s">
        <v>1630</v>
      </c>
      <c r="V273" s="86" t="s">
        <v>1630</v>
      </c>
      <c r="W273" s="86" t="s">
        <v>1630</v>
      </c>
      <c r="X273" s="86" t="s">
        <v>1630</v>
      </c>
      <c r="Y273" s="86" t="s">
        <v>1630</v>
      </c>
      <c r="Z273" s="86" t="s">
        <v>1630</v>
      </c>
      <c r="AA273" s="86" t="s">
        <v>1630</v>
      </c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1143</v>
      </c>
      <c r="D274" t="s">
        <v>379</v>
      </c>
      <c r="E274" s="33" t="s">
        <v>15</v>
      </c>
      <c r="F274" s="33" t="s">
        <v>28</v>
      </c>
      <c r="G274" s="33"/>
      <c r="H274" s="33" t="s">
        <v>827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1635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1081</v>
      </c>
      <c r="C275" t="s">
        <v>1143</v>
      </c>
      <c r="D275" t="s">
        <v>380</v>
      </c>
      <c r="E275" s="33" t="s">
        <v>15</v>
      </c>
      <c r="F275" s="33" t="s">
        <v>28</v>
      </c>
      <c r="G275" s="33"/>
      <c r="H275" s="33" t="s">
        <v>830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1143</v>
      </c>
      <c r="D277" t="s">
        <v>382</v>
      </c>
      <c r="E277" s="33" t="s">
        <v>73</v>
      </c>
      <c r="F277" s="33" t="s">
        <v>28</v>
      </c>
      <c r="G277" s="33"/>
      <c r="H277" s="33" t="s">
        <v>829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1071</v>
      </c>
      <c r="C278" t="s">
        <v>1143</v>
      </c>
      <c r="D278" t="s">
        <v>384</v>
      </c>
      <c r="E278" s="33" t="s">
        <v>15</v>
      </c>
      <c r="F278" s="33" t="s">
        <v>28</v>
      </c>
      <c r="G278" s="33"/>
      <c r="H278" s="33" t="s">
        <v>831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1072</v>
      </c>
      <c r="C279" t="s">
        <v>1143</v>
      </c>
      <c r="D279" t="s">
        <v>1073</v>
      </c>
      <c r="E279" s="33" t="s">
        <v>19</v>
      </c>
      <c r="F279" s="33" t="s">
        <v>28</v>
      </c>
      <c r="G279" s="33"/>
      <c r="H279" s="33" t="s">
        <v>984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1630</v>
      </c>
      <c r="Q279" s="86" t="s">
        <v>1630</v>
      </c>
      <c r="R279" s="86" t="s">
        <v>1630</v>
      </c>
      <c r="S279" s="86" t="s">
        <v>1630</v>
      </c>
      <c r="T279" s="86" t="s">
        <v>1630</v>
      </c>
      <c r="U279" s="86" t="s">
        <v>1630</v>
      </c>
      <c r="V279" s="86" t="s">
        <v>1630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1074</v>
      </c>
      <c r="C280" t="s">
        <v>1143</v>
      </c>
      <c r="D280" t="s">
        <v>1075</v>
      </c>
      <c r="E280" s="33" t="s">
        <v>19</v>
      </c>
      <c r="F280" s="33" t="s">
        <v>28</v>
      </c>
      <c r="G280" s="33"/>
      <c r="H280" s="33" t="s">
        <v>985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1076</v>
      </c>
      <c r="C281" t="s">
        <v>1143</v>
      </c>
      <c r="D281" t="s">
        <v>1077</v>
      </c>
      <c r="E281" s="33" t="s">
        <v>19</v>
      </c>
      <c r="F281" s="33" t="s">
        <v>28</v>
      </c>
      <c r="G281" s="33"/>
      <c r="H281" s="33" t="s">
        <v>986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1078</v>
      </c>
      <c r="C282" t="s">
        <v>1143</v>
      </c>
      <c r="D282" t="s">
        <v>1079</v>
      </c>
      <c r="E282" s="33" t="s">
        <v>19</v>
      </c>
      <c r="F282" s="33" t="s">
        <v>28</v>
      </c>
      <c r="G282" s="33"/>
      <c r="H282" s="33" t="s">
        <v>987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1630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1255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1240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1256</v>
      </c>
      <c r="C284" t="s">
        <v>1143</v>
      </c>
      <c r="D284" t="s">
        <v>1238</v>
      </c>
      <c r="E284" s="33" t="s">
        <v>19</v>
      </c>
      <c r="F284" s="33" t="s">
        <v>28</v>
      </c>
      <c r="G284" s="33"/>
      <c r="H284" s="33" t="s">
        <v>1241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1274</v>
      </c>
      <c r="C285" t="s">
        <v>1143</v>
      </c>
      <c r="D285" t="s">
        <v>1237</v>
      </c>
      <c r="E285" s="33" t="s">
        <v>15</v>
      </c>
      <c r="F285" s="33" t="s">
        <v>28</v>
      </c>
      <c r="G285" s="33"/>
      <c r="H285" s="33" t="s">
        <v>1239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1381</v>
      </c>
      <c r="C286" t="s">
        <v>1143</v>
      </c>
      <c r="D286" t="s">
        <v>1382</v>
      </c>
      <c r="E286" s="33" t="s">
        <v>73</v>
      </c>
      <c r="F286" s="33" t="s">
        <v>28</v>
      </c>
      <c r="G286" s="33"/>
      <c r="H286" s="33" t="s">
        <v>830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1082</v>
      </c>
      <c r="C287" t="s">
        <v>1143</v>
      </c>
      <c r="D287" t="s">
        <v>1083</v>
      </c>
      <c r="E287" s="33" t="s">
        <v>1137</v>
      </c>
      <c r="F287" s="33" t="s">
        <v>28</v>
      </c>
      <c r="G287" s="33"/>
      <c r="H287" s="33" t="s">
        <v>977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975</v>
      </c>
      <c r="B288" t="s">
        <v>974</v>
      </c>
      <c r="C288" t="s">
        <v>1143</v>
      </c>
      <c r="D288" t="s">
        <v>1083</v>
      </c>
      <c r="E288" s="33" t="s">
        <v>1138</v>
      </c>
      <c r="F288" s="33" t="s">
        <v>28</v>
      </c>
      <c r="G288" s="33"/>
      <c r="H288" s="33" t="s">
        <v>976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1142</v>
      </c>
      <c r="D289" t="s">
        <v>386</v>
      </c>
      <c r="E289" s="33" t="s">
        <v>19</v>
      </c>
      <c r="F289" s="33" t="s">
        <v>28</v>
      </c>
      <c r="G289" s="33"/>
      <c r="H289" s="33" t="s">
        <v>832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1084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800</v>
      </c>
      <c r="I290" s="34">
        <f t="shared" si="47"/>
        <v>14</v>
      </c>
      <c r="J290" s="34">
        <f t="shared" si="39"/>
        <v>14</v>
      </c>
      <c r="K290" s="35">
        <f t="shared" si="40"/>
        <v>0.5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 t="s">
        <v>1630</v>
      </c>
      <c r="T290" s="86" t="s">
        <v>1630</v>
      </c>
      <c r="U290" s="86" t="s">
        <v>1630</v>
      </c>
      <c r="V290" s="86" t="s">
        <v>1630</v>
      </c>
      <c r="W290" s="86" t="s">
        <v>1630</v>
      </c>
      <c r="X290" s="86" t="s">
        <v>1630</v>
      </c>
      <c r="Y290" s="86" t="s">
        <v>1630</v>
      </c>
      <c r="Z290" s="86" t="s">
        <v>1630</v>
      </c>
      <c r="AA290" s="86" t="s">
        <v>1630</v>
      </c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1085</v>
      </c>
      <c r="C291" t="s">
        <v>1142</v>
      </c>
      <c r="D291" t="s">
        <v>341</v>
      </c>
      <c r="E291" s="33" t="s">
        <v>73</v>
      </c>
      <c r="F291" s="33" t="s">
        <v>28</v>
      </c>
      <c r="G291" s="33"/>
      <c r="H291" s="33" t="s">
        <v>801</v>
      </c>
      <c r="I291" s="34">
        <f t="shared" si="47"/>
        <v>14</v>
      </c>
      <c r="J291" s="34">
        <f t="shared" si="39"/>
        <v>14</v>
      </c>
      <c r="K291" s="35">
        <f t="shared" si="40"/>
        <v>0.5</v>
      </c>
      <c r="L291" s="86" t="s">
        <v>1630</v>
      </c>
      <c r="M291" s="86"/>
      <c r="N291" s="86"/>
      <c r="O291" s="86" t="s">
        <v>1630</v>
      </c>
      <c r="P291" s="86" t="s">
        <v>1630</v>
      </c>
      <c r="Q291" s="86" t="s">
        <v>1630</v>
      </c>
      <c r="R291" s="86" t="s">
        <v>1630</v>
      </c>
      <c r="S291" s="86" t="s">
        <v>1630</v>
      </c>
      <c r="T291" s="86" t="s">
        <v>1630</v>
      </c>
      <c r="U291" s="86" t="s">
        <v>1630</v>
      </c>
      <c r="V291" s="86" t="s">
        <v>1630</v>
      </c>
      <c r="W291" s="86" t="s">
        <v>1630</v>
      </c>
      <c r="X291" s="86" t="s">
        <v>1630</v>
      </c>
      <c r="Y291" s="86" t="s">
        <v>1630</v>
      </c>
      <c r="Z291" s="86" t="s">
        <v>1630</v>
      </c>
      <c r="AA291" s="86" t="s">
        <v>1630</v>
      </c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1086</v>
      </c>
      <c r="C292" t="s">
        <v>1142</v>
      </c>
      <c r="D292" t="s">
        <v>1087</v>
      </c>
      <c r="E292" s="33" t="s">
        <v>19</v>
      </c>
      <c r="F292" s="33" t="s">
        <v>28</v>
      </c>
      <c r="G292" s="33"/>
      <c r="H292" s="33" t="s">
        <v>1303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1088</v>
      </c>
      <c r="C293" t="s">
        <v>1142</v>
      </c>
      <c r="D293" t="s">
        <v>1089</v>
      </c>
      <c r="E293" s="33" t="s">
        <v>19</v>
      </c>
      <c r="F293" s="33" t="s">
        <v>28</v>
      </c>
      <c r="G293" s="33"/>
      <c r="H293" s="33" t="s">
        <v>1302</v>
      </c>
      <c r="I293" s="34">
        <f t="shared" si="47"/>
        <v>13</v>
      </c>
      <c r="J293" s="34">
        <f t="shared" si="39"/>
        <v>15</v>
      </c>
      <c r="K293" s="35">
        <f t="shared" si="40"/>
        <v>0.4642857142857143</v>
      </c>
      <c r="L293" s="86" t="s">
        <v>1630</v>
      </c>
      <c r="M293" s="86" t="s">
        <v>1630</v>
      </c>
      <c r="N293" s="86"/>
      <c r="O293" s="86" t="s">
        <v>1630</v>
      </c>
      <c r="P293" s="86" t="s">
        <v>1630</v>
      </c>
      <c r="Q293" s="86" t="s">
        <v>1630</v>
      </c>
      <c r="R293" s="86" t="s">
        <v>1630</v>
      </c>
      <c r="S293" s="86" t="s">
        <v>1630</v>
      </c>
      <c r="T293" s="86" t="s">
        <v>1630</v>
      </c>
      <c r="U293" s="86" t="s">
        <v>1630</v>
      </c>
      <c r="V293" s="86" t="s">
        <v>1630</v>
      </c>
      <c r="W293" s="86" t="s">
        <v>1630</v>
      </c>
      <c r="X293" s="86" t="s">
        <v>1630</v>
      </c>
      <c r="Y293" s="86" t="s">
        <v>1630</v>
      </c>
      <c r="Z293" s="86" t="s">
        <v>1630</v>
      </c>
      <c r="AA293" s="86" t="s">
        <v>1630</v>
      </c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1211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1212</v>
      </c>
      <c r="C295" t="s">
        <v>1142</v>
      </c>
      <c r="D295" t="s">
        <v>1208</v>
      </c>
      <c r="E295" s="33" t="s">
        <v>73</v>
      </c>
      <c r="F295" s="33" t="s">
        <v>28</v>
      </c>
      <c r="G295" s="33"/>
      <c r="H295" s="33" t="s">
        <v>1218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1213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1219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1214</v>
      </c>
      <c r="C297" t="s">
        <v>1142</v>
      </c>
      <c r="D297" t="s">
        <v>1209</v>
      </c>
      <c r="E297" s="33" t="s">
        <v>73</v>
      </c>
      <c r="F297" s="33" t="s">
        <v>28</v>
      </c>
      <c r="G297" s="33"/>
      <c r="H297" s="33" t="s">
        <v>1220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1318</v>
      </c>
      <c r="C298" t="s">
        <v>1142</v>
      </c>
      <c r="D298" t="s">
        <v>1319</v>
      </c>
      <c r="E298" t="s">
        <v>19</v>
      </c>
      <c r="F298" t="s">
        <v>28</v>
      </c>
      <c r="G298"/>
      <c r="H298" s="33" t="s">
        <v>1325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1580</v>
      </c>
      <c r="B299" t="s">
        <v>1320</v>
      </c>
      <c r="C299" t="s">
        <v>1142</v>
      </c>
      <c r="D299" t="s">
        <v>1321</v>
      </c>
      <c r="E299" t="s">
        <v>19</v>
      </c>
      <c r="F299" t="s">
        <v>28</v>
      </c>
      <c r="G299"/>
      <c r="H299" s="33" t="s">
        <v>1326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1142</v>
      </c>
      <c r="D300" t="s">
        <v>389</v>
      </c>
      <c r="E300" s="33" t="s">
        <v>19</v>
      </c>
      <c r="F300" s="33" t="s">
        <v>28</v>
      </c>
      <c r="G300" s="33"/>
      <c r="H300" s="33" t="s">
        <v>833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1142</v>
      </c>
      <c r="D301" t="s">
        <v>391</v>
      </c>
      <c r="E301" s="33" t="s">
        <v>19</v>
      </c>
      <c r="F301" s="33" t="s">
        <v>28</v>
      </c>
      <c r="G301" s="33"/>
      <c r="H301" s="33" t="s">
        <v>834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1142</v>
      </c>
      <c r="D302" t="s">
        <v>394</v>
      </c>
      <c r="E302" s="33" t="s">
        <v>19</v>
      </c>
      <c r="F302" s="33" t="s">
        <v>20</v>
      </c>
      <c r="G302" s="33"/>
      <c r="H302" s="33" t="s">
        <v>835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1142</v>
      </c>
      <c r="D303" t="s">
        <v>396</v>
      </c>
      <c r="E303" s="33" t="s">
        <v>19</v>
      </c>
      <c r="F303" s="33" t="s">
        <v>28</v>
      </c>
      <c r="G303" s="33"/>
      <c r="H303" s="33" t="s">
        <v>838</v>
      </c>
      <c r="I303" s="34">
        <f t="shared" si="47"/>
        <v>28</v>
      </c>
      <c r="J303" s="34">
        <f t="shared" si="39"/>
        <v>0</v>
      </c>
      <c r="K303" s="35">
        <f t="shared" si="40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1090</v>
      </c>
      <c r="C304" t="s">
        <v>1142</v>
      </c>
      <c r="D304" t="s">
        <v>397</v>
      </c>
      <c r="E304" s="33" t="s">
        <v>19</v>
      </c>
      <c r="F304" s="33" t="s">
        <v>28</v>
      </c>
      <c r="G304" s="33"/>
      <c r="H304" s="33" t="s">
        <v>839</v>
      </c>
      <c r="I304" s="34">
        <f t="shared" si="47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836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1142</v>
      </c>
      <c r="D306" t="s">
        <v>399</v>
      </c>
      <c r="E306" s="33" t="s">
        <v>73</v>
      </c>
      <c r="F306" s="33" t="s">
        <v>28</v>
      </c>
      <c r="G306" s="33"/>
      <c r="H306" s="33" t="s">
        <v>837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1349</v>
      </c>
      <c r="C307" t="s">
        <v>1142</v>
      </c>
      <c r="D307" t="s">
        <v>1350</v>
      </c>
      <c r="E307" s="33" t="s">
        <v>15</v>
      </c>
      <c r="F307" s="33" t="s">
        <v>1136</v>
      </c>
      <c r="G307" s="33" t="s">
        <v>1352</v>
      </c>
      <c r="H307" s="33" t="s">
        <v>1351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1560</v>
      </c>
      <c r="C308" s="129" t="s">
        <v>1578</v>
      </c>
      <c r="D308" t="s">
        <v>1561</v>
      </c>
      <c r="E308" s="33" t="s">
        <v>15</v>
      </c>
      <c r="F308" s="33" t="s">
        <v>1391</v>
      </c>
      <c r="G308" s="33"/>
      <c r="H308" s="33" t="s">
        <v>1562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1142</v>
      </c>
      <c r="D309" t="s">
        <v>411</v>
      </c>
      <c r="E309" s="33" t="s">
        <v>15</v>
      </c>
      <c r="F309" s="33" t="s">
        <v>20</v>
      </c>
      <c r="G309" s="33"/>
      <c r="H309" s="33" t="s">
        <v>840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1142</v>
      </c>
      <c r="D310" t="s">
        <v>402</v>
      </c>
      <c r="E310" s="33" t="s">
        <v>19</v>
      </c>
      <c r="F310" s="33" t="s">
        <v>20</v>
      </c>
      <c r="G310" s="33"/>
      <c r="H310" s="33" t="s">
        <v>841</v>
      </c>
      <c r="I310" s="34">
        <f t="shared" si="47"/>
        <v>26</v>
      </c>
      <c r="J310" s="34">
        <f>COUNTIF(L310:AM310,"APAGADO")</f>
        <v>2</v>
      </c>
      <c r="K310" s="35">
        <f>(I310)/(J310+I310)</f>
        <v>0.9285714285714286</v>
      </c>
      <c r="L310" s="86"/>
      <c r="M310" s="86"/>
      <c r="N310" s="86"/>
      <c r="O310" s="86"/>
      <c r="P310" s="86" t="s">
        <v>1630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 t="s">
        <v>1630</v>
      </c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1142</v>
      </c>
      <c r="D311" t="s">
        <v>404</v>
      </c>
      <c r="E311" s="33" t="s">
        <v>15</v>
      </c>
      <c r="F311" s="33" t="s">
        <v>20</v>
      </c>
      <c r="G311" s="33"/>
      <c r="H311" s="33" t="s">
        <v>842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1142</v>
      </c>
      <c r="D312" t="s">
        <v>407</v>
      </c>
      <c r="E312" s="33" t="s">
        <v>19</v>
      </c>
      <c r="F312" s="33" t="s">
        <v>28</v>
      </c>
      <c r="G312" s="33"/>
      <c r="H312" s="33" t="s">
        <v>843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1142</v>
      </c>
      <c r="D314" t="s">
        <v>407</v>
      </c>
      <c r="E314" s="33" t="s">
        <v>73</v>
      </c>
      <c r="F314" s="33" t="s">
        <v>28</v>
      </c>
      <c r="G314" s="33"/>
      <c r="H314" s="33" t="s">
        <v>845</v>
      </c>
      <c r="I314" s="34">
        <f t="shared" si="47"/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846</v>
      </c>
      <c r="I315" s="34">
        <f t="shared" si="47"/>
        <v>16</v>
      </c>
      <c r="J315" s="34">
        <f t="shared" si="39"/>
        <v>12</v>
      </c>
      <c r="K315" s="35">
        <f t="shared" si="40"/>
        <v>0.5714285714285714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 t="s">
        <v>1630</v>
      </c>
      <c r="T315" s="86" t="s">
        <v>1630</v>
      </c>
      <c r="U315" s="86" t="s">
        <v>1630</v>
      </c>
      <c r="V315" s="86" t="s">
        <v>1630</v>
      </c>
      <c r="W315" s="86" t="s">
        <v>1630</v>
      </c>
      <c r="X315" s="86" t="s">
        <v>1630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1142</v>
      </c>
      <c r="D316" t="s">
        <v>414</v>
      </c>
      <c r="E316" s="33" t="s">
        <v>73</v>
      </c>
      <c r="F316" s="33" t="s">
        <v>28</v>
      </c>
      <c r="G316" s="33"/>
      <c r="H316" s="33" t="s">
        <v>847</v>
      </c>
      <c r="I316" s="34">
        <f t="shared" si="47"/>
        <v>16</v>
      </c>
      <c r="J316" s="34">
        <f t="shared" si="39"/>
        <v>12</v>
      </c>
      <c r="K316" s="35">
        <f t="shared" si="40"/>
        <v>0.5714285714285714</v>
      </c>
      <c r="L316" s="86" t="s">
        <v>1630</v>
      </c>
      <c r="M316" s="86" t="s">
        <v>1630</v>
      </c>
      <c r="N316" s="86"/>
      <c r="O316" s="86" t="s">
        <v>1630</v>
      </c>
      <c r="P316" s="86" t="s">
        <v>1630</v>
      </c>
      <c r="Q316" s="86" t="s">
        <v>1630</v>
      </c>
      <c r="R316" s="86" t="s">
        <v>1630</v>
      </c>
      <c r="S316" s="86" t="s">
        <v>1630</v>
      </c>
      <c r="T316" s="86" t="s">
        <v>1630</v>
      </c>
      <c r="U316" s="86" t="s">
        <v>1630</v>
      </c>
      <c r="V316" s="86" t="s">
        <v>1630</v>
      </c>
      <c r="W316" s="86" t="s">
        <v>1630</v>
      </c>
      <c r="X316" s="86" t="s">
        <v>1630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1142</v>
      </c>
      <c r="D318" t="s">
        <v>417</v>
      </c>
      <c r="E318" s="33" t="s">
        <v>73</v>
      </c>
      <c r="F318" s="33" t="s">
        <v>28</v>
      </c>
      <c r="G318" s="33"/>
      <c r="H318" s="33" t="s">
        <v>849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1142</v>
      </c>
      <c r="D320" t="s">
        <v>420</v>
      </c>
      <c r="E320" s="33" t="s">
        <v>73</v>
      </c>
      <c r="F320" s="33" t="s">
        <v>28</v>
      </c>
      <c r="G320" s="33"/>
      <c r="H320" s="33" t="s">
        <v>851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980</v>
      </c>
      <c r="C321" t="s">
        <v>1142</v>
      </c>
      <c r="D321" t="s">
        <v>981</v>
      </c>
      <c r="E321" s="33" t="s">
        <v>19</v>
      </c>
      <c r="F321" s="33" t="s">
        <v>28</v>
      </c>
      <c r="G321" s="33"/>
      <c r="H321" s="33" t="s">
        <v>988</v>
      </c>
      <c r="I321" s="34">
        <f t="shared" si="47"/>
        <v>16</v>
      </c>
      <c r="J321" s="34">
        <f>COUNTIF(L321:AM321,"APAGADO")</f>
        <v>12</v>
      </c>
      <c r="K321" s="35">
        <f>(I321)/(J321+I321)</f>
        <v>0.5714285714285714</v>
      </c>
      <c r="L321" s="86" t="s">
        <v>1630</v>
      </c>
      <c r="M321" s="86" t="s">
        <v>1630</v>
      </c>
      <c r="N321" s="86"/>
      <c r="O321" s="86" t="s">
        <v>1630</v>
      </c>
      <c r="P321" s="86" t="s">
        <v>1630</v>
      </c>
      <c r="Q321" s="86" t="s">
        <v>1630</v>
      </c>
      <c r="R321" s="86" t="s">
        <v>1630</v>
      </c>
      <c r="S321" s="86" t="s">
        <v>1630</v>
      </c>
      <c r="T321" s="86" t="s">
        <v>1630</v>
      </c>
      <c r="U321" s="86" t="s">
        <v>1630</v>
      </c>
      <c r="V321" s="86" t="s">
        <v>1630</v>
      </c>
      <c r="W321" s="86" t="s">
        <v>1630</v>
      </c>
      <c r="X321" s="86" t="s">
        <v>1630</v>
      </c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982</v>
      </c>
      <c r="C322" t="s">
        <v>1142</v>
      </c>
      <c r="D322" t="s">
        <v>983</v>
      </c>
      <c r="E322" s="33" t="s">
        <v>19</v>
      </c>
      <c r="F322" s="33" t="s">
        <v>28</v>
      </c>
      <c r="G322" s="33"/>
      <c r="H322" s="33" t="s">
        <v>989</v>
      </c>
      <c r="I322" s="34">
        <f t="shared" si="47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1091</v>
      </c>
      <c r="C323" t="s">
        <v>1142</v>
      </c>
      <c r="D323" t="s">
        <v>1092</v>
      </c>
      <c r="E323" s="33" t="s">
        <v>19</v>
      </c>
      <c r="F323" s="33" t="s">
        <v>28</v>
      </c>
      <c r="G323" s="33"/>
      <c r="H323" s="33" t="s">
        <v>1304</v>
      </c>
      <c r="I323" s="34">
        <f t="shared" si="47"/>
        <v>13</v>
      </c>
      <c r="J323" s="34">
        <f>COUNTIF(L323:AM323,"APAGADO")</f>
        <v>15</v>
      </c>
      <c r="K323" s="35">
        <f>(I323)/(J323+I323)</f>
        <v>0.4642857142857143</v>
      </c>
      <c r="L323" s="86" t="s">
        <v>1630</v>
      </c>
      <c r="M323" s="86" t="s">
        <v>1630</v>
      </c>
      <c r="N323" s="86"/>
      <c r="O323" s="86" t="s">
        <v>1630</v>
      </c>
      <c r="P323" s="86" t="s">
        <v>1630</v>
      </c>
      <c r="Q323" s="86" t="s">
        <v>1630</v>
      </c>
      <c r="R323" s="86" t="s">
        <v>1630</v>
      </c>
      <c r="S323" s="86" t="s">
        <v>1630</v>
      </c>
      <c r="T323" s="86" t="s">
        <v>1630</v>
      </c>
      <c r="U323" s="86" t="s">
        <v>1630</v>
      </c>
      <c r="V323" s="86" t="s">
        <v>1630</v>
      </c>
      <c r="W323" s="86" t="s">
        <v>1630</v>
      </c>
      <c r="X323" s="86" t="s">
        <v>1630</v>
      </c>
      <c r="Y323" s="86" t="s">
        <v>1630</v>
      </c>
      <c r="Z323" s="86" t="s">
        <v>1630</v>
      </c>
      <c r="AA323" s="86" t="s">
        <v>1630</v>
      </c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1143</v>
      </c>
      <c r="D324" t="s">
        <v>423</v>
      </c>
      <c r="E324" s="33" t="s">
        <v>15</v>
      </c>
      <c r="F324" s="33" t="s">
        <v>20</v>
      </c>
      <c r="G324" s="33"/>
      <c r="H324" s="33" t="s">
        <v>854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1630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1143</v>
      </c>
      <c r="D325" t="s">
        <v>425</v>
      </c>
      <c r="E325" s="33" t="s">
        <v>15</v>
      </c>
      <c r="F325" s="33" t="s">
        <v>20</v>
      </c>
      <c r="G325" s="33"/>
      <c r="H325" s="33" t="s">
        <v>856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1093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1366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1095</v>
      </c>
      <c r="C327" t="s">
        <v>1143</v>
      </c>
      <c r="D327" t="s">
        <v>1094</v>
      </c>
      <c r="E327" s="33" t="s">
        <v>73</v>
      </c>
      <c r="F327" s="33" t="s">
        <v>20</v>
      </c>
      <c r="G327" s="33"/>
      <c r="H327" s="33" t="s">
        <v>1305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1143</v>
      </c>
      <c r="D328" t="s">
        <v>427</v>
      </c>
      <c r="E328" s="33" t="s">
        <v>19</v>
      </c>
      <c r="F328" s="33" t="s">
        <v>20</v>
      </c>
      <c r="G328" s="33"/>
      <c r="H328" s="33" t="s">
        <v>852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1143</v>
      </c>
      <c r="D329" t="s">
        <v>429</v>
      </c>
      <c r="E329" s="33" t="s">
        <v>19</v>
      </c>
      <c r="F329" s="33" t="s">
        <v>20</v>
      </c>
      <c r="G329" s="33"/>
      <c r="H329" s="33" t="s">
        <v>853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857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 t="s">
        <v>1630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1143</v>
      </c>
      <c r="D331" t="s">
        <v>431</v>
      </c>
      <c r="E331" s="33" t="s">
        <v>73</v>
      </c>
      <c r="F331" s="33" t="s">
        <v>28</v>
      </c>
      <c r="G331" s="33"/>
      <c r="H331" s="33" t="s">
        <v>858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 t="s">
        <v>1630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859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 t="s">
        <v>1630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1143</v>
      </c>
      <c r="D333" t="s">
        <v>434</v>
      </c>
      <c r="E333" s="33" t="s">
        <v>73</v>
      </c>
      <c r="F333" s="33" t="s">
        <v>28</v>
      </c>
      <c r="G333" s="33"/>
      <c r="H333" s="33" t="s">
        <v>860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1630</v>
      </c>
      <c r="M333" s="86"/>
      <c r="N333" s="86"/>
      <c r="O333" s="86"/>
      <c r="P333" s="86"/>
      <c r="Q333" s="86"/>
      <c r="R333" s="86"/>
      <c r="S333" s="86"/>
      <c r="T333" s="86" t="s">
        <v>1630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1143</v>
      </c>
      <c r="D334" t="s">
        <v>438</v>
      </c>
      <c r="E334" s="33" t="s">
        <v>19</v>
      </c>
      <c r="F334" s="33" t="s">
        <v>20</v>
      </c>
      <c r="G334" s="33"/>
      <c r="H334" s="33" t="s">
        <v>861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1630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1621</v>
      </c>
      <c r="C335" t="s">
        <v>1143</v>
      </c>
      <c r="D335" t="s">
        <v>1622</v>
      </c>
      <c r="E335" s="33"/>
      <c r="F335" s="33"/>
      <c r="G335" s="33"/>
      <c r="H335" s="33" t="s">
        <v>1623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1143</v>
      </c>
      <c r="D336" t="s">
        <v>449</v>
      </c>
      <c r="E336" s="33" t="s">
        <v>15</v>
      </c>
      <c r="F336" s="33" t="s">
        <v>20</v>
      </c>
      <c r="G336" s="33"/>
      <c r="H336" s="33" t="s">
        <v>862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1143</v>
      </c>
      <c r="D337" t="s">
        <v>451</v>
      </c>
      <c r="E337" s="33" t="s">
        <v>19</v>
      </c>
      <c r="F337" s="33" t="s">
        <v>20</v>
      </c>
      <c r="G337" s="33"/>
      <c r="H337" s="33" t="s">
        <v>863</v>
      </c>
      <c r="I337" s="34">
        <f t="shared" si="47"/>
        <v>26</v>
      </c>
      <c r="J337" s="34">
        <f t="shared" si="51"/>
        <v>2</v>
      </c>
      <c r="K337" s="35">
        <f t="shared" si="52"/>
        <v>0.9285714285714286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 t="s">
        <v>1630</v>
      </c>
      <c r="AA337" s="86" t="s">
        <v>1630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1143</v>
      </c>
      <c r="D338" t="s">
        <v>440</v>
      </c>
      <c r="E338" s="33" t="s">
        <v>19</v>
      </c>
      <c r="F338" s="33" t="s">
        <v>20</v>
      </c>
      <c r="G338" s="33"/>
      <c r="H338" s="33" t="s">
        <v>864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1630</v>
      </c>
      <c r="M338" s="86"/>
      <c r="N338" s="86"/>
      <c r="O338" s="86"/>
      <c r="P338" s="86"/>
      <c r="Q338" s="86"/>
      <c r="R338" s="86" t="s">
        <v>1630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1143</v>
      </c>
      <c r="D339" t="s">
        <v>443</v>
      </c>
      <c r="E339" s="33" t="s">
        <v>46</v>
      </c>
      <c r="F339" s="33" t="s">
        <v>20</v>
      </c>
      <c r="G339" s="33"/>
      <c r="H339" s="33" t="s">
        <v>865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1143</v>
      </c>
      <c r="D340" t="s">
        <v>453</v>
      </c>
      <c r="E340" s="33" t="s">
        <v>15</v>
      </c>
      <c r="F340" s="33" t="s">
        <v>1136</v>
      </c>
      <c r="G340" s="33" t="s">
        <v>1341</v>
      </c>
      <c r="H340" s="33" t="s">
        <v>866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1143</v>
      </c>
      <c r="D341" t="s">
        <v>445</v>
      </c>
      <c r="E341" s="33" t="s">
        <v>15</v>
      </c>
      <c r="F341" s="33" t="s">
        <v>28</v>
      </c>
      <c r="G341" s="33"/>
      <c r="H341" s="33" t="s">
        <v>867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1143</v>
      </c>
      <c r="D342" t="s">
        <v>447</v>
      </c>
      <c r="E342" s="33" t="s">
        <v>15</v>
      </c>
      <c r="F342" s="33" t="s">
        <v>28</v>
      </c>
      <c r="G342" s="33"/>
      <c r="H342" s="33" t="s">
        <v>868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1206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1221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1205</v>
      </c>
      <c r="B344" t="s">
        <v>1225</v>
      </c>
      <c r="C344" t="s">
        <v>1143</v>
      </c>
      <c r="D344" t="s">
        <v>1207</v>
      </c>
      <c r="E344" s="33" t="s">
        <v>1195</v>
      </c>
      <c r="F344" s="33" t="s">
        <v>28</v>
      </c>
      <c r="G344" s="33"/>
      <c r="H344" s="33" t="s">
        <v>1222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869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1142</v>
      </c>
      <c r="D346" t="s">
        <v>455</v>
      </c>
      <c r="E346" s="33" t="s">
        <v>73</v>
      </c>
      <c r="F346" s="33" t="s">
        <v>28</v>
      </c>
      <c r="G346" s="33"/>
      <c r="H346" s="33" t="s">
        <v>870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1096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871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1097</v>
      </c>
      <c r="C348" t="s">
        <v>1142</v>
      </c>
      <c r="D348" t="s">
        <v>457</v>
      </c>
      <c r="E348" s="33" t="s">
        <v>73</v>
      </c>
      <c r="F348" s="33" t="s">
        <v>28</v>
      </c>
      <c r="G348" s="33"/>
      <c r="H348" s="33" t="s">
        <v>872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1143</v>
      </c>
      <c r="D349" t="s">
        <v>1104</v>
      </c>
      <c r="E349" s="33" t="s">
        <v>19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1143</v>
      </c>
      <c r="D350" t="s">
        <v>1581</v>
      </c>
      <c r="E350" s="33" t="s">
        <v>19</v>
      </c>
      <c r="F350" s="33" t="s">
        <v>20</v>
      </c>
      <c r="G350" s="33"/>
      <c r="H350" s="33" t="s">
        <v>1602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1143</v>
      </c>
      <c r="D351" t="s">
        <v>470</v>
      </c>
      <c r="E351" s="33" t="s">
        <v>19</v>
      </c>
      <c r="F351" s="33" t="s">
        <v>20</v>
      </c>
      <c r="G351" s="33"/>
      <c r="H351" s="33" t="s">
        <v>876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1098</v>
      </c>
      <c r="C352" t="s">
        <v>1143</v>
      </c>
      <c r="D352" t="s">
        <v>471</v>
      </c>
      <c r="E352" s="33" t="s">
        <v>19</v>
      </c>
      <c r="F352" s="33" t="s">
        <v>20</v>
      </c>
      <c r="G352" s="33"/>
      <c r="H352" s="33" t="s">
        <v>877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1105</v>
      </c>
      <c r="C353" t="s">
        <v>1143</v>
      </c>
      <c r="D353" t="s">
        <v>459</v>
      </c>
      <c r="E353" s="33" t="s">
        <v>15</v>
      </c>
      <c r="F353" s="33" t="s">
        <v>20</v>
      </c>
      <c r="G353" s="33"/>
      <c r="H353" s="33" t="s">
        <v>878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1106</v>
      </c>
      <c r="C354" t="s">
        <v>1143</v>
      </c>
      <c r="D354" t="s">
        <v>460</v>
      </c>
      <c r="E354" s="33" t="s">
        <v>19</v>
      </c>
      <c r="F354" s="33" t="s">
        <v>28</v>
      </c>
      <c r="G354" s="33"/>
      <c r="H354" s="33" t="s">
        <v>879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1107</v>
      </c>
      <c r="C355" t="s">
        <v>1143</v>
      </c>
      <c r="D355" t="s">
        <v>461</v>
      </c>
      <c r="E355" s="33" t="s">
        <v>19</v>
      </c>
      <c r="F355" s="33" t="s">
        <v>28</v>
      </c>
      <c r="G355" s="33"/>
      <c r="H355" s="33" t="s">
        <v>880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1143</v>
      </c>
      <c r="D356" t="s">
        <v>463</v>
      </c>
      <c r="E356" s="33" t="s">
        <v>19</v>
      </c>
      <c r="F356" s="33" t="s">
        <v>28</v>
      </c>
      <c r="G356" s="33"/>
      <c r="H356" s="33" t="s">
        <v>881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1108</v>
      </c>
      <c r="C357" t="s">
        <v>1143</v>
      </c>
      <c r="D357" t="s">
        <v>464</v>
      </c>
      <c r="E357" s="33" t="s">
        <v>15</v>
      </c>
      <c r="F357" s="33" t="s">
        <v>20</v>
      </c>
      <c r="G357" s="33"/>
      <c r="H357" s="33" t="s">
        <v>855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1109</v>
      </c>
      <c r="C358" t="s">
        <v>1143</v>
      </c>
      <c r="D358" t="s">
        <v>465</v>
      </c>
      <c r="E358" s="33" t="s">
        <v>15</v>
      </c>
      <c r="F358" s="33" t="s">
        <v>20</v>
      </c>
      <c r="G358" s="33"/>
      <c r="H358" s="33" t="s">
        <v>882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1099</v>
      </c>
      <c r="C359" t="s">
        <v>1143</v>
      </c>
      <c r="D359" t="s">
        <v>472</v>
      </c>
      <c r="E359" s="33" t="s">
        <v>15</v>
      </c>
      <c r="F359" s="33" t="s">
        <v>20</v>
      </c>
      <c r="G359" s="33"/>
      <c r="H359" s="33" t="s">
        <v>873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1143</v>
      </c>
      <c r="D360" t="s">
        <v>474</v>
      </c>
      <c r="E360" s="33" t="s">
        <v>15</v>
      </c>
      <c r="F360" s="33" t="s">
        <v>20</v>
      </c>
      <c r="G360" s="33"/>
      <c r="H360" s="33" t="s">
        <v>874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1100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883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1101</v>
      </c>
      <c r="C362" t="s">
        <v>1143</v>
      </c>
      <c r="D362" t="s">
        <v>475</v>
      </c>
      <c r="E362" s="33" t="s">
        <v>73</v>
      </c>
      <c r="F362" s="33" t="s">
        <v>20</v>
      </c>
      <c r="G362" s="33"/>
      <c r="H362" s="33" t="s">
        <v>884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 t="s">
        <v>1630</v>
      </c>
      <c r="P362" s="86" t="s">
        <v>1630</v>
      </c>
      <c r="Q362" s="86"/>
      <c r="R362" s="86"/>
      <c r="S362" s="86"/>
      <c r="T362" s="86"/>
      <c r="U362" s="86" t="s">
        <v>1630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1143</v>
      </c>
      <c r="D363" t="s">
        <v>477</v>
      </c>
      <c r="E363" s="33" t="s">
        <v>15</v>
      </c>
      <c r="F363" s="33" t="s">
        <v>28</v>
      </c>
      <c r="G363" s="33"/>
      <c r="H363" s="33" t="s">
        <v>885</v>
      </c>
      <c r="I363" s="34">
        <f>COUNTIF(L363:AM363,"")</f>
        <v>14</v>
      </c>
      <c r="J363" s="34">
        <f>COUNTIF(L363:AM363,"APAGADO")</f>
        <v>14</v>
      </c>
      <c r="K363" s="35">
        <f>(I363)/(J363+I363)</f>
        <v>0.5</v>
      </c>
      <c r="L363" s="86" t="s">
        <v>1630</v>
      </c>
      <c r="M363" s="86" t="s">
        <v>1630</v>
      </c>
      <c r="N363" s="86"/>
      <c r="O363" s="86" t="s">
        <v>1630</v>
      </c>
      <c r="P363" s="86" t="s">
        <v>1630</v>
      </c>
      <c r="Q363" s="86" t="s">
        <v>1630</v>
      </c>
      <c r="R363" s="86" t="s">
        <v>1630</v>
      </c>
      <c r="S363" s="86" t="s">
        <v>1630</v>
      </c>
      <c r="T363" s="86" t="s">
        <v>1630</v>
      </c>
      <c r="U363" s="86" t="s">
        <v>1630</v>
      </c>
      <c r="V363" s="86" t="s">
        <v>1630</v>
      </c>
      <c r="W363" s="86" t="s">
        <v>1630</v>
      </c>
      <c r="X363" s="86" t="s">
        <v>1630</v>
      </c>
      <c r="Y363" s="86"/>
      <c r="Z363" s="86" t="s">
        <v>1630</v>
      </c>
      <c r="AA363" s="86" t="s">
        <v>1630</v>
      </c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1110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886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1111</v>
      </c>
      <c r="C365" t="s">
        <v>1143</v>
      </c>
      <c r="D365" t="s">
        <v>466</v>
      </c>
      <c r="E365" s="33" t="s">
        <v>73</v>
      </c>
      <c r="F365" s="33" t="s">
        <v>28</v>
      </c>
      <c r="G365" s="33"/>
      <c r="H365" s="33" t="s">
        <v>887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1102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888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1103</v>
      </c>
      <c r="C367" t="s">
        <v>1143</v>
      </c>
      <c r="D367" t="s">
        <v>478</v>
      </c>
      <c r="E367" s="33" t="s">
        <v>73</v>
      </c>
      <c r="F367" s="33" t="s">
        <v>28</v>
      </c>
      <c r="G367" s="33"/>
      <c r="H367" s="33" t="s">
        <v>889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1373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1374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1371</v>
      </c>
      <c r="C369" t="s">
        <v>1143</v>
      </c>
      <c r="D369" s="84" t="s">
        <v>1372</v>
      </c>
      <c r="E369" s="33" t="s">
        <v>73</v>
      </c>
      <c r="F369" s="33" t="s">
        <v>28</v>
      </c>
      <c r="G369" s="33"/>
      <c r="H369" s="33" t="s">
        <v>1375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890</v>
      </c>
      <c r="I370" s="34">
        <f t="shared" si="53"/>
        <v>14</v>
      </c>
      <c r="J370" s="34">
        <f t="shared" si="51"/>
        <v>14</v>
      </c>
      <c r="K370" s="35">
        <f t="shared" si="52"/>
        <v>0.5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 t="s">
        <v>1630</v>
      </c>
      <c r="T370" s="86" t="s">
        <v>1630</v>
      </c>
      <c r="U370" s="86" t="s">
        <v>1630</v>
      </c>
      <c r="V370" s="86" t="s">
        <v>1630</v>
      </c>
      <c r="W370" s="86" t="s">
        <v>1630</v>
      </c>
      <c r="X370" s="86" t="s">
        <v>1630</v>
      </c>
      <c r="Y370" s="86"/>
      <c r="Z370" s="86" t="s">
        <v>1630</v>
      </c>
      <c r="AA370" s="86" t="s">
        <v>1630</v>
      </c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1143</v>
      </c>
      <c r="D371" t="s">
        <v>480</v>
      </c>
      <c r="E371" s="33" t="s">
        <v>73</v>
      </c>
      <c r="F371" s="33" t="s">
        <v>28</v>
      </c>
      <c r="G371" s="33"/>
      <c r="H371" s="33" t="s">
        <v>891</v>
      </c>
      <c r="I371" s="34">
        <f t="shared" si="53"/>
        <v>14</v>
      </c>
      <c r="J371" s="34">
        <f t="shared" si="51"/>
        <v>14</v>
      </c>
      <c r="K371" s="35">
        <f t="shared" si="52"/>
        <v>0.5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 t="s">
        <v>1630</v>
      </c>
      <c r="T371" s="86" t="s">
        <v>1630</v>
      </c>
      <c r="U371" s="86" t="s">
        <v>1630</v>
      </c>
      <c r="V371" s="86" t="s">
        <v>1630</v>
      </c>
      <c r="W371" s="86" t="s">
        <v>1630</v>
      </c>
      <c r="X371" s="86" t="s">
        <v>1630</v>
      </c>
      <c r="Y371" s="86"/>
      <c r="Z371" s="86" t="s">
        <v>1630</v>
      </c>
      <c r="AA371" s="86" t="s">
        <v>1630</v>
      </c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1186</v>
      </c>
      <c r="C372" s="33" t="s">
        <v>1143</v>
      </c>
      <c r="D372" t="s">
        <v>1185</v>
      </c>
      <c r="E372" s="33" t="s">
        <v>15</v>
      </c>
      <c r="F372" s="33" t="s">
        <v>28</v>
      </c>
      <c r="G372" s="33"/>
      <c r="H372" s="33" t="s">
        <v>1187</v>
      </c>
      <c r="I372" s="34">
        <f t="shared" si="53"/>
        <v>14</v>
      </c>
      <c r="J372" s="34">
        <f t="shared" si="51"/>
        <v>14</v>
      </c>
      <c r="K372" s="35">
        <f t="shared" si="52"/>
        <v>0.5</v>
      </c>
      <c r="L372" s="86" t="s">
        <v>1630</v>
      </c>
      <c r="M372" s="86" t="s">
        <v>1630</v>
      </c>
      <c r="N372" s="86"/>
      <c r="O372" s="86" t="s">
        <v>1630</v>
      </c>
      <c r="P372" s="86" t="s">
        <v>1630</v>
      </c>
      <c r="Q372" s="86" t="s">
        <v>1630</v>
      </c>
      <c r="R372" s="86" t="s">
        <v>1630</v>
      </c>
      <c r="S372" s="86" t="s">
        <v>1630</v>
      </c>
      <c r="T372" s="86" t="s">
        <v>1630</v>
      </c>
      <c r="U372" s="86" t="s">
        <v>1630</v>
      </c>
      <c r="V372" s="86" t="s">
        <v>1630</v>
      </c>
      <c r="W372" s="86" t="s">
        <v>1630</v>
      </c>
      <c r="X372" s="86" t="s">
        <v>1630</v>
      </c>
      <c r="Y372" s="86"/>
      <c r="Z372" s="86" t="s">
        <v>1630</v>
      </c>
      <c r="AA372" s="86" t="s">
        <v>1630</v>
      </c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1112</v>
      </c>
      <c r="C373" t="s">
        <v>1142</v>
      </c>
      <c r="D373" t="s">
        <v>500</v>
      </c>
      <c r="E373" s="33" t="s">
        <v>19</v>
      </c>
      <c r="F373" s="33" t="s">
        <v>1136</v>
      </c>
      <c r="G373" s="33" t="s">
        <v>1342</v>
      </c>
      <c r="H373" s="33" t="s">
        <v>900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1142</v>
      </c>
      <c r="D374" t="s">
        <v>484</v>
      </c>
      <c r="E374" s="33" t="s">
        <v>19</v>
      </c>
      <c r="F374" s="33" t="s">
        <v>1136</v>
      </c>
      <c r="G374" s="33" t="s">
        <v>1342</v>
      </c>
      <c r="H374" s="33" t="s">
        <v>892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1142</v>
      </c>
      <c r="D375" t="s">
        <v>486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1142</v>
      </c>
      <c r="D376" t="s">
        <v>489</v>
      </c>
      <c r="E376" s="33" t="s">
        <v>19</v>
      </c>
      <c r="F376" s="33" t="s">
        <v>28</v>
      </c>
      <c r="G376" s="33"/>
      <c r="H376" s="33" t="s">
        <v>894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1142</v>
      </c>
      <c r="D377" t="s">
        <v>491</v>
      </c>
      <c r="E377" s="33" t="s">
        <v>15</v>
      </c>
      <c r="F377" s="33" t="s">
        <v>28</v>
      </c>
      <c r="G377" s="33"/>
      <c r="H377" s="33" t="s">
        <v>895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1142</v>
      </c>
      <c r="D378" t="s">
        <v>493</v>
      </c>
      <c r="E378" s="33" t="s">
        <v>19</v>
      </c>
      <c r="F378" s="33" t="s">
        <v>28</v>
      </c>
      <c r="G378" s="33"/>
      <c r="H378" s="33" t="s">
        <v>896</v>
      </c>
      <c r="I378" s="34">
        <f t="shared" si="53"/>
        <v>14</v>
      </c>
      <c r="J378" s="34">
        <f t="shared" si="51"/>
        <v>14</v>
      </c>
      <c r="K378" s="35">
        <f t="shared" si="52"/>
        <v>0.5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 t="s">
        <v>1630</v>
      </c>
      <c r="T378" s="86" t="s">
        <v>1630</v>
      </c>
      <c r="U378" s="86" t="s">
        <v>1630</v>
      </c>
      <c r="V378" s="86" t="s">
        <v>1630</v>
      </c>
      <c r="W378" s="86" t="s">
        <v>1630</v>
      </c>
      <c r="X378" s="86" t="s">
        <v>1630</v>
      </c>
      <c r="Y378" s="86"/>
      <c r="Z378" s="86" t="s">
        <v>1630</v>
      </c>
      <c r="AA378" s="86" t="s">
        <v>1630</v>
      </c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1142</v>
      </c>
      <c r="D379" t="s">
        <v>495</v>
      </c>
      <c r="E379" s="33" t="s">
        <v>15</v>
      </c>
      <c r="F379" s="33" t="s">
        <v>28</v>
      </c>
      <c r="G379" s="33"/>
      <c r="H379" s="33" t="s">
        <v>897</v>
      </c>
      <c r="I379" s="34">
        <f t="shared" si="53"/>
        <v>14</v>
      </c>
      <c r="J379" s="34">
        <f t="shared" si="51"/>
        <v>14</v>
      </c>
      <c r="K379" s="35">
        <f t="shared" si="52"/>
        <v>0.5</v>
      </c>
      <c r="L379" s="86" t="s">
        <v>1630</v>
      </c>
      <c r="M379" s="86" t="s">
        <v>1630</v>
      </c>
      <c r="N379" s="86"/>
      <c r="O379" s="86" t="s">
        <v>1630</v>
      </c>
      <c r="P379" s="86" t="s">
        <v>1630</v>
      </c>
      <c r="Q379" s="86" t="s">
        <v>1630</v>
      </c>
      <c r="R379" s="86" t="s">
        <v>1630</v>
      </c>
      <c r="S379" s="86" t="s">
        <v>1630</v>
      </c>
      <c r="T379" s="86" t="s">
        <v>1630</v>
      </c>
      <c r="U379" s="86" t="s">
        <v>1630</v>
      </c>
      <c r="V379" s="86" t="s">
        <v>1630</v>
      </c>
      <c r="W379" s="86" t="s">
        <v>1630</v>
      </c>
      <c r="X379" s="86" t="s">
        <v>1630</v>
      </c>
      <c r="Y379" s="86"/>
      <c r="Z379" s="86" t="s">
        <v>1630</v>
      </c>
      <c r="AA379" s="86" t="s">
        <v>1630</v>
      </c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1142</v>
      </c>
      <c r="D380" t="s">
        <v>497</v>
      </c>
      <c r="E380" s="33" t="s">
        <v>19</v>
      </c>
      <c r="F380" s="33" t="s">
        <v>28</v>
      </c>
      <c r="G380" s="33"/>
      <c r="H380" s="33" t="s">
        <v>898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1142</v>
      </c>
      <c r="D381" t="s">
        <v>499</v>
      </c>
      <c r="E381" s="33" t="s">
        <v>19</v>
      </c>
      <c r="F381" s="33" t="s">
        <v>1136</v>
      </c>
      <c r="G381" s="33" t="s">
        <v>1343</v>
      </c>
      <c r="H381" s="33" t="s">
        <v>899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1630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1269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1142</v>
      </c>
      <c r="D383" t="s">
        <v>1270</v>
      </c>
      <c r="E383" s="33" t="s">
        <v>1195</v>
      </c>
      <c r="F383" s="33" t="s">
        <v>28</v>
      </c>
      <c r="G383" s="33"/>
      <c r="H383" s="33" t="s">
        <v>1273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1306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1367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1307</v>
      </c>
      <c r="C385" t="s">
        <v>1142</v>
      </c>
      <c r="D385" t="s">
        <v>1322</v>
      </c>
      <c r="E385" t="s">
        <v>73</v>
      </c>
      <c r="F385" t="s">
        <v>28</v>
      </c>
      <c r="G385"/>
      <c r="H385" s="33" t="s">
        <v>1368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1603</v>
      </c>
      <c r="C386" t="s">
        <v>1142</v>
      </c>
      <c r="D386" s="84" t="s">
        <v>1604</v>
      </c>
      <c r="E386"/>
      <c r="F386"/>
      <c r="G386"/>
      <c r="H386" s="33"/>
      <c r="I386" s="34">
        <f t="shared" si="53"/>
        <v>15</v>
      </c>
      <c r="J386" s="34">
        <f t="shared" si="51"/>
        <v>13</v>
      </c>
      <c r="K386" s="35">
        <f t="shared" si="52"/>
        <v>0.5357142857142857</v>
      </c>
      <c r="L386" s="86"/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 t="s">
        <v>1630</v>
      </c>
      <c r="T386" s="86" t="s">
        <v>1630</v>
      </c>
      <c r="U386" s="86" t="s">
        <v>1630</v>
      </c>
      <c r="V386" s="86" t="s">
        <v>1630</v>
      </c>
      <c r="W386" s="86" t="s">
        <v>1630</v>
      </c>
      <c r="X386" s="86" t="s">
        <v>1630</v>
      </c>
      <c r="Y386" s="86"/>
      <c r="Z386" s="86" t="s">
        <v>1630</v>
      </c>
      <c r="AA386" s="86" t="s">
        <v>1630</v>
      </c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1620</v>
      </c>
      <c r="C387" t="s">
        <v>1142</v>
      </c>
      <c r="D387" s="84" t="s">
        <v>1627</v>
      </c>
      <c r="E387"/>
      <c r="F387"/>
      <c r="G387"/>
      <c r="H387" s="33" t="s">
        <v>1624</v>
      </c>
      <c r="I387" s="34">
        <f t="shared" si="53"/>
        <v>14</v>
      </c>
      <c r="J387" s="34">
        <f t="shared" si="51"/>
        <v>14</v>
      </c>
      <c r="K387" s="35">
        <f t="shared" si="52"/>
        <v>0.5</v>
      </c>
      <c r="L387" s="86" t="s">
        <v>1630</v>
      </c>
      <c r="M387" s="86" t="s">
        <v>1630</v>
      </c>
      <c r="N387" s="86"/>
      <c r="O387" s="86" t="s">
        <v>1630</v>
      </c>
      <c r="P387" s="86" t="s">
        <v>1630</v>
      </c>
      <c r="Q387" s="86" t="s">
        <v>1630</v>
      </c>
      <c r="R387" s="86" t="s">
        <v>1630</v>
      </c>
      <c r="S387" s="86" t="s">
        <v>1630</v>
      </c>
      <c r="T387" s="86" t="s">
        <v>1630</v>
      </c>
      <c r="U387" s="86" t="s">
        <v>1630</v>
      </c>
      <c r="V387" s="86" t="s">
        <v>1630</v>
      </c>
      <c r="W387" s="86" t="s">
        <v>1630</v>
      </c>
      <c r="X387" s="86" t="s">
        <v>1630</v>
      </c>
      <c r="Y387" s="86"/>
      <c r="Z387" s="86" t="s">
        <v>1630</v>
      </c>
      <c r="AA387" s="86" t="s">
        <v>1630</v>
      </c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1143</v>
      </c>
      <c r="D388" t="s">
        <v>502</v>
      </c>
      <c r="E388" s="33" t="s">
        <v>19</v>
      </c>
      <c r="F388" s="33" t="s">
        <v>20</v>
      </c>
      <c r="G388" s="33"/>
      <c r="H388" s="33" t="s">
        <v>901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1143</v>
      </c>
      <c r="D389" t="s">
        <v>504</v>
      </c>
      <c r="E389" s="33" t="s">
        <v>15</v>
      </c>
      <c r="F389" s="33" t="s">
        <v>20</v>
      </c>
      <c r="G389" s="33"/>
      <c r="H389" s="33" t="s">
        <v>902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903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1143</v>
      </c>
      <c r="D391" t="s">
        <v>506</v>
      </c>
      <c r="E391" s="33" t="s">
        <v>73</v>
      </c>
      <c r="F391" s="33" t="s">
        <v>20</v>
      </c>
      <c r="G391" s="33"/>
      <c r="H391" s="33" t="s">
        <v>904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1630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905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1143</v>
      </c>
      <c r="D393" t="s">
        <v>509</v>
      </c>
      <c r="E393" s="33" t="s">
        <v>73</v>
      </c>
      <c r="F393" s="33" t="s">
        <v>20</v>
      </c>
      <c r="G393" s="33"/>
      <c r="H393" s="33" t="s">
        <v>906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1630</v>
      </c>
      <c r="P393" s="86" t="s">
        <v>1630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1143</v>
      </c>
      <c r="D394" t="s">
        <v>512</v>
      </c>
      <c r="E394" s="33" t="s">
        <v>15</v>
      </c>
      <c r="F394" s="33" t="s">
        <v>28</v>
      </c>
      <c r="G394" s="33"/>
      <c r="H394" s="33" t="s">
        <v>907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1630</v>
      </c>
      <c r="M394" s="86" t="s">
        <v>1630</v>
      </c>
      <c r="N394" s="86"/>
      <c r="O394" s="86" t="s">
        <v>1630</v>
      </c>
      <c r="P394" s="86" t="s">
        <v>1630</v>
      </c>
      <c r="Q394" s="86" t="s">
        <v>1630</v>
      </c>
      <c r="R394" s="86" t="s">
        <v>1630</v>
      </c>
      <c r="S394" s="86" t="s">
        <v>1630</v>
      </c>
      <c r="T394" s="86" t="s">
        <v>1630</v>
      </c>
      <c r="U394" s="86" t="s">
        <v>1630</v>
      </c>
      <c r="V394" s="86" t="s">
        <v>1630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1113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908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1114</v>
      </c>
      <c r="C396" t="s">
        <v>1143</v>
      </c>
      <c r="D396" t="s">
        <v>513</v>
      </c>
      <c r="E396" s="33" t="s">
        <v>73</v>
      </c>
      <c r="F396" s="33" t="s">
        <v>28</v>
      </c>
      <c r="G396" s="33"/>
      <c r="H396" s="33" t="s">
        <v>909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910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1143</v>
      </c>
      <c r="D398" t="s">
        <v>515</v>
      </c>
      <c r="E398" s="33" t="s">
        <v>73</v>
      </c>
      <c r="F398" s="33" t="s">
        <v>28</v>
      </c>
      <c r="G398" s="33"/>
      <c r="H398" s="33" t="s">
        <v>911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1176</v>
      </c>
      <c r="C399" s="33" t="s">
        <v>1143</v>
      </c>
      <c r="D399" t="s">
        <v>1177</v>
      </c>
      <c r="E399" s="33" t="s">
        <v>19</v>
      </c>
      <c r="F399" s="33" t="s">
        <v>28</v>
      </c>
      <c r="G399" s="33"/>
      <c r="H399" s="33" t="s">
        <v>1178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1181</v>
      </c>
      <c r="C400" s="33" t="s">
        <v>1143</v>
      </c>
      <c r="D400" t="s">
        <v>1179</v>
      </c>
      <c r="E400" s="33" t="s">
        <v>19</v>
      </c>
      <c r="F400" s="33" t="s">
        <v>28</v>
      </c>
      <c r="G400" s="33"/>
      <c r="H400" s="33" t="s">
        <v>1180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1182</v>
      </c>
      <c r="C401" s="33" t="s">
        <v>1143</v>
      </c>
      <c r="D401" t="s">
        <v>1183</v>
      </c>
      <c r="E401" s="33" t="s">
        <v>19</v>
      </c>
      <c r="F401" s="33" t="s">
        <v>28</v>
      </c>
      <c r="G401" s="33"/>
      <c r="H401" s="33" t="s">
        <v>1184</v>
      </c>
      <c r="I401" s="34">
        <f t="shared" si="53"/>
        <v>14</v>
      </c>
      <c r="J401" s="34">
        <f t="shared" ref="J401" si="57">COUNTIF(L401:AM401,"APAGADO")</f>
        <v>14</v>
      </c>
      <c r="K401" s="35">
        <f t="shared" ref="K401" si="58">(I401)/(J401+I401)</f>
        <v>0.5</v>
      </c>
      <c r="L401" s="86" t="s">
        <v>1630</v>
      </c>
      <c r="M401" s="86" t="s">
        <v>1630</v>
      </c>
      <c r="N401" s="86"/>
      <c r="O401" s="86" t="s">
        <v>1630</v>
      </c>
      <c r="P401" s="86" t="s">
        <v>1630</v>
      </c>
      <c r="Q401" s="86" t="s">
        <v>1630</v>
      </c>
      <c r="R401" s="86" t="s">
        <v>1630</v>
      </c>
      <c r="S401" s="86" t="s">
        <v>1630</v>
      </c>
      <c r="T401" s="86" t="s">
        <v>1630</v>
      </c>
      <c r="U401" s="86" t="s">
        <v>1630</v>
      </c>
      <c r="V401" s="86" t="s">
        <v>1630</v>
      </c>
      <c r="W401" s="86" t="s">
        <v>1630</v>
      </c>
      <c r="X401" s="86" t="s">
        <v>1630</v>
      </c>
      <c r="Y401" s="86"/>
      <c r="Z401" s="86" t="s">
        <v>1630</v>
      </c>
      <c r="AA401" s="86" t="s">
        <v>1630</v>
      </c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1143</v>
      </c>
      <c r="D402" t="s">
        <v>1119</v>
      </c>
      <c r="E402" s="33" t="s">
        <v>19</v>
      </c>
      <c r="F402" s="33" t="s">
        <v>28</v>
      </c>
      <c r="G402" s="33"/>
      <c r="H402" s="33" t="s">
        <v>912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1143</v>
      </c>
      <c r="D403" t="s">
        <v>1172</v>
      </c>
      <c r="E403" s="33" t="s">
        <v>19</v>
      </c>
      <c r="F403" s="33" t="s">
        <v>28</v>
      </c>
      <c r="G403" s="33"/>
      <c r="H403" s="33" t="s">
        <v>913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1143</v>
      </c>
      <c r="D404" t="s">
        <v>533</v>
      </c>
      <c r="E404" s="33" t="s">
        <v>19</v>
      </c>
      <c r="F404" s="33" t="s">
        <v>28</v>
      </c>
      <c r="G404" s="33"/>
      <c r="H404" s="33" t="s">
        <v>914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1143</v>
      </c>
      <c r="D405" t="s">
        <v>535</v>
      </c>
      <c r="E405" s="33" t="s">
        <v>19</v>
      </c>
      <c r="F405" s="33" t="s">
        <v>28</v>
      </c>
      <c r="G405" s="33"/>
      <c r="H405" s="33" t="s">
        <v>915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1630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1143</v>
      </c>
      <c r="D406" t="s">
        <v>537</v>
      </c>
      <c r="E406" s="33" t="s">
        <v>19</v>
      </c>
      <c r="F406" s="33" t="s">
        <v>20</v>
      </c>
      <c r="G406" s="33"/>
      <c r="H406" s="33" t="s">
        <v>916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1143</v>
      </c>
      <c r="D407" t="s">
        <v>1150</v>
      </c>
      <c r="E407" s="33" t="s">
        <v>19</v>
      </c>
      <c r="F407" s="33" t="s">
        <v>28</v>
      </c>
      <c r="G407" s="33"/>
      <c r="H407" s="33" t="s">
        <v>917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1142</v>
      </c>
      <c r="D408" t="s">
        <v>1149</v>
      </c>
      <c r="E408" s="33"/>
      <c r="F408" s="33" t="s">
        <v>28</v>
      </c>
      <c r="G408" s="33"/>
      <c r="H408" s="33" t="s">
        <v>918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1143</v>
      </c>
      <c r="D409" t="s">
        <v>541</v>
      </c>
      <c r="E409" s="33" t="s">
        <v>19</v>
      </c>
      <c r="F409" s="33" t="s">
        <v>28</v>
      </c>
      <c r="G409" s="33"/>
      <c r="H409" s="33" t="s">
        <v>919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1143</v>
      </c>
      <c r="D410" t="s">
        <v>543</v>
      </c>
      <c r="E410" s="33" t="s">
        <v>19</v>
      </c>
      <c r="F410" s="33" t="s">
        <v>28</v>
      </c>
      <c r="G410" s="33"/>
      <c r="H410" s="33" t="s">
        <v>920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1115</v>
      </c>
      <c r="C411" t="s">
        <v>1143</v>
      </c>
      <c r="D411" t="s">
        <v>544</v>
      </c>
      <c r="E411" s="33" t="s">
        <v>19</v>
      </c>
      <c r="F411" s="33" t="s">
        <v>28</v>
      </c>
      <c r="G411" s="33"/>
      <c r="H411" s="33" t="s">
        <v>921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1630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1143</v>
      </c>
      <c r="D412" t="s">
        <v>546</v>
      </c>
      <c r="E412" s="33" t="s">
        <v>19</v>
      </c>
      <c r="F412" s="33" t="s">
        <v>28</v>
      </c>
      <c r="G412" s="33"/>
      <c r="H412" s="33" t="s">
        <v>922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1120</v>
      </c>
      <c r="C413" t="s">
        <v>1143</v>
      </c>
      <c r="D413" t="s">
        <v>517</v>
      </c>
      <c r="E413" s="33" t="s">
        <v>15</v>
      </c>
      <c r="F413" s="33" t="s">
        <v>1136</v>
      </c>
      <c r="G413" s="33" t="s">
        <v>1344</v>
      </c>
      <c r="H413" s="33" t="s">
        <v>923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1630</v>
      </c>
      <c r="X413" s="86" t="s">
        <v>1630</v>
      </c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1121</v>
      </c>
      <c r="C414" t="s">
        <v>1143</v>
      </c>
      <c r="D414" t="s">
        <v>519</v>
      </c>
      <c r="E414" s="33" t="s">
        <v>19</v>
      </c>
      <c r="F414" s="33" t="s">
        <v>28</v>
      </c>
      <c r="G414" s="33"/>
      <c r="H414" s="33" t="s">
        <v>924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1630</v>
      </c>
      <c r="S414" s="86" t="s">
        <v>1630</v>
      </c>
      <c r="T414" s="86"/>
      <c r="U414" s="86"/>
      <c r="V414" s="86"/>
      <c r="W414" s="86" t="s">
        <v>1630</v>
      </c>
      <c r="X414" s="86"/>
      <c r="Y414" s="86"/>
      <c r="Z414" s="86"/>
      <c r="AA414" s="86" t="s">
        <v>1630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1116</v>
      </c>
      <c r="C415" t="s">
        <v>1143</v>
      </c>
      <c r="D415" t="s">
        <v>547</v>
      </c>
      <c r="E415" s="33" t="s">
        <v>15</v>
      </c>
      <c r="F415" s="33" t="s">
        <v>28</v>
      </c>
      <c r="G415" s="33"/>
      <c r="H415" s="33" t="s">
        <v>925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1143</v>
      </c>
      <c r="D416" t="s">
        <v>521</v>
      </c>
      <c r="E416" s="33" t="s">
        <v>15</v>
      </c>
      <c r="F416" s="33" t="s">
        <v>1136</v>
      </c>
      <c r="G416" s="33" t="s">
        <v>1345</v>
      </c>
      <c r="H416" s="33" t="s">
        <v>926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1630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1143</v>
      </c>
      <c r="D417" t="s">
        <v>524</v>
      </c>
      <c r="E417" s="33" t="s">
        <v>15</v>
      </c>
      <c r="F417" s="33" t="s">
        <v>1136</v>
      </c>
      <c r="G417" s="33" t="s">
        <v>1341</v>
      </c>
      <c r="H417" s="33" t="s">
        <v>927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1143</v>
      </c>
      <c r="D418" t="s">
        <v>1171</v>
      </c>
      <c r="E418" s="33" t="s">
        <v>15</v>
      </c>
      <c r="F418" s="33" t="s">
        <v>1136</v>
      </c>
      <c r="G418" s="33" t="s">
        <v>1346</v>
      </c>
      <c r="H418" s="33" t="s">
        <v>928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1122</v>
      </c>
      <c r="C419" t="s">
        <v>1143</v>
      </c>
      <c r="D419" t="s">
        <v>526</v>
      </c>
      <c r="E419" s="33" t="s">
        <v>15</v>
      </c>
      <c r="F419" s="33" t="s">
        <v>1136</v>
      </c>
      <c r="G419" s="33" t="s">
        <v>1347</v>
      </c>
      <c r="H419" s="33" t="s">
        <v>929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1630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1123</v>
      </c>
      <c r="C420" t="s">
        <v>1143</v>
      </c>
      <c r="D420" t="s">
        <v>527</v>
      </c>
      <c r="E420" s="33" t="s">
        <v>15</v>
      </c>
      <c r="F420" s="33" t="s">
        <v>20</v>
      </c>
      <c r="G420" s="33"/>
      <c r="H420" s="33" t="s">
        <v>930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1143</v>
      </c>
      <c r="D421" t="s">
        <v>529</v>
      </c>
      <c r="E421" s="33" t="s">
        <v>46</v>
      </c>
      <c r="F421" s="33" t="s">
        <v>20</v>
      </c>
      <c r="G421" s="33"/>
      <c r="H421" s="33" t="s">
        <v>931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1117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932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1118</v>
      </c>
      <c r="C423" t="s">
        <v>1143</v>
      </c>
      <c r="D423" t="s">
        <v>548</v>
      </c>
      <c r="E423" s="33" t="s">
        <v>73</v>
      </c>
      <c r="F423" s="33" t="s">
        <v>28</v>
      </c>
      <c r="G423" s="33"/>
      <c r="H423" s="33" t="s">
        <v>933</v>
      </c>
      <c r="I423" s="34">
        <f t="shared" si="61"/>
        <v>27</v>
      </c>
      <c r="J423" s="34">
        <f>COUNTIF(L423:AM423,"APAGADO")</f>
        <v>1</v>
      </c>
      <c r="K423" s="35">
        <f>(I423)/(J423+I423)</f>
        <v>0.9642857142857143</v>
      </c>
      <c r="L423" s="86"/>
      <c r="M423" s="86"/>
      <c r="N423" s="86"/>
      <c r="O423" s="86" t="s">
        <v>1630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696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1142</v>
      </c>
      <c r="D425" t="s">
        <v>550</v>
      </c>
      <c r="E425" s="33" t="s">
        <v>73</v>
      </c>
      <c r="F425" s="33" t="s">
        <v>28</v>
      </c>
      <c r="G425" s="33"/>
      <c r="H425" s="33" t="s">
        <v>934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1226</v>
      </c>
      <c r="C426" t="s">
        <v>1143</v>
      </c>
      <c r="D426" t="s">
        <v>1228</v>
      </c>
      <c r="E426" s="33" t="s">
        <v>73</v>
      </c>
      <c r="F426" s="33" t="s">
        <v>28</v>
      </c>
      <c r="G426" s="33"/>
      <c r="H426" s="33" t="s">
        <v>1229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1227</v>
      </c>
      <c r="C427" t="s">
        <v>1143</v>
      </c>
      <c r="D427" t="s">
        <v>1228</v>
      </c>
      <c r="E427" s="33" t="s">
        <v>1195</v>
      </c>
      <c r="F427" s="33" t="s">
        <v>28</v>
      </c>
      <c r="G427" s="33"/>
      <c r="H427" s="33" t="s">
        <v>1230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1289</v>
      </c>
      <c r="C428" s="33" t="s">
        <v>1143</v>
      </c>
      <c r="D428" t="s">
        <v>1285</v>
      </c>
      <c r="E428" s="33" t="s">
        <v>15</v>
      </c>
      <c r="F428" s="33" t="s">
        <v>28</v>
      </c>
      <c r="G428" s="33"/>
      <c r="H428" s="33" t="s">
        <v>1286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1124</v>
      </c>
      <c r="C429" t="s">
        <v>1142</v>
      </c>
      <c r="D429" t="s">
        <v>554</v>
      </c>
      <c r="E429" s="33" t="s">
        <v>19</v>
      </c>
      <c r="F429" s="33" t="s">
        <v>28</v>
      </c>
      <c r="G429" s="33"/>
      <c r="H429" s="33" t="s">
        <v>937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1125</v>
      </c>
      <c r="C430" t="s">
        <v>1142</v>
      </c>
      <c r="D430" t="s">
        <v>555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935</v>
      </c>
      <c r="I431" s="34">
        <f t="shared" si="61"/>
        <v>25</v>
      </c>
      <c r="J431" s="34">
        <f t="shared" si="59"/>
        <v>3</v>
      </c>
      <c r="K431" s="35">
        <f t="shared" si="60"/>
        <v>0.8928571428571429</v>
      </c>
      <c r="L431" s="86"/>
      <c r="M431" s="86"/>
      <c r="N431" s="86" t="s">
        <v>1630</v>
      </c>
      <c r="O431" s="86" t="s">
        <v>1630</v>
      </c>
      <c r="P431" s="86" t="s">
        <v>1630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1142</v>
      </c>
      <c r="D432" t="s">
        <v>557</v>
      </c>
      <c r="E432" s="33" t="s">
        <v>73</v>
      </c>
      <c r="F432" s="33" t="s">
        <v>28</v>
      </c>
      <c r="G432" s="33"/>
      <c r="H432" s="33" t="s">
        <v>936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939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1142</v>
      </c>
      <c r="D434" t="s">
        <v>560</v>
      </c>
      <c r="E434" s="33" t="s">
        <v>73</v>
      </c>
      <c r="F434" s="33" t="s">
        <v>28</v>
      </c>
      <c r="G434" s="33"/>
      <c r="H434" s="33" t="s">
        <v>940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1142</v>
      </c>
      <c r="D435" t="s">
        <v>553</v>
      </c>
      <c r="E435" s="33" t="s">
        <v>19</v>
      </c>
      <c r="F435" s="33" t="s">
        <v>28</v>
      </c>
      <c r="G435" s="33"/>
      <c r="H435" s="33" t="s">
        <v>941</v>
      </c>
      <c r="I435" s="34">
        <f t="shared" si="61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1142</v>
      </c>
      <c r="D436" t="s">
        <v>563</v>
      </c>
      <c r="E436" s="33" t="s">
        <v>15</v>
      </c>
      <c r="F436" s="33" t="s">
        <v>28</v>
      </c>
      <c r="G436" s="33"/>
      <c r="H436" s="33" t="s">
        <v>942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1608</v>
      </c>
      <c r="C437" s="33" t="s">
        <v>1142</v>
      </c>
      <c r="D437" t="s">
        <v>1609</v>
      </c>
      <c r="E437" s="33"/>
      <c r="F437" s="33"/>
      <c r="G437" s="33"/>
      <c r="H437" s="33" t="s">
        <v>1616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1142</v>
      </c>
      <c r="D438" t="s">
        <v>565</v>
      </c>
      <c r="E438" s="33" t="s">
        <v>19</v>
      </c>
      <c r="F438" s="33" t="s">
        <v>28</v>
      </c>
      <c r="G438" s="33"/>
      <c r="H438" s="33" t="s">
        <v>943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1142</v>
      </c>
      <c r="D439" t="s">
        <v>567</v>
      </c>
      <c r="E439" s="33" t="s">
        <v>19</v>
      </c>
      <c r="F439" s="33" t="s">
        <v>20</v>
      </c>
      <c r="G439" s="33"/>
      <c r="H439" s="33" t="s">
        <v>944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1142</v>
      </c>
      <c r="D440" t="s">
        <v>569</v>
      </c>
      <c r="E440" s="33" t="s">
        <v>19</v>
      </c>
      <c r="F440" s="33" t="s">
        <v>20</v>
      </c>
      <c r="G440" s="33"/>
      <c r="H440" s="33" t="s">
        <v>945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1142</v>
      </c>
      <c r="D441" t="s">
        <v>571</v>
      </c>
      <c r="E441" s="33" t="s">
        <v>19</v>
      </c>
      <c r="F441" s="33" t="s">
        <v>1136</v>
      </c>
      <c r="G441" s="33" t="s">
        <v>1348</v>
      </c>
      <c r="H441" s="33" t="s">
        <v>946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1142</v>
      </c>
      <c r="D442" t="s">
        <v>573</v>
      </c>
      <c r="E442" s="33" t="s">
        <v>19</v>
      </c>
      <c r="F442" s="33" t="s">
        <v>20</v>
      </c>
      <c r="G442" s="33"/>
      <c r="H442" s="33" t="s">
        <v>947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1557</v>
      </c>
      <c r="C443" t="s">
        <v>1142</v>
      </c>
      <c r="D443" t="s">
        <v>1558</v>
      </c>
      <c r="E443" s="33" t="s">
        <v>73</v>
      </c>
      <c r="F443" s="33" t="s">
        <v>28</v>
      </c>
      <c r="G443" s="33"/>
      <c r="H443" s="33" t="s">
        <v>1590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1143</v>
      </c>
      <c r="D444" t="s">
        <v>576</v>
      </c>
      <c r="E444" s="33" t="s">
        <v>15</v>
      </c>
      <c r="F444" s="33" t="s">
        <v>28</v>
      </c>
      <c r="G444" s="33"/>
      <c r="H444" s="33" t="s">
        <v>948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1143</v>
      </c>
      <c r="D445" t="s">
        <v>578</v>
      </c>
      <c r="E445" s="33" t="s">
        <v>15</v>
      </c>
      <c r="F445" s="33" t="s">
        <v>28</v>
      </c>
      <c r="G445" s="33"/>
      <c r="H445" s="33" t="s">
        <v>949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1126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950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1127</v>
      </c>
      <c r="C447" t="s">
        <v>1143</v>
      </c>
      <c r="D447" t="s">
        <v>579</v>
      </c>
      <c r="E447" s="33" t="s">
        <v>73</v>
      </c>
      <c r="F447" s="33" t="s">
        <v>28</v>
      </c>
      <c r="G447" s="33"/>
      <c r="H447" s="33" t="s">
        <v>951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1128</v>
      </c>
      <c r="C448" t="s">
        <v>1143</v>
      </c>
      <c r="D448" t="s">
        <v>581</v>
      </c>
      <c r="E448" s="33" t="s">
        <v>73</v>
      </c>
      <c r="F448" s="33" t="s">
        <v>28</v>
      </c>
      <c r="G448" s="33"/>
      <c r="H448" s="33" t="s">
        <v>952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1129</v>
      </c>
      <c r="C449" t="s">
        <v>1143</v>
      </c>
      <c r="D449" t="s">
        <v>582</v>
      </c>
      <c r="E449" s="33" t="s">
        <v>15</v>
      </c>
      <c r="F449" s="33" t="s">
        <v>28</v>
      </c>
      <c r="G449" s="33"/>
      <c r="H449" s="33" t="s">
        <v>953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1143</v>
      </c>
      <c r="D450" t="s">
        <v>584</v>
      </c>
      <c r="E450" s="33" t="s">
        <v>73</v>
      </c>
      <c r="F450" s="33" t="s">
        <v>28</v>
      </c>
      <c r="G450" s="33"/>
      <c r="H450" s="33" t="s">
        <v>954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1143</v>
      </c>
      <c r="D451" t="s">
        <v>586</v>
      </c>
      <c r="E451" s="33" t="s">
        <v>15</v>
      </c>
      <c r="F451" s="33" t="s">
        <v>28</v>
      </c>
      <c r="G451" s="33"/>
      <c r="H451" s="33" t="s">
        <v>955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1143</v>
      </c>
      <c r="D452" t="s">
        <v>588</v>
      </c>
      <c r="E452" s="33" t="s">
        <v>15</v>
      </c>
      <c r="F452" s="33" t="s">
        <v>28</v>
      </c>
      <c r="G452" s="33"/>
      <c r="H452" s="33" t="s">
        <v>956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1143</v>
      </c>
      <c r="D453" t="s">
        <v>1173</v>
      </c>
      <c r="E453" s="33" t="s">
        <v>19</v>
      </c>
      <c r="F453" s="33" t="s">
        <v>20</v>
      </c>
      <c r="G453" s="33"/>
      <c r="H453" s="33" t="s">
        <v>957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1631</v>
      </c>
      <c r="B454" t="s">
        <v>1130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958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 t="s">
        <v>1630</v>
      </c>
      <c r="T454" s="86" t="s">
        <v>1630</v>
      </c>
      <c r="U454" s="86" t="s">
        <v>1630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1131</v>
      </c>
      <c r="C455" t="s">
        <v>1143</v>
      </c>
      <c r="D455" t="s">
        <v>1174</v>
      </c>
      <c r="E455" s="33" t="s">
        <v>73</v>
      </c>
      <c r="F455" s="33" t="s">
        <v>28</v>
      </c>
      <c r="G455" s="33"/>
      <c r="H455" s="33" t="s">
        <v>959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 t="s">
        <v>1630</v>
      </c>
      <c r="T455" s="86" t="s">
        <v>1630</v>
      </c>
      <c r="U455" s="86" t="s">
        <v>1630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1132</v>
      </c>
      <c r="C456" t="s">
        <v>1143</v>
      </c>
      <c r="D456" t="s">
        <v>1188</v>
      </c>
      <c r="E456" s="33" t="s">
        <v>15</v>
      </c>
      <c r="F456" s="33" t="s">
        <v>28</v>
      </c>
      <c r="G456" s="33"/>
      <c r="H456" s="33" t="s">
        <v>960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 t="s">
        <v>1630</v>
      </c>
      <c r="T456" s="86" t="s">
        <v>1630</v>
      </c>
      <c r="U456" s="86" t="s">
        <v>1630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1143</v>
      </c>
      <c r="D457" t="s">
        <v>1175</v>
      </c>
      <c r="E457" s="33" t="s">
        <v>15</v>
      </c>
      <c r="F457" s="33" t="s">
        <v>28</v>
      </c>
      <c r="G457" s="33"/>
      <c r="H457" s="33" t="s">
        <v>1305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 t="s">
        <v>1630</v>
      </c>
      <c r="T457" s="86" t="s">
        <v>1630</v>
      </c>
      <c r="U457" s="86" t="s">
        <v>1630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961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 t="s">
        <v>1630</v>
      </c>
      <c r="T458" s="86" t="s">
        <v>1630</v>
      </c>
      <c r="U458" s="86" t="s">
        <v>1630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1133</v>
      </c>
      <c r="C459" t="s">
        <v>1143</v>
      </c>
      <c r="D459" t="s">
        <v>593</v>
      </c>
      <c r="E459" s="33" t="s">
        <v>73</v>
      </c>
      <c r="F459" s="33" t="s">
        <v>28</v>
      </c>
      <c r="G459" s="33"/>
      <c r="H459" s="33" t="s">
        <v>962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 t="s">
        <v>1630</v>
      </c>
      <c r="T459" s="86" t="s">
        <v>1630</v>
      </c>
      <c r="U459" s="86" t="s">
        <v>1630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1134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963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 t="s">
        <v>1630</v>
      </c>
      <c r="T460" s="86" t="s">
        <v>1630</v>
      </c>
      <c r="U460" s="86" t="s">
        <v>1630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1143</v>
      </c>
      <c r="D461" t="s">
        <v>594</v>
      </c>
      <c r="E461" s="33" t="s">
        <v>73</v>
      </c>
      <c r="F461" s="33" t="s">
        <v>28</v>
      </c>
      <c r="G461" s="33"/>
      <c r="H461" s="33" t="s">
        <v>964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1630</v>
      </c>
      <c r="O461" s="86" t="s">
        <v>1630</v>
      </c>
      <c r="P461" s="86" t="s">
        <v>1630</v>
      </c>
      <c r="Q461" s="86" t="s">
        <v>1630</v>
      </c>
      <c r="R461" s="86" t="s">
        <v>1630</v>
      </c>
      <c r="S461" s="86" t="s">
        <v>1630</v>
      </c>
      <c r="T461" s="86" t="s">
        <v>1630</v>
      </c>
      <c r="U461" s="86" t="s">
        <v>1630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1143</v>
      </c>
      <c r="D462" t="s">
        <v>598</v>
      </c>
      <c r="E462" s="33" t="s">
        <v>15</v>
      </c>
      <c r="F462" s="33" t="s">
        <v>28</v>
      </c>
      <c r="G462" s="33"/>
      <c r="H462" s="33" t="s">
        <v>965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1135</v>
      </c>
      <c r="C463" t="s">
        <v>1143</v>
      </c>
      <c r="D463" t="s">
        <v>600</v>
      </c>
      <c r="E463" s="33" t="s">
        <v>15</v>
      </c>
      <c r="F463" s="33" t="s">
        <v>20</v>
      </c>
      <c r="G463" s="33"/>
      <c r="H463" s="33" t="s">
        <v>966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1143</v>
      </c>
      <c r="D464" t="s">
        <v>602</v>
      </c>
      <c r="E464" s="33" t="s">
        <v>15</v>
      </c>
      <c r="F464" s="33" t="s">
        <v>20</v>
      </c>
      <c r="G464" s="33"/>
      <c r="H464" s="33" t="s">
        <v>967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1143</v>
      </c>
      <c r="D465" t="s">
        <v>604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1196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1203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1197</v>
      </c>
      <c r="C467" s="33" t="s">
        <v>1143</v>
      </c>
      <c r="D467" t="s">
        <v>1198</v>
      </c>
      <c r="E467" s="33" t="s">
        <v>1195</v>
      </c>
      <c r="F467" s="33" t="s">
        <v>28</v>
      </c>
      <c r="G467" s="33"/>
      <c r="H467" s="33" t="s">
        <v>1204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1282</v>
      </c>
      <c r="C468" s="33" t="s">
        <v>1143</v>
      </c>
      <c r="D468" t="s">
        <v>1283</v>
      </c>
      <c r="E468" s="33" t="s">
        <v>15</v>
      </c>
      <c r="F468" s="33" t="s">
        <v>28</v>
      </c>
      <c r="G468" s="33"/>
      <c r="H468" s="33" t="s">
        <v>1284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1143</v>
      </c>
      <c r="D469" t="s">
        <v>609</v>
      </c>
      <c r="E469" s="33" t="s">
        <v>19</v>
      </c>
      <c r="F469" s="33" t="s">
        <v>20</v>
      </c>
      <c r="G469" s="33"/>
      <c r="H469" s="33" t="s">
        <v>969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1143</v>
      </c>
      <c r="D470" t="s">
        <v>611</v>
      </c>
      <c r="E470" s="33" t="s">
        <v>19</v>
      </c>
      <c r="F470" s="33" t="s">
        <v>20</v>
      </c>
      <c r="G470" s="33"/>
      <c r="H470" s="33" t="s">
        <v>970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1143</v>
      </c>
      <c r="D471" t="s">
        <v>613</v>
      </c>
      <c r="E471" s="33" t="s">
        <v>15</v>
      </c>
      <c r="F471" s="33" t="s">
        <v>20</v>
      </c>
      <c r="G471" s="33"/>
      <c r="H471" s="33" t="s">
        <v>971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1143</v>
      </c>
      <c r="D472" t="s">
        <v>606</v>
      </c>
      <c r="E472" s="33" t="s">
        <v>19</v>
      </c>
      <c r="F472" s="33" t="s">
        <v>20</v>
      </c>
      <c r="G472" s="33"/>
      <c r="H472" s="33" t="s">
        <v>972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134">
        <v>11</v>
      </c>
      <c r="C473" s="85" t="s">
        <v>1578</v>
      </c>
      <c r="D473" s="85" t="s">
        <v>1550</v>
      </c>
      <c r="E473" s="33" t="s">
        <v>1412</v>
      </c>
      <c r="F473" s="33" t="s">
        <v>1391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1392</v>
      </c>
      <c r="B474" s="85" t="s">
        <v>1547</v>
      </c>
      <c r="C474" s="85" t="s">
        <v>1578</v>
      </c>
      <c r="D474" s="85" t="s">
        <v>1550</v>
      </c>
      <c r="E474" s="33" t="s">
        <v>1390</v>
      </c>
      <c r="F474" s="33" t="s">
        <v>1391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2">
        <v>12</v>
      </c>
      <c r="C475" s="129" t="s">
        <v>1578</v>
      </c>
      <c r="D475" t="s">
        <v>1551</v>
      </c>
      <c r="E475" s="33" t="s">
        <v>1412</v>
      </c>
      <c r="F475" s="33" t="s">
        <v>1391</v>
      </c>
      <c r="G475" s="33"/>
      <c r="H475" s="128" t="s">
        <v>1553</v>
      </c>
      <c r="I475" s="127">
        <f t="shared" si="61"/>
        <v>16</v>
      </c>
      <c r="J475" s="34">
        <f t="shared" si="67"/>
        <v>12</v>
      </c>
      <c r="K475" s="35">
        <f t="shared" si="68"/>
        <v>0.5714285714285714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 t="s">
        <v>1630</v>
      </c>
      <c r="T475" s="86" t="s">
        <v>1630</v>
      </c>
      <c r="U475" s="86" t="s">
        <v>1630</v>
      </c>
      <c r="V475" s="86" t="s">
        <v>1630</v>
      </c>
      <c r="W475" s="86" t="s">
        <v>1630</v>
      </c>
      <c r="X475" s="86" t="s">
        <v>1630</v>
      </c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1392</v>
      </c>
      <c r="B476" s="131" t="s">
        <v>1548</v>
      </c>
      <c r="C476" s="129" t="s">
        <v>1578</v>
      </c>
      <c r="D476" t="s">
        <v>1551</v>
      </c>
      <c r="E476" s="33" t="s">
        <v>1390</v>
      </c>
      <c r="F476" s="33" t="s">
        <v>1391</v>
      </c>
      <c r="G476" s="33"/>
      <c r="H476" s="89" t="s">
        <v>1554</v>
      </c>
      <c r="I476" s="127">
        <f t="shared" si="61"/>
        <v>16</v>
      </c>
      <c r="J476" s="34">
        <f t="shared" si="67"/>
        <v>12</v>
      </c>
      <c r="K476" s="35">
        <f t="shared" si="68"/>
        <v>0.5714285714285714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 t="s">
        <v>1630</v>
      </c>
      <c r="T476" s="86" t="s">
        <v>1630</v>
      </c>
      <c r="U476" s="86" t="s">
        <v>1630</v>
      </c>
      <c r="V476" s="86" t="s">
        <v>1630</v>
      </c>
      <c r="W476" s="86" t="s">
        <v>1630</v>
      </c>
      <c r="X476" s="86" t="s">
        <v>1630</v>
      </c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s="33">
        <v>13</v>
      </c>
      <c r="C477" s="129" t="s">
        <v>1578</v>
      </c>
      <c r="D477" t="s">
        <v>1552</v>
      </c>
      <c r="E477" s="33" t="s">
        <v>1412</v>
      </c>
      <c r="F477" s="33" t="s">
        <v>1391</v>
      </c>
      <c r="G477" s="33"/>
      <c r="H477" s="81" t="s">
        <v>1555</v>
      </c>
      <c r="I477" s="34">
        <f t="shared" si="61"/>
        <v>16</v>
      </c>
      <c r="J477" s="34">
        <f t="shared" si="67"/>
        <v>12</v>
      </c>
      <c r="K477" s="35">
        <f t="shared" si="68"/>
        <v>0.5714285714285714</v>
      </c>
      <c r="L477" s="86" t="s">
        <v>1630</v>
      </c>
      <c r="M477" s="86" t="s">
        <v>1630</v>
      </c>
      <c r="N477" s="86"/>
      <c r="O477" s="86" t="s">
        <v>1630</v>
      </c>
      <c r="P477" s="86" t="s">
        <v>1630</v>
      </c>
      <c r="Q477" s="86" t="s">
        <v>1630</v>
      </c>
      <c r="R477" s="86" t="s">
        <v>1630</v>
      </c>
      <c r="S477" s="86" t="s">
        <v>1630</v>
      </c>
      <c r="T477" s="86" t="s">
        <v>1630</v>
      </c>
      <c r="U477" s="86" t="s">
        <v>1630</v>
      </c>
      <c r="V477" s="86" t="s">
        <v>1630</v>
      </c>
      <c r="W477" s="86" t="s">
        <v>1630</v>
      </c>
      <c r="X477" s="86" t="s">
        <v>1630</v>
      </c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t="s">
        <v>1549</v>
      </c>
      <c r="C478" s="129" t="s">
        <v>1578</v>
      </c>
      <c r="D478" t="s">
        <v>1552</v>
      </c>
      <c r="E478" s="33" t="s">
        <v>1390</v>
      </c>
      <c r="F478" s="33" t="s">
        <v>1391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s="33">
        <v>14</v>
      </c>
      <c r="C479" s="129" t="s">
        <v>1578</v>
      </c>
      <c r="D479" t="s">
        <v>1519</v>
      </c>
      <c r="E479" s="33" t="s">
        <v>1412</v>
      </c>
      <c r="F479" s="33" t="s">
        <v>1391</v>
      </c>
      <c r="G479" s="33"/>
      <c r="H479" s="128" t="s">
        <v>1520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t="s">
        <v>1521</v>
      </c>
      <c r="C480" s="129" t="s">
        <v>1578</v>
      </c>
      <c r="D480" t="s">
        <v>1519</v>
      </c>
      <c r="E480" s="33" t="s">
        <v>1390</v>
      </c>
      <c r="F480" s="33" t="s">
        <v>1391</v>
      </c>
      <c r="G480" s="33"/>
      <c r="H480" t="s">
        <v>1522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s="33">
        <v>15</v>
      </c>
      <c r="C481" s="129" t="s">
        <v>1578</v>
      </c>
      <c r="D481" t="s">
        <v>1529</v>
      </c>
      <c r="E481" s="33" t="s">
        <v>1412</v>
      </c>
      <c r="F481" s="33" t="s">
        <v>1391</v>
      </c>
      <c r="G481" s="33"/>
      <c r="H481" s="128" t="s">
        <v>1530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t="s">
        <v>1523</v>
      </c>
      <c r="C482" s="129" t="s">
        <v>1578</v>
      </c>
      <c r="D482" t="s">
        <v>1529</v>
      </c>
      <c r="E482" s="33" t="s">
        <v>1390</v>
      </c>
      <c r="F482" s="33" t="s">
        <v>1391</v>
      </c>
      <c r="G482" s="33"/>
      <c r="H482" t="s">
        <v>1531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s="33">
        <v>16</v>
      </c>
      <c r="C483" s="129" t="s">
        <v>1578</v>
      </c>
      <c r="D483" t="s">
        <v>1532</v>
      </c>
      <c r="E483" s="33" t="s">
        <v>1412</v>
      </c>
      <c r="F483" s="33" t="s">
        <v>1391</v>
      </c>
      <c r="G483" s="33"/>
      <c r="H483" s="128" t="s">
        <v>1533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t="s">
        <v>1524</v>
      </c>
      <c r="C484" s="129" t="s">
        <v>1578</v>
      </c>
      <c r="D484" t="s">
        <v>1532</v>
      </c>
      <c r="E484" s="33" t="s">
        <v>1390</v>
      </c>
      <c r="F484" s="33" t="s">
        <v>1391</v>
      </c>
      <c r="G484" s="33"/>
      <c r="H484" t="s">
        <v>1534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>
        <v>17</v>
      </c>
      <c r="C485" s="129" t="s">
        <v>1578</v>
      </c>
      <c r="D485" t="s">
        <v>1535</v>
      </c>
      <c r="E485" s="33" t="s">
        <v>1412</v>
      </c>
      <c r="F485" s="33" t="s">
        <v>1391</v>
      </c>
      <c r="G485" s="33"/>
      <c r="H485" s="128" t="s">
        <v>1536</v>
      </c>
      <c r="I485" s="127">
        <f t="shared" si="61"/>
        <v>16</v>
      </c>
      <c r="J485" s="34">
        <f t="shared" si="69"/>
        <v>12</v>
      </c>
      <c r="K485" s="35">
        <f t="shared" si="70"/>
        <v>0.5714285714285714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 t="s">
        <v>1630</v>
      </c>
      <c r="T485" s="86" t="s">
        <v>1630</v>
      </c>
      <c r="U485" s="86" t="s">
        <v>1630</v>
      </c>
      <c r="V485" s="86" t="s">
        <v>1630</v>
      </c>
      <c r="W485" s="86" t="s">
        <v>1630</v>
      </c>
      <c r="X485" s="86" t="s">
        <v>1630</v>
      </c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t="s">
        <v>1525</v>
      </c>
      <c r="C486" s="129" t="s">
        <v>1578</v>
      </c>
      <c r="D486" t="s">
        <v>1535</v>
      </c>
      <c r="E486" s="33" t="s">
        <v>1390</v>
      </c>
      <c r="F486" s="33" t="s">
        <v>1391</v>
      </c>
      <c r="G486" s="33"/>
      <c r="H486" t="s">
        <v>1537</v>
      </c>
      <c r="I486" s="127">
        <f t="shared" si="61"/>
        <v>16</v>
      </c>
      <c r="J486" s="34">
        <f t="shared" si="69"/>
        <v>12</v>
      </c>
      <c r="K486" s="35">
        <f t="shared" si="70"/>
        <v>0.5714285714285714</v>
      </c>
      <c r="L486" s="86" t="s">
        <v>1630</v>
      </c>
      <c r="M486" s="86" t="s">
        <v>1630</v>
      </c>
      <c r="N486" s="86"/>
      <c r="O486" s="86" t="s">
        <v>1630</v>
      </c>
      <c r="P486" s="86" t="s">
        <v>1630</v>
      </c>
      <c r="Q486" s="86" t="s">
        <v>1630</v>
      </c>
      <c r="R486" s="86" t="s">
        <v>1630</v>
      </c>
      <c r="S486" s="86" t="s">
        <v>1630</v>
      </c>
      <c r="T486" s="86" t="s">
        <v>1630</v>
      </c>
      <c r="U486" s="86" t="s">
        <v>1630</v>
      </c>
      <c r="V486" s="86" t="s">
        <v>1630</v>
      </c>
      <c r="W486" s="86" t="s">
        <v>1630</v>
      </c>
      <c r="X486" s="86" t="s">
        <v>1630</v>
      </c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>
        <v>18</v>
      </c>
      <c r="C487" s="129" t="s">
        <v>1578</v>
      </c>
      <c r="D487" t="s">
        <v>1538</v>
      </c>
      <c r="E487" s="33" t="s">
        <v>1412</v>
      </c>
      <c r="F487" s="33" t="s">
        <v>1391</v>
      </c>
      <c r="G487" s="33"/>
      <c r="H487" s="128" t="s">
        <v>1539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1392</v>
      </c>
      <c r="B488" s="131" t="s">
        <v>1526</v>
      </c>
      <c r="C488" s="129" t="s">
        <v>1578</v>
      </c>
      <c r="D488" t="s">
        <v>1538</v>
      </c>
      <c r="E488" s="33" t="s">
        <v>1390</v>
      </c>
      <c r="F488" s="33" t="s">
        <v>1391</v>
      </c>
      <c r="G488" s="33"/>
      <c r="H488" t="s">
        <v>1540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>
        <v>19</v>
      </c>
      <c r="C489" s="129" t="s">
        <v>1578</v>
      </c>
      <c r="D489" t="s">
        <v>1541</v>
      </c>
      <c r="E489" s="33" t="s">
        <v>1412</v>
      </c>
      <c r="F489" s="33" t="s">
        <v>1391</v>
      </c>
      <c r="G489" s="33"/>
      <c r="H489" s="128" t="s">
        <v>1542</v>
      </c>
      <c r="I489" s="127">
        <f t="shared" si="61"/>
        <v>16</v>
      </c>
      <c r="J489" s="34">
        <f t="shared" si="69"/>
        <v>12</v>
      </c>
      <c r="K489" s="35">
        <f t="shared" si="70"/>
        <v>0.5714285714285714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 t="s">
        <v>1630</v>
      </c>
      <c r="V489" s="86" t="s">
        <v>1630</v>
      </c>
      <c r="W489" s="86" t="s">
        <v>1630</v>
      </c>
      <c r="X489" s="86" t="s">
        <v>1630</v>
      </c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t="s">
        <v>1527</v>
      </c>
      <c r="C490" s="129" t="s">
        <v>1578</v>
      </c>
      <c r="D490" t="s">
        <v>1541</v>
      </c>
      <c r="E490" s="33" t="s">
        <v>1390</v>
      </c>
      <c r="F490" s="33" t="s">
        <v>1391</v>
      </c>
      <c r="G490" s="33"/>
      <c r="H490" t="s">
        <v>1543</v>
      </c>
      <c r="I490" s="127">
        <f t="shared" si="61"/>
        <v>16</v>
      </c>
      <c r="J490" s="34">
        <f t="shared" si="69"/>
        <v>12</v>
      </c>
      <c r="K490" s="35">
        <f t="shared" si="70"/>
        <v>0.5714285714285714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 t="s">
        <v>1630</v>
      </c>
      <c r="V490" s="86" t="s">
        <v>1630</v>
      </c>
      <c r="W490" s="86" t="s">
        <v>1630</v>
      </c>
      <c r="X490" s="86" t="s">
        <v>1630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>
        <v>20</v>
      </c>
      <c r="C491" s="129" t="s">
        <v>1578</v>
      </c>
      <c r="D491" t="s">
        <v>1544</v>
      </c>
      <c r="E491" s="33" t="s">
        <v>1412</v>
      </c>
      <c r="F491" s="33" t="s">
        <v>1391</v>
      </c>
      <c r="G491" s="33"/>
      <c r="H491" s="128" t="s">
        <v>1545</v>
      </c>
      <c r="I491" s="127">
        <f t="shared" si="61"/>
        <v>16</v>
      </c>
      <c r="J491" s="34">
        <f t="shared" si="69"/>
        <v>12</v>
      </c>
      <c r="K491" s="35">
        <f t="shared" si="70"/>
        <v>0.5714285714285714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 t="s">
        <v>1630</v>
      </c>
      <c r="V491" s="86" t="s">
        <v>1630</v>
      </c>
      <c r="W491" s="86" t="s">
        <v>1630</v>
      </c>
      <c r="X491" s="86" t="s">
        <v>1630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 t="s">
        <v>1528</v>
      </c>
      <c r="C492" s="129" t="s">
        <v>1578</v>
      </c>
      <c r="D492" t="s">
        <v>1544</v>
      </c>
      <c r="E492" s="33" t="s">
        <v>1390</v>
      </c>
      <c r="F492" s="33" t="s">
        <v>1391</v>
      </c>
      <c r="G492" s="33"/>
      <c r="H492" t="s">
        <v>1546</v>
      </c>
      <c r="I492" s="127">
        <f t="shared" si="61"/>
        <v>16</v>
      </c>
      <c r="J492" s="34">
        <f t="shared" si="69"/>
        <v>12</v>
      </c>
      <c r="K492" s="35">
        <f t="shared" si="70"/>
        <v>0.5714285714285714</v>
      </c>
      <c r="L492" s="86" t="s">
        <v>1630</v>
      </c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 t="s">
        <v>1630</v>
      </c>
      <c r="T492" s="86" t="s">
        <v>1630</v>
      </c>
      <c r="U492" s="86" t="s">
        <v>1630</v>
      </c>
      <c r="V492" s="86" t="s">
        <v>1630</v>
      </c>
      <c r="W492" s="86" t="s">
        <v>1630</v>
      </c>
      <c r="X492" s="86" t="s">
        <v>1630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>
        <v>21</v>
      </c>
      <c r="C493" s="129" t="s">
        <v>1578</v>
      </c>
      <c r="D493" t="s">
        <v>1385</v>
      </c>
      <c r="E493" s="33" t="s">
        <v>1412</v>
      </c>
      <c r="F493" s="33" t="s">
        <v>1391</v>
      </c>
      <c r="G493" s="33"/>
      <c r="H493" s="81" t="s">
        <v>1398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 t="s">
        <v>1393</v>
      </c>
      <c r="C494" s="129" t="s">
        <v>1578</v>
      </c>
      <c r="D494" t="s">
        <v>1385</v>
      </c>
      <c r="E494" s="33" t="s">
        <v>1390</v>
      </c>
      <c r="F494" s="33" t="s">
        <v>1391</v>
      </c>
      <c r="G494" s="33"/>
      <c r="H494" s="33" t="s">
        <v>1403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>
        <v>22</v>
      </c>
      <c r="C495" s="129" t="s">
        <v>1578</v>
      </c>
      <c r="D495" t="s">
        <v>1386</v>
      </c>
      <c r="E495" s="33" t="s">
        <v>1412</v>
      </c>
      <c r="F495" s="33" t="s">
        <v>1391</v>
      </c>
      <c r="G495" s="33"/>
      <c r="H495" s="81" t="s">
        <v>1399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 t="s">
        <v>1394</v>
      </c>
      <c r="C496" s="129" t="s">
        <v>1578</v>
      </c>
      <c r="D496" t="s">
        <v>1386</v>
      </c>
      <c r="E496" s="33" t="s">
        <v>1390</v>
      </c>
      <c r="F496" s="33" t="s">
        <v>1391</v>
      </c>
      <c r="G496" s="33"/>
      <c r="H496" s="33" t="s">
        <v>1404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>
        <v>23</v>
      </c>
      <c r="C497" s="129" t="s">
        <v>1578</v>
      </c>
      <c r="D497" t="s">
        <v>1387</v>
      </c>
      <c r="E497" s="33" t="s">
        <v>1412</v>
      </c>
      <c r="F497" s="33" t="s">
        <v>1391</v>
      </c>
      <c r="G497" s="33"/>
      <c r="H497" s="81" t="s">
        <v>1400</v>
      </c>
      <c r="I497" s="34">
        <f t="shared" si="71"/>
        <v>16</v>
      </c>
      <c r="J497" s="34">
        <f t="shared" si="72"/>
        <v>12</v>
      </c>
      <c r="K497" s="35">
        <f t="shared" si="73"/>
        <v>0.5714285714285714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 t="s">
        <v>1630</v>
      </c>
      <c r="T497" s="86" t="s">
        <v>1630</v>
      </c>
      <c r="U497" s="86" t="s">
        <v>1630</v>
      </c>
      <c r="V497" s="86" t="s">
        <v>1630</v>
      </c>
      <c r="W497" s="86" t="s">
        <v>1630</v>
      </c>
      <c r="X497" s="86" t="s">
        <v>1630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 t="s">
        <v>1395</v>
      </c>
      <c r="C498" s="129" t="s">
        <v>1578</v>
      </c>
      <c r="D498" t="s">
        <v>1387</v>
      </c>
      <c r="E498" s="33" t="s">
        <v>1390</v>
      </c>
      <c r="F498" s="33" t="s">
        <v>1391</v>
      </c>
      <c r="G498" s="33"/>
      <c r="H498" s="33" t="s">
        <v>1405</v>
      </c>
      <c r="I498" s="34">
        <f t="shared" si="71"/>
        <v>16</v>
      </c>
      <c r="J498" s="34">
        <f t="shared" si="72"/>
        <v>12</v>
      </c>
      <c r="K498" s="35">
        <f t="shared" si="73"/>
        <v>0.5714285714285714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 t="s">
        <v>1630</v>
      </c>
      <c r="T498" s="86" t="s">
        <v>1630</v>
      </c>
      <c r="U498" s="86" t="s">
        <v>1630</v>
      </c>
      <c r="V498" s="86" t="s">
        <v>1630</v>
      </c>
      <c r="W498" s="86" t="s">
        <v>1630</v>
      </c>
      <c r="X498" s="86" t="s">
        <v>1630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>
        <v>24</v>
      </c>
      <c r="C499" s="129" t="s">
        <v>1578</v>
      </c>
      <c r="D499" t="s">
        <v>1388</v>
      </c>
      <c r="E499" s="33" t="s">
        <v>1412</v>
      </c>
      <c r="F499" s="33" t="s">
        <v>1391</v>
      </c>
      <c r="G499" s="33"/>
      <c r="H499" s="81" t="s">
        <v>1401</v>
      </c>
      <c r="I499" s="34">
        <f t="shared" si="71"/>
        <v>16</v>
      </c>
      <c r="J499" s="34">
        <f t="shared" si="72"/>
        <v>12</v>
      </c>
      <c r="K499" s="35">
        <f t="shared" si="73"/>
        <v>0.5714285714285714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 t="s">
        <v>1630</v>
      </c>
      <c r="V499" s="86" t="s">
        <v>1630</v>
      </c>
      <c r="W499" s="86" t="s">
        <v>1630</v>
      </c>
      <c r="X499" s="86" t="s">
        <v>1630</v>
      </c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1392</v>
      </c>
      <c r="B500" s="136" t="s">
        <v>1396</v>
      </c>
      <c r="C500" s="129" t="s">
        <v>1578</v>
      </c>
      <c r="D500" t="s">
        <v>1388</v>
      </c>
      <c r="E500" s="33" t="s">
        <v>1390</v>
      </c>
      <c r="F500" s="33" t="s">
        <v>1391</v>
      </c>
      <c r="G500" s="33"/>
      <c r="H500" s="33" t="s">
        <v>1406</v>
      </c>
      <c r="I500" s="34">
        <f t="shared" si="71"/>
        <v>16</v>
      </c>
      <c r="J500" s="34">
        <f t="shared" si="72"/>
        <v>12</v>
      </c>
      <c r="K500" s="35">
        <f t="shared" si="73"/>
        <v>0.5714285714285714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 t="s">
        <v>1630</v>
      </c>
      <c r="V500" s="86" t="s">
        <v>1630</v>
      </c>
      <c r="W500" s="86" t="s">
        <v>1630</v>
      </c>
      <c r="X500" s="86" t="s">
        <v>1630</v>
      </c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>
        <v>25</v>
      </c>
      <c r="C501" s="129" t="s">
        <v>1578</v>
      </c>
      <c r="D501" t="s">
        <v>1389</v>
      </c>
      <c r="E501" s="33" t="s">
        <v>1412</v>
      </c>
      <c r="F501" s="33" t="s">
        <v>1391</v>
      </c>
      <c r="G501" s="33"/>
      <c r="H501" s="81" t="s">
        <v>1402</v>
      </c>
      <c r="I501" s="34">
        <f t="shared" si="71"/>
        <v>16</v>
      </c>
      <c r="J501" s="34">
        <f t="shared" si="72"/>
        <v>12</v>
      </c>
      <c r="K501" s="35">
        <f t="shared" si="73"/>
        <v>0.5714285714285714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 t="s">
        <v>1630</v>
      </c>
      <c r="V501" s="86" t="s">
        <v>1630</v>
      </c>
      <c r="W501" s="86" t="s">
        <v>1630</v>
      </c>
      <c r="X501" s="86" t="s">
        <v>1630</v>
      </c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 t="s">
        <v>1397</v>
      </c>
      <c r="C502" s="129" t="s">
        <v>1578</v>
      </c>
      <c r="D502" t="s">
        <v>1389</v>
      </c>
      <c r="E502" s="33" t="s">
        <v>1390</v>
      </c>
      <c r="F502" s="33" t="s">
        <v>1391</v>
      </c>
      <c r="G502" s="33"/>
      <c r="H502" s="33" t="s">
        <v>1407</v>
      </c>
      <c r="I502" s="34">
        <f t="shared" si="71"/>
        <v>16</v>
      </c>
      <c r="J502" s="34">
        <f t="shared" si="72"/>
        <v>12</v>
      </c>
      <c r="K502" s="35">
        <f t="shared" si="73"/>
        <v>0.5714285714285714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 t="s">
        <v>1630</v>
      </c>
      <c r="V502" s="86" t="s">
        <v>1630</v>
      </c>
      <c r="W502" s="86" t="s">
        <v>1630</v>
      </c>
      <c r="X502" s="86" t="s">
        <v>1630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>
        <v>26</v>
      </c>
      <c r="C503" s="129" t="s">
        <v>1578</v>
      </c>
      <c r="D503" t="s">
        <v>1423</v>
      </c>
      <c r="E503" s="33" t="s">
        <v>1412</v>
      </c>
      <c r="F503" s="33" t="s">
        <v>1391</v>
      </c>
      <c r="G503" s="33"/>
      <c r="H503" s="81" t="s">
        <v>1429</v>
      </c>
      <c r="I503" s="34">
        <f t="shared" ref="I503:I524" si="74">COUNTIF(L503:AM503,"")</f>
        <v>16</v>
      </c>
      <c r="J503" s="34">
        <f t="shared" ref="J503:J524" si="75">COUNTIF(L503:AM503,"APAGADO")</f>
        <v>12</v>
      </c>
      <c r="K503" s="35">
        <f t="shared" ref="K503:K524" si="76">(I503)/(J503+I503)</f>
        <v>0.5714285714285714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 t="s">
        <v>1630</v>
      </c>
      <c r="V503" s="86" t="s">
        <v>1630</v>
      </c>
      <c r="W503" s="86" t="s">
        <v>1630</v>
      </c>
      <c r="X503" s="86" t="s">
        <v>1630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1392</v>
      </c>
      <c r="B504" s="33" t="s">
        <v>1441</v>
      </c>
      <c r="C504" s="129" t="s">
        <v>1578</v>
      </c>
      <c r="D504" t="s">
        <v>1423</v>
      </c>
      <c r="E504" s="33" t="s">
        <v>1390</v>
      </c>
      <c r="F504" s="33" t="s">
        <v>1391</v>
      </c>
      <c r="G504" s="33"/>
      <c r="H504" s="33" t="s">
        <v>1435</v>
      </c>
      <c r="I504" s="34">
        <f t="shared" si="74"/>
        <v>16</v>
      </c>
      <c r="J504" s="34">
        <f t="shared" si="75"/>
        <v>12</v>
      </c>
      <c r="K504" s="35">
        <f t="shared" si="76"/>
        <v>0.5714285714285714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 t="s">
        <v>1630</v>
      </c>
      <c r="V504" s="86" t="s">
        <v>1630</v>
      </c>
      <c r="W504" s="86" t="s">
        <v>1630</v>
      </c>
      <c r="X504" s="86" t="s">
        <v>1630</v>
      </c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>
        <v>27</v>
      </c>
      <c r="C505" s="129" t="s">
        <v>1578</v>
      </c>
      <c r="D505" t="s">
        <v>1424</v>
      </c>
      <c r="E505" s="33" t="s">
        <v>1412</v>
      </c>
      <c r="F505" s="33" t="s">
        <v>1391</v>
      </c>
      <c r="G505" s="33"/>
      <c r="H505" s="81" t="s">
        <v>1430</v>
      </c>
      <c r="I505" s="34">
        <f t="shared" si="74"/>
        <v>16</v>
      </c>
      <c r="J505" s="34">
        <f t="shared" si="75"/>
        <v>12</v>
      </c>
      <c r="K505" s="35">
        <f t="shared" si="76"/>
        <v>0.5714285714285714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 t="s">
        <v>1630</v>
      </c>
      <c r="V505" s="86" t="s">
        <v>1630</v>
      </c>
      <c r="W505" s="86" t="s">
        <v>1630</v>
      </c>
      <c r="X505" s="86" t="s">
        <v>1630</v>
      </c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 t="s">
        <v>1442</v>
      </c>
      <c r="C506" s="129" t="s">
        <v>1578</v>
      </c>
      <c r="D506" t="s">
        <v>1424</v>
      </c>
      <c r="E506" s="33" t="s">
        <v>1390</v>
      </c>
      <c r="F506" s="33" t="s">
        <v>1391</v>
      </c>
      <c r="G506" s="33"/>
      <c r="H506" s="33" t="s">
        <v>1436</v>
      </c>
      <c r="I506" s="34">
        <f t="shared" si="74"/>
        <v>16</v>
      </c>
      <c r="J506" s="34">
        <f t="shared" si="75"/>
        <v>12</v>
      </c>
      <c r="K506" s="35">
        <f t="shared" si="76"/>
        <v>0.5714285714285714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 t="s">
        <v>1630</v>
      </c>
      <c r="V506" s="86" t="s">
        <v>1630</v>
      </c>
      <c r="W506" s="86" t="s">
        <v>1630</v>
      </c>
      <c r="X506" s="86" t="s">
        <v>1630</v>
      </c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>
        <v>28</v>
      </c>
      <c r="C507" s="129" t="s">
        <v>1578</v>
      </c>
      <c r="D507" t="s">
        <v>1425</v>
      </c>
      <c r="E507" s="33" t="s">
        <v>1412</v>
      </c>
      <c r="F507" s="33" t="s">
        <v>1391</v>
      </c>
      <c r="G507" s="33"/>
      <c r="H507" s="81" t="s">
        <v>1431</v>
      </c>
      <c r="I507" s="34">
        <f t="shared" si="74"/>
        <v>16</v>
      </c>
      <c r="J507" s="34">
        <f t="shared" si="75"/>
        <v>12</v>
      </c>
      <c r="K507" s="35">
        <f t="shared" si="76"/>
        <v>0.5714285714285714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 t="s">
        <v>1630</v>
      </c>
      <c r="V507" s="86" t="s">
        <v>1630</v>
      </c>
      <c r="W507" s="86" t="s">
        <v>1630</v>
      </c>
      <c r="X507" s="86" t="s">
        <v>1630</v>
      </c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1443</v>
      </c>
      <c r="C508" s="129" t="s">
        <v>1578</v>
      </c>
      <c r="D508" t="s">
        <v>1425</v>
      </c>
      <c r="E508" s="33" t="s">
        <v>1390</v>
      </c>
      <c r="F508" s="33" t="s">
        <v>1391</v>
      </c>
      <c r="G508" s="33"/>
      <c r="H508" s="33" t="s">
        <v>1437</v>
      </c>
      <c r="I508" s="34">
        <f t="shared" si="74"/>
        <v>16</v>
      </c>
      <c r="J508" s="34">
        <f t="shared" si="75"/>
        <v>12</v>
      </c>
      <c r="K508" s="35">
        <f t="shared" si="76"/>
        <v>0.5714285714285714</v>
      </c>
      <c r="L508" s="86" t="s">
        <v>1630</v>
      </c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 t="s">
        <v>1630</v>
      </c>
      <c r="T508" s="86" t="s">
        <v>1630</v>
      </c>
      <c r="U508" s="86" t="s">
        <v>1630</v>
      </c>
      <c r="V508" s="86" t="s">
        <v>1630</v>
      </c>
      <c r="W508" s="86" t="s">
        <v>1630</v>
      </c>
      <c r="X508" s="86" t="s">
        <v>1630</v>
      </c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>
        <v>29</v>
      </c>
      <c r="C509" s="129" t="s">
        <v>1578</v>
      </c>
      <c r="D509" t="s">
        <v>1426</v>
      </c>
      <c r="E509" s="33" t="s">
        <v>1412</v>
      </c>
      <c r="F509" s="33" t="s">
        <v>1391</v>
      </c>
      <c r="G509" s="33"/>
      <c r="H509" s="81" t="s">
        <v>1432</v>
      </c>
      <c r="I509" s="34">
        <f t="shared" si="74"/>
        <v>26</v>
      </c>
      <c r="J509" s="34">
        <f t="shared" si="75"/>
        <v>2</v>
      </c>
      <c r="K509" s="35">
        <f t="shared" si="76"/>
        <v>0.9285714285714286</v>
      </c>
      <c r="L509" s="86" t="s">
        <v>1630</v>
      </c>
      <c r="M509" s="86" t="s">
        <v>1630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1392</v>
      </c>
      <c r="B510" s="136" t="s">
        <v>1444</v>
      </c>
      <c r="C510" s="129" t="s">
        <v>1578</v>
      </c>
      <c r="D510" t="s">
        <v>1426</v>
      </c>
      <c r="E510" s="33" t="s">
        <v>1390</v>
      </c>
      <c r="F510" s="33" t="s">
        <v>1391</v>
      </c>
      <c r="G510" s="33"/>
      <c r="H510" s="33" t="s">
        <v>1438</v>
      </c>
      <c r="I510" s="34">
        <f t="shared" si="74"/>
        <v>17</v>
      </c>
      <c r="J510" s="34">
        <f t="shared" si="75"/>
        <v>11</v>
      </c>
      <c r="K510" s="35">
        <f t="shared" si="76"/>
        <v>0.6071428571428571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 t="s">
        <v>1630</v>
      </c>
      <c r="V510" s="86" t="s">
        <v>1630</v>
      </c>
      <c r="W510" s="86" t="s">
        <v>1630</v>
      </c>
      <c r="X510" s="86" t="s">
        <v>1630</v>
      </c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>
        <v>30</v>
      </c>
      <c r="C511" s="129" t="s">
        <v>1578</v>
      </c>
      <c r="D511" t="s">
        <v>1427</v>
      </c>
      <c r="E511" s="33" t="s">
        <v>1412</v>
      </c>
      <c r="F511" s="33" t="s">
        <v>1391</v>
      </c>
      <c r="G511" s="33"/>
      <c r="H511" s="81" t="s">
        <v>1433</v>
      </c>
      <c r="I511" s="34">
        <f t="shared" si="74"/>
        <v>16</v>
      </c>
      <c r="J511" s="34">
        <f t="shared" si="75"/>
        <v>12</v>
      </c>
      <c r="K511" s="35">
        <f t="shared" si="76"/>
        <v>0.5714285714285714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 t="s">
        <v>1630</v>
      </c>
      <c r="V511" s="86" t="s">
        <v>1630</v>
      </c>
      <c r="W511" s="86" t="s">
        <v>1630</v>
      </c>
      <c r="X511" s="86" t="s">
        <v>1630</v>
      </c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1445</v>
      </c>
      <c r="C512" s="129" t="s">
        <v>1578</v>
      </c>
      <c r="D512" t="s">
        <v>1427</v>
      </c>
      <c r="E512" s="33" t="s">
        <v>1390</v>
      </c>
      <c r="F512" s="33" t="s">
        <v>1391</v>
      </c>
      <c r="G512" s="33"/>
      <c r="H512" s="33" t="s">
        <v>1439</v>
      </c>
      <c r="I512" s="34">
        <f t="shared" si="74"/>
        <v>16</v>
      </c>
      <c r="J512" s="34">
        <f t="shared" si="75"/>
        <v>12</v>
      </c>
      <c r="K512" s="35">
        <f t="shared" si="76"/>
        <v>0.5714285714285714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 t="s">
        <v>1630</v>
      </c>
      <c r="V512" s="86" t="s">
        <v>1630</v>
      </c>
      <c r="W512" s="86" t="s">
        <v>1630</v>
      </c>
      <c r="X512" s="86" t="s">
        <v>1630</v>
      </c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>
        <v>31</v>
      </c>
      <c r="C513" s="129" t="s">
        <v>1578</v>
      </c>
      <c r="D513" t="s">
        <v>1428</v>
      </c>
      <c r="E513" s="33" t="s">
        <v>1412</v>
      </c>
      <c r="F513" s="33" t="s">
        <v>1391</v>
      </c>
      <c r="G513" s="33"/>
      <c r="H513" s="81" t="s">
        <v>1434</v>
      </c>
      <c r="I513" s="34">
        <f t="shared" si="74"/>
        <v>16</v>
      </c>
      <c r="J513" s="34">
        <f t="shared" si="75"/>
        <v>12</v>
      </c>
      <c r="K513" s="35">
        <f t="shared" si="76"/>
        <v>0.5714285714285714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 t="s">
        <v>1630</v>
      </c>
      <c r="V513" s="86" t="s">
        <v>1630</v>
      </c>
      <c r="W513" s="86" t="s">
        <v>1630</v>
      </c>
      <c r="X513" s="86" t="s">
        <v>1630</v>
      </c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1446</v>
      </c>
      <c r="C514" s="129" t="s">
        <v>1578</v>
      </c>
      <c r="D514" t="s">
        <v>1428</v>
      </c>
      <c r="E514" s="33" t="s">
        <v>1390</v>
      </c>
      <c r="F514" s="33" t="s">
        <v>1391</v>
      </c>
      <c r="G514" s="33"/>
      <c r="H514" s="33" t="s">
        <v>1440</v>
      </c>
      <c r="I514" s="34">
        <f t="shared" si="74"/>
        <v>16</v>
      </c>
      <c r="J514" s="34">
        <f t="shared" si="75"/>
        <v>12</v>
      </c>
      <c r="K514" s="35">
        <f t="shared" si="76"/>
        <v>0.5714285714285714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 t="s">
        <v>1630</v>
      </c>
      <c r="V514" s="86" t="s">
        <v>1630</v>
      </c>
      <c r="W514" s="86" t="s">
        <v>1630</v>
      </c>
      <c r="X514" s="86" t="s">
        <v>1630</v>
      </c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1485</v>
      </c>
      <c r="C515" s="129" t="s">
        <v>1578</v>
      </c>
      <c r="D515" t="s">
        <v>1462</v>
      </c>
      <c r="E515" s="33" t="s">
        <v>1412</v>
      </c>
      <c r="F515" s="33" t="s">
        <v>1391</v>
      </c>
      <c r="G515" s="33"/>
      <c r="H515" s="81" t="s">
        <v>1458</v>
      </c>
      <c r="I515" s="34">
        <f t="shared" si="74"/>
        <v>16</v>
      </c>
      <c r="J515" s="34">
        <f t="shared" si="75"/>
        <v>12</v>
      </c>
      <c r="K515" s="35">
        <f t="shared" si="76"/>
        <v>0.5714285714285714</v>
      </c>
      <c r="L515" s="86" t="s">
        <v>1630</v>
      </c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 t="s">
        <v>1630</v>
      </c>
      <c r="T515" s="86" t="s">
        <v>1630</v>
      </c>
      <c r="U515" s="86" t="s">
        <v>1630</v>
      </c>
      <c r="V515" s="86" t="s">
        <v>1630</v>
      </c>
      <c r="W515" s="86" t="s">
        <v>1630</v>
      </c>
      <c r="X515" s="86" t="s">
        <v>1630</v>
      </c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1447</v>
      </c>
      <c r="C516" s="129" t="s">
        <v>1578</v>
      </c>
      <c r="D516" t="s">
        <v>1462</v>
      </c>
      <c r="E516" s="33" t="s">
        <v>1390</v>
      </c>
      <c r="F516" s="33" t="s">
        <v>1391</v>
      </c>
      <c r="G516" s="33"/>
      <c r="H516" s="33" t="s">
        <v>1454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1392</v>
      </c>
      <c r="B517" s="132" t="s">
        <v>1448</v>
      </c>
      <c r="C517" s="129" t="s">
        <v>1578</v>
      </c>
      <c r="D517" t="s">
        <v>1518</v>
      </c>
      <c r="E517" s="33" t="s">
        <v>1412</v>
      </c>
      <c r="F517" s="33" t="s">
        <v>1391</v>
      </c>
      <c r="G517" s="33"/>
      <c r="H517" s="81" t="s">
        <v>1459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1392</v>
      </c>
      <c r="B518" s="33" t="s">
        <v>1449</v>
      </c>
      <c r="C518" s="129" t="s">
        <v>1578</v>
      </c>
      <c r="D518" t="s">
        <v>1518</v>
      </c>
      <c r="E518" s="33" t="s">
        <v>1390</v>
      </c>
      <c r="F518" s="33" t="s">
        <v>1391</v>
      </c>
      <c r="G518" s="33"/>
      <c r="H518" s="33" t="s">
        <v>1455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1450</v>
      </c>
      <c r="C519" s="129" t="s">
        <v>1578</v>
      </c>
      <c r="D519" t="s">
        <v>1464</v>
      </c>
      <c r="E519" s="33" t="s">
        <v>1412</v>
      </c>
      <c r="F519" s="33" t="s">
        <v>1391</v>
      </c>
      <c r="G519" s="33"/>
      <c r="H519" s="81" t="s">
        <v>1460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1392</v>
      </c>
      <c r="B520" s="136" t="s">
        <v>1451</v>
      </c>
      <c r="C520" s="129" t="s">
        <v>1578</v>
      </c>
      <c r="D520" t="s">
        <v>1464</v>
      </c>
      <c r="E520" s="33" t="s">
        <v>1390</v>
      </c>
      <c r="F520" s="33" t="s">
        <v>1391</v>
      </c>
      <c r="G520" s="33"/>
      <c r="H520" s="33" t="s">
        <v>1456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1452</v>
      </c>
      <c r="C521" s="129" t="s">
        <v>1578</v>
      </c>
      <c r="D521" t="s">
        <v>1463</v>
      </c>
      <c r="E521" s="33" t="s">
        <v>1412</v>
      </c>
      <c r="F521" s="33" t="s">
        <v>1391</v>
      </c>
      <c r="G521" s="33"/>
      <c r="H521" s="81" t="s">
        <v>1461</v>
      </c>
      <c r="I521" s="34">
        <f t="shared" si="74"/>
        <v>16</v>
      </c>
      <c r="J521" s="34">
        <f t="shared" si="75"/>
        <v>12</v>
      </c>
      <c r="K521" s="35">
        <f t="shared" si="76"/>
        <v>0.5714285714285714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 t="s">
        <v>1630</v>
      </c>
      <c r="V521" s="86" t="s">
        <v>1630</v>
      </c>
      <c r="W521" s="86" t="s">
        <v>1630</v>
      </c>
      <c r="X521" s="86" t="s">
        <v>1630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1392</v>
      </c>
      <c r="B522" s="33" t="s">
        <v>1453</v>
      </c>
      <c r="C522" s="129" t="s">
        <v>1578</v>
      </c>
      <c r="D522" t="s">
        <v>1463</v>
      </c>
      <c r="E522" s="33" t="s">
        <v>1390</v>
      </c>
      <c r="F522" s="33" t="s">
        <v>1391</v>
      </c>
      <c r="G522" s="33"/>
      <c r="H522" s="33" t="s">
        <v>1457</v>
      </c>
      <c r="I522" s="34">
        <f t="shared" si="74"/>
        <v>16</v>
      </c>
      <c r="J522" s="34">
        <f t="shared" si="75"/>
        <v>12</v>
      </c>
      <c r="K522" s="35">
        <f t="shared" si="76"/>
        <v>0.5714285714285714</v>
      </c>
      <c r="L522" s="86" t="s">
        <v>1630</v>
      </c>
      <c r="M522" s="86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 t="s">
        <v>1630</v>
      </c>
      <c r="V522" s="86" t="s">
        <v>1630</v>
      </c>
      <c r="W522" s="86" t="s">
        <v>1630</v>
      </c>
      <c r="X522" s="86" t="s">
        <v>1630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1392</v>
      </c>
      <c r="B523" s="136" t="s">
        <v>1573</v>
      </c>
      <c r="C523" s="129" t="s">
        <v>1578</v>
      </c>
      <c r="D523" t="s">
        <v>1575</v>
      </c>
      <c r="E523" s="33" t="s">
        <v>1412</v>
      </c>
      <c r="F523" s="33" t="s">
        <v>1391</v>
      </c>
      <c r="G523" s="33"/>
      <c r="H523" s="33"/>
      <c r="I523" s="34">
        <f t="shared" si="74"/>
        <v>16</v>
      </c>
      <c r="J523" s="34">
        <f t="shared" si="75"/>
        <v>12</v>
      </c>
      <c r="K523" s="35">
        <f t="shared" si="76"/>
        <v>0.5714285714285714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 t="s">
        <v>1630</v>
      </c>
      <c r="V523" s="86" t="s">
        <v>1630</v>
      </c>
      <c r="W523" s="86" t="s">
        <v>1630</v>
      </c>
      <c r="X523" s="86" t="s">
        <v>1630</v>
      </c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1574</v>
      </c>
      <c r="C524" s="129" t="s">
        <v>1578</v>
      </c>
      <c r="D524" t="s">
        <v>1575</v>
      </c>
      <c r="E524" s="33" t="s">
        <v>1390</v>
      </c>
      <c r="F524" s="33" t="s">
        <v>1391</v>
      </c>
      <c r="G524" s="33"/>
      <c r="H524" s="33"/>
      <c r="I524" s="34">
        <f t="shared" si="74"/>
        <v>16</v>
      </c>
      <c r="J524" s="34">
        <f t="shared" si="75"/>
        <v>12</v>
      </c>
      <c r="K524" s="35">
        <f t="shared" si="76"/>
        <v>0.5714285714285714</v>
      </c>
      <c r="L524" s="86" t="s">
        <v>1630</v>
      </c>
      <c r="M524" s="88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 t="s">
        <v>1630</v>
      </c>
      <c r="T524" s="86" t="s">
        <v>1630</v>
      </c>
      <c r="U524" s="86" t="s">
        <v>1630</v>
      </c>
      <c r="V524" s="86" t="s">
        <v>1630</v>
      </c>
      <c r="W524" s="86" t="s">
        <v>1630</v>
      </c>
      <c r="X524" s="86" t="s">
        <v>1630</v>
      </c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1467</v>
      </c>
      <c r="C525" s="129" t="s">
        <v>1578</v>
      </c>
      <c r="D525" t="s">
        <v>1494</v>
      </c>
      <c r="E525" s="33" t="s">
        <v>1412</v>
      </c>
      <c r="F525" s="33" t="s">
        <v>1391</v>
      </c>
      <c r="G525" s="33"/>
      <c r="H525" s="33" t="s">
        <v>1488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1486</v>
      </c>
      <c r="C526" s="129" t="s">
        <v>1578</v>
      </c>
      <c r="D526" t="s">
        <v>1494</v>
      </c>
      <c r="E526" s="33" t="s">
        <v>1390</v>
      </c>
      <c r="F526" s="33" t="s">
        <v>1391</v>
      </c>
      <c r="G526" s="33"/>
      <c r="H526" s="81" t="s">
        <v>1489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1468</v>
      </c>
      <c r="C527" s="129" t="s">
        <v>1578</v>
      </c>
      <c r="D527" t="s">
        <v>1493</v>
      </c>
      <c r="E527" s="33" t="s">
        <v>1412</v>
      </c>
      <c r="F527" s="33" t="s">
        <v>1391</v>
      </c>
      <c r="G527" s="33"/>
      <c r="H527" s="33" t="s">
        <v>1490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1469</v>
      </c>
      <c r="C528" s="129" t="s">
        <v>1578</v>
      </c>
      <c r="D528" t="s">
        <v>1493</v>
      </c>
      <c r="E528" s="33" t="s">
        <v>1390</v>
      </c>
      <c r="F528" s="33" t="s">
        <v>1391</v>
      </c>
      <c r="G528" s="33"/>
      <c r="H528" s="81" t="s">
        <v>1491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1470</v>
      </c>
      <c r="C529" s="129" t="s">
        <v>1578</v>
      </c>
      <c r="D529" t="s">
        <v>1495</v>
      </c>
      <c r="E529" s="33" t="s">
        <v>1412</v>
      </c>
      <c r="F529" s="33" t="s">
        <v>1391</v>
      </c>
      <c r="G529" s="33"/>
      <c r="H529" s="33" t="s">
        <v>1496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 t="s">
        <v>1630</v>
      </c>
      <c r="M529" s="88" t="s">
        <v>1630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1471</v>
      </c>
      <c r="C530" s="129" t="s">
        <v>1578</v>
      </c>
      <c r="D530" t="s">
        <v>1495</v>
      </c>
      <c r="E530" s="33" t="s">
        <v>1390</v>
      </c>
      <c r="F530" s="33" t="s">
        <v>1391</v>
      </c>
      <c r="G530" s="33"/>
      <c r="H530" s="81" t="s">
        <v>1497</v>
      </c>
      <c r="I530" s="34">
        <f t="shared" si="77"/>
        <v>18</v>
      </c>
      <c r="J530" s="34">
        <f t="shared" si="78"/>
        <v>10</v>
      </c>
      <c r="K530" s="35">
        <f t="shared" si="79"/>
        <v>0.6428571428571429</v>
      </c>
      <c r="L530" s="86"/>
      <c r="M530" s="88"/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 t="s">
        <v>1630</v>
      </c>
      <c r="T530" s="86" t="s">
        <v>1630</v>
      </c>
      <c r="U530" s="86" t="s">
        <v>1630</v>
      </c>
      <c r="V530" s="86" t="s">
        <v>1630</v>
      </c>
      <c r="W530" s="86" t="s">
        <v>1630</v>
      </c>
      <c r="X530" s="86" t="s">
        <v>1630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1472</v>
      </c>
      <c r="C531" s="129" t="s">
        <v>1578</v>
      </c>
      <c r="D531" t="s">
        <v>1492</v>
      </c>
      <c r="E531" s="33" t="s">
        <v>1412</v>
      </c>
      <c r="F531" s="33" t="s">
        <v>1391</v>
      </c>
      <c r="G531" s="33"/>
      <c r="H531" s="33" t="s">
        <v>1498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1473</v>
      </c>
      <c r="C532" s="129" t="s">
        <v>1578</v>
      </c>
      <c r="D532" t="s">
        <v>1492</v>
      </c>
      <c r="E532" s="33" t="s">
        <v>1390</v>
      </c>
      <c r="F532" s="33" t="s">
        <v>1391</v>
      </c>
      <c r="G532" s="33"/>
      <c r="H532" s="81" t="s">
        <v>1499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1474</v>
      </c>
      <c r="C533" s="129" t="s">
        <v>1578</v>
      </c>
      <c r="D533" t="s">
        <v>1500</v>
      </c>
      <c r="E533" s="33" t="s">
        <v>1412</v>
      </c>
      <c r="F533" s="33" t="s">
        <v>1391</v>
      </c>
      <c r="G533" s="33"/>
      <c r="H533" s="33" t="s">
        <v>1501</v>
      </c>
      <c r="I533" s="34">
        <f t="shared" si="77"/>
        <v>16</v>
      </c>
      <c r="J533" s="34">
        <f t="shared" si="78"/>
        <v>12</v>
      </c>
      <c r="K533" s="35">
        <f t="shared" si="79"/>
        <v>0.5714285714285714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 t="s">
        <v>1630</v>
      </c>
      <c r="V533" s="86" t="s">
        <v>1630</v>
      </c>
      <c r="W533" s="86" t="s">
        <v>1630</v>
      </c>
      <c r="X533" s="86" t="s">
        <v>1630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1475</v>
      </c>
      <c r="C534" s="129" t="s">
        <v>1578</v>
      </c>
      <c r="D534" t="s">
        <v>1500</v>
      </c>
      <c r="E534" s="33" t="s">
        <v>1390</v>
      </c>
      <c r="F534" s="33" t="s">
        <v>1391</v>
      </c>
      <c r="G534" s="33"/>
      <c r="H534" s="81" t="s">
        <v>1502</v>
      </c>
      <c r="I534" s="34">
        <f t="shared" si="77"/>
        <v>16</v>
      </c>
      <c r="J534" s="34">
        <f t="shared" si="78"/>
        <v>12</v>
      </c>
      <c r="K534" s="35">
        <f t="shared" si="79"/>
        <v>0.5714285714285714</v>
      </c>
      <c r="L534" s="86" t="s">
        <v>1630</v>
      </c>
      <c r="M534" s="88" t="s">
        <v>1630</v>
      </c>
      <c r="N534" s="86"/>
      <c r="O534" s="86" t="s">
        <v>1630</v>
      </c>
      <c r="P534" s="86" t="s">
        <v>1630</v>
      </c>
      <c r="Q534" s="86" t="s">
        <v>1630</v>
      </c>
      <c r="R534" s="86" t="s">
        <v>1630</v>
      </c>
      <c r="S534" s="86" t="s">
        <v>1630</v>
      </c>
      <c r="T534" s="86" t="s">
        <v>1630</v>
      </c>
      <c r="U534" s="86" t="s">
        <v>1630</v>
      </c>
      <c r="V534" s="86" t="s">
        <v>1630</v>
      </c>
      <c r="W534" s="86" t="s">
        <v>1630</v>
      </c>
      <c r="X534" s="86" t="s">
        <v>1630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1476</v>
      </c>
      <c r="C535" s="129" t="s">
        <v>1578</v>
      </c>
      <c r="D535" t="s">
        <v>1503</v>
      </c>
      <c r="E535" s="33" t="s">
        <v>1412</v>
      </c>
      <c r="F535" s="33" t="s">
        <v>1391</v>
      </c>
      <c r="G535" s="33"/>
      <c r="H535" s="33" t="s">
        <v>1504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1477</v>
      </c>
      <c r="C536" s="129" t="s">
        <v>1578</v>
      </c>
      <c r="D536" t="s">
        <v>1503</v>
      </c>
      <c r="E536" s="33" t="s">
        <v>1390</v>
      </c>
      <c r="F536" s="33" t="s">
        <v>1391</v>
      </c>
      <c r="G536" s="33"/>
      <c r="H536" s="81" t="s">
        <v>1505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1478</v>
      </c>
      <c r="C537" s="129" t="s">
        <v>1578</v>
      </c>
      <c r="D537" t="s">
        <v>1506</v>
      </c>
      <c r="E537" s="33" t="s">
        <v>1412</v>
      </c>
      <c r="F537" s="33" t="s">
        <v>1391</v>
      </c>
      <c r="G537" s="33"/>
      <c r="H537" s="33" t="s">
        <v>1507</v>
      </c>
      <c r="I537" s="34">
        <f t="shared" si="77"/>
        <v>16</v>
      </c>
      <c r="J537" s="34">
        <f t="shared" si="78"/>
        <v>12</v>
      </c>
      <c r="K537" s="35">
        <f t="shared" si="79"/>
        <v>0.5714285714285714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 t="s">
        <v>1630</v>
      </c>
      <c r="T537" s="86" t="s">
        <v>1630</v>
      </c>
      <c r="U537" s="86" t="s">
        <v>1630</v>
      </c>
      <c r="V537" s="86" t="s">
        <v>1630</v>
      </c>
      <c r="W537" s="86" t="s">
        <v>1630</v>
      </c>
      <c r="X537" s="86" t="s">
        <v>1630</v>
      </c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1392</v>
      </c>
      <c r="B538" s="136" t="s">
        <v>1479</v>
      </c>
      <c r="C538" s="129" t="s">
        <v>1578</v>
      </c>
      <c r="D538" t="s">
        <v>1506</v>
      </c>
      <c r="E538" s="33" t="s">
        <v>1390</v>
      </c>
      <c r="F538" s="33" t="s">
        <v>1391</v>
      </c>
      <c r="G538" s="33"/>
      <c r="H538" s="81" t="s">
        <v>1508</v>
      </c>
      <c r="I538" s="34">
        <f t="shared" ref="I538:I544" si="80">COUNTIF(L538:AM538,"")</f>
        <v>16</v>
      </c>
      <c r="J538" s="34">
        <f t="shared" ref="J538:J544" si="81">COUNTIF(L538:AM538,"APAGADO")</f>
        <v>12</v>
      </c>
      <c r="K538" s="35">
        <f t="shared" ref="K538:K544" si="82">(I538)/(J538+I538)</f>
        <v>0.5714285714285714</v>
      </c>
      <c r="L538" s="86" t="s">
        <v>1630</v>
      </c>
      <c r="M538" s="88" t="s">
        <v>1630</v>
      </c>
      <c r="N538" s="86"/>
      <c r="O538" s="86" t="s">
        <v>1630</v>
      </c>
      <c r="P538" s="86" t="s">
        <v>1630</v>
      </c>
      <c r="Q538" s="86" t="s">
        <v>1630</v>
      </c>
      <c r="R538" s="86" t="s">
        <v>1630</v>
      </c>
      <c r="S538" s="86" t="s">
        <v>1630</v>
      </c>
      <c r="T538" s="86" t="s">
        <v>1630</v>
      </c>
      <c r="U538" s="86" t="s">
        <v>1630</v>
      </c>
      <c r="V538" s="86" t="s">
        <v>1630</v>
      </c>
      <c r="W538" s="86" t="s">
        <v>1630</v>
      </c>
      <c r="X538" s="86" t="s">
        <v>1630</v>
      </c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1480</v>
      </c>
      <c r="C539" s="129" t="s">
        <v>1578</v>
      </c>
      <c r="D539" t="s">
        <v>1509</v>
      </c>
      <c r="E539" s="33" t="s">
        <v>1412</v>
      </c>
      <c r="F539" s="33" t="s">
        <v>1391</v>
      </c>
      <c r="G539" s="33"/>
      <c r="H539" s="33" t="s">
        <v>1510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1481</v>
      </c>
      <c r="C540" s="129" t="s">
        <v>1578</v>
      </c>
      <c r="D540" t="s">
        <v>1509</v>
      </c>
      <c r="E540" s="33" t="s">
        <v>1390</v>
      </c>
      <c r="F540" s="33" t="s">
        <v>1391</v>
      </c>
      <c r="G540" s="33"/>
      <c r="H540" s="81" t="s">
        <v>1511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1482</v>
      </c>
      <c r="C541" s="129" t="s">
        <v>1578</v>
      </c>
      <c r="D541" t="s">
        <v>1512</v>
      </c>
      <c r="E541" s="33" t="s">
        <v>1412</v>
      </c>
      <c r="F541" s="33" t="s">
        <v>1391</v>
      </c>
      <c r="G541" s="33"/>
      <c r="H541" s="33" t="s">
        <v>1513</v>
      </c>
      <c r="I541" s="34">
        <f t="shared" si="80"/>
        <v>16</v>
      </c>
      <c r="J541" s="34">
        <f t="shared" si="81"/>
        <v>12</v>
      </c>
      <c r="K541" s="35">
        <f t="shared" si="82"/>
        <v>0.5714285714285714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 t="s">
        <v>1630</v>
      </c>
      <c r="T541" s="86" t="s">
        <v>1630</v>
      </c>
      <c r="U541" s="86" t="s">
        <v>1630</v>
      </c>
      <c r="V541" s="86" t="s">
        <v>1630</v>
      </c>
      <c r="W541" s="86" t="s">
        <v>1630</v>
      </c>
      <c r="X541" s="86" t="s">
        <v>1630</v>
      </c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1483</v>
      </c>
      <c r="C542" s="129" t="s">
        <v>1578</v>
      </c>
      <c r="D542" t="s">
        <v>1512</v>
      </c>
      <c r="E542" s="33" t="s">
        <v>1390</v>
      </c>
      <c r="F542" s="33" t="s">
        <v>1391</v>
      </c>
      <c r="G542" s="33"/>
      <c r="H542" s="81" t="s">
        <v>1514</v>
      </c>
      <c r="I542" s="34">
        <f t="shared" si="80"/>
        <v>16</v>
      </c>
      <c r="J542" s="34">
        <f t="shared" si="81"/>
        <v>12</v>
      </c>
      <c r="K542" s="35">
        <f t="shared" si="82"/>
        <v>0.5714285714285714</v>
      </c>
      <c r="L542" s="86" t="s">
        <v>1630</v>
      </c>
      <c r="M542" s="88" t="s">
        <v>1630</v>
      </c>
      <c r="N542" s="86"/>
      <c r="O542" s="86" t="s">
        <v>1630</v>
      </c>
      <c r="P542" s="86" t="s">
        <v>1630</v>
      </c>
      <c r="Q542" s="86" t="s">
        <v>1630</v>
      </c>
      <c r="R542" s="86" t="s">
        <v>1630</v>
      </c>
      <c r="S542" s="86" t="s">
        <v>1630</v>
      </c>
      <c r="T542" s="86" t="s">
        <v>1630</v>
      </c>
      <c r="U542" s="86" t="s">
        <v>1630</v>
      </c>
      <c r="V542" s="86" t="s">
        <v>1630</v>
      </c>
      <c r="W542" s="86" t="s">
        <v>1630</v>
      </c>
      <c r="X542" s="86" t="s">
        <v>1630</v>
      </c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1484</v>
      </c>
      <c r="C543" s="129" t="s">
        <v>1578</v>
      </c>
      <c r="D543" t="s">
        <v>1515</v>
      </c>
      <c r="E543" s="33" t="s">
        <v>1412</v>
      </c>
      <c r="F543" s="33" t="s">
        <v>1391</v>
      </c>
      <c r="G543" s="33"/>
      <c r="H543" s="33" t="s">
        <v>1516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1487</v>
      </c>
      <c r="C544" s="129" t="s">
        <v>1578</v>
      </c>
      <c r="D544" t="s">
        <v>1515</v>
      </c>
      <c r="E544" s="33" t="s">
        <v>1390</v>
      </c>
      <c r="F544" s="33" t="s">
        <v>1391</v>
      </c>
      <c r="G544" s="33"/>
      <c r="H544" s="81" t="s">
        <v>1517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1570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1534</v>
      </c>
      <c r="I545" s="34">
        <f t="shared" ref="I545:I552" si="83">COUNTIF(L545:AM545,"")</f>
        <v>16</v>
      </c>
      <c r="J545" s="34">
        <f t="shared" ref="J545:J552" si="84">COUNTIF(L545:AM545,"APAGADO")</f>
        <v>12</v>
      </c>
      <c r="K545" s="35">
        <f t="shared" ref="K545:K552" si="85">(I545)/(J545+I545)</f>
        <v>0.5714285714285714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 t="s">
        <v>1630</v>
      </c>
      <c r="T545" s="86" t="s">
        <v>1630</v>
      </c>
      <c r="U545" s="86" t="s">
        <v>1630</v>
      </c>
      <c r="V545" s="86" t="s">
        <v>1630</v>
      </c>
      <c r="W545" s="86" t="s">
        <v>1630</v>
      </c>
      <c r="X545" s="86" t="s">
        <v>1630</v>
      </c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1571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1543</v>
      </c>
      <c r="I546" s="34">
        <f t="shared" si="83"/>
        <v>16</v>
      </c>
      <c r="J546" s="34">
        <f t="shared" si="84"/>
        <v>12</v>
      </c>
      <c r="K546" s="35">
        <f t="shared" si="85"/>
        <v>0.5714285714285714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 t="s">
        <v>1630</v>
      </c>
      <c r="T546" s="86" t="s">
        <v>1630</v>
      </c>
      <c r="U546" s="86" t="s">
        <v>1630</v>
      </c>
      <c r="V546" s="86" t="s">
        <v>1630</v>
      </c>
      <c r="W546" s="86" t="s">
        <v>1630</v>
      </c>
      <c r="X546" s="86" t="s">
        <v>1630</v>
      </c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1567</v>
      </c>
      <c r="C547" s="129" t="s">
        <v>1578</v>
      </c>
      <c r="D547" t="s">
        <v>1568</v>
      </c>
      <c r="E547" s="33" t="s">
        <v>1412</v>
      </c>
      <c r="F547" s="33" t="s">
        <v>1391</v>
      </c>
      <c r="G547" s="33"/>
      <c r="H547" s="33" t="s">
        <v>1572</v>
      </c>
      <c r="I547" s="34">
        <f t="shared" si="83"/>
        <v>16</v>
      </c>
      <c r="J547" s="34">
        <f t="shared" si="84"/>
        <v>12</v>
      </c>
      <c r="K547" s="35">
        <f t="shared" si="85"/>
        <v>0.5714285714285714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 t="s">
        <v>1630</v>
      </c>
      <c r="V547" s="86" t="s">
        <v>1630</v>
      </c>
      <c r="W547" s="86" t="s">
        <v>1630</v>
      </c>
      <c r="X547" s="86" t="s">
        <v>1630</v>
      </c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1392</v>
      </c>
      <c r="B548" s="33" t="s">
        <v>1569</v>
      </c>
      <c r="C548" s="129" t="s">
        <v>1578</v>
      </c>
      <c r="D548" t="s">
        <v>1568</v>
      </c>
      <c r="E548" s="33" t="s">
        <v>1390</v>
      </c>
      <c r="F548" s="33" t="s">
        <v>1391</v>
      </c>
      <c r="G548" s="33"/>
      <c r="H548" s="81" t="s">
        <v>1531</v>
      </c>
      <c r="I548" s="34">
        <f t="shared" si="83"/>
        <v>16</v>
      </c>
      <c r="J548" s="34">
        <f t="shared" si="84"/>
        <v>12</v>
      </c>
      <c r="K548" s="35">
        <f t="shared" si="85"/>
        <v>0.5714285714285714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 t="s">
        <v>1630</v>
      </c>
      <c r="V548" s="86" t="s">
        <v>1630</v>
      </c>
      <c r="W548" s="86" t="s">
        <v>1630</v>
      </c>
      <c r="X548" s="86" t="s">
        <v>1630</v>
      </c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1564</v>
      </c>
      <c r="C549" s="129" t="s">
        <v>1578</v>
      </c>
      <c r="D549" t="s">
        <v>1565</v>
      </c>
      <c r="E549" s="33" t="s">
        <v>1412</v>
      </c>
      <c r="F549" s="33" t="s">
        <v>1391</v>
      </c>
      <c r="G549" s="33"/>
      <c r="H549" s="33" t="s">
        <v>1537</v>
      </c>
      <c r="I549" s="34">
        <f t="shared" si="83"/>
        <v>16</v>
      </c>
      <c r="J549" s="34">
        <f t="shared" si="84"/>
        <v>12</v>
      </c>
      <c r="K549" s="35">
        <f t="shared" si="85"/>
        <v>0.5714285714285714</v>
      </c>
      <c r="L549" s="86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 t="s">
        <v>1630</v>
      </c>
      <c r="V549" s="86" t="s">
        <v>1630</v>
      </c>
      <c r="W549" s="86" t="s">
        <v>1630</v>
      </c>
      <c r="X549" s="86" t="s">
        <v>1630</v>
      </c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1392</v>
      </c>
      <c r="B550" s="79" t="s">
        <v>1566</v>
      </c>
      <c r="C550" s="129" t="s">
        <v>1578</v>
      </c>
      <c r="D550" t="s">
        <v>1565</v>
      </c>
      <c r="E550" s="33" t="s">
        <v>1390</v>
      </c>
      <c r="F550" s="33" t="s">
        <v>1391</v>
      </c>
      <c r="G550" s="33"/>
      <c r="H550" s="81" t="s">
        <v>1540</v>
      </c>
      <c r="I550" s="34">
        <f t="shared" si="83"/>
        <v>16</v>
      </c>
      <c r="J550" s="34">
        <f t="shared" si="84"/>
        <v>12</v>
      </c>
      <c r="K550" s="35">
        <f t="shared" si="85"/>
        <v>0.5714285714285714</v>
      </c>
      <c r="L550" s="88" t="s">
        <v>1630</v>
      </c>
      <c r="M550" s="88" t="s">
        <v>1630</v>
      </c>
      <c r="N550" s="86"/>
      <c r="O550" s="86" t="s">
        <v>1630</v>
      </c>
      <c r="P550" s="86" t="s">
        <v>1630</v>
      </c>
      <c r="Q550" s="86" t="s">
        <v>1630</v>
      </c>
      <c r="R550" s="86" t="s">
        <v>1630</v>
      </c>
      <c r="S550" s="86" t="s">
        <v>1630</v>
      </c>
      <c r="T550" s="86" t="s">
        <v>1630</v>
      </c>
      <c r="U550" s="86" t="s">
        <v>1630</v>
      </c>
      <c r="V550" s="86" t="s">
        <v>1630</v>
      </c>
      <c r="W550" s="86" t="s">
        <v>1630</v>
      </c>
      <c r="X550" s="86" t="s">
        <v>1630</v>
      </c>
      <c r="Y550" s="86"/>
      <c r="Z550" s="86"/>
      <c r="AA550" s="86"/>
      <c r="AB550" s="86"/>
      <c r="AC550" s="86"/>
      <c r="AD550" s="86"/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1597</v>
      </c>
      <c r="C551" s="129" t="s">
        <v>1578</v>
      </c>
      <c r="D551" t="s">
        <v>1599</v>
      </c>
      <c r="E551" s="33" t="s">
        <v>1412</v>
      </c>
      <c r="F551" s="33" t="s">
        <v>1391</v>
      </c>
      <c r="G551" s="33"/>
      <c r="H551" s="33"/>
      <c r="I551" s="34">
        <f t="shared" si="83"/>
        <v>17</v>
      </c>
      <c r="J551" s="34">
        <f t="shared" si="84"/>
        <v>11</v>
      </c>
      <c r="K551" s="35">
        <f t="shared" si="85"/>
        <v>0.6071428571428571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 t="s">
        <v>1630</v>
      </c>
      <c r="T551" s="88" t="s">
        <v>1630</v>
      </c>
      <c r="U551" s="88" t="s">
        <v>1630</v>
      </c>
      <c r="V551" s="88" t="s">
        <v>1630</v>
      </c>
      <c r="W551" s="88" t="s">
        <v>1630</v>
      </c>
      <c r="X551" s="88" t="s">
        <v>1630</v>
      </c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1392</v>
      </c>
      <c r="B552" s="33" t="s">
        <v>1598</v>
      </c>
      <c r="C552" s="129" t="s">
        <v>1578</v>
      </c>
      <c r="D552" t="s">
        <v>1599</v>
      </c>
      <c r="E552" s="33" t="s">
        <v>1390</v>
      </c>
      <c r="F552" s="33" t="s">
        <v>1391</v>
      </c>
      <c r="G552" s="33"/>
      <c r="H552" s="33" t="s">
        <v>1605</v>
      </c>
      <c r="I552" s="34">
        <f t="shared" si="83"/>
        <v>17</v>
      </c>
      <c r="J552" s="34">
        <f t="shared" si="84"/>
        <v>11</v>
      </c>
      <c r="K552" s="35">
        <f t="shared" si="85"/>
        <v>0.6071428571428571</v>
      </c>
      <c r="L552" s="88" t="s">
        <v>1630</v>
      </c>
      <c r="M552" s="88"/>
      <c r="N552" s="86"/>
      <c r="O552" s="86" t="s">
        <v>1630</v>
      </c>
      <c r="P552" s="88" t="s">
        <v>1630</v>
      </c>
      <c r="Q552" s="88" t="s">
        <v>1630</v>
      </c>
      <c r="R552" s="88" t="s">
        <v>1630</v>
      </c>
      <c r="S552" s="88" t="s">
        <v>1630</v>
      </c>
      <c r="T552" s="88" t="s">
        <v>1630</v>
      </c>
      <c r="U552" s="88" t="s">
        <v>1630</v>
      </c>
      <c r="V552" s="88" t="s">
        <v>1630</v>
      </c>
      <c r="W552" s="88" t="s">
        <v>1630</v>
      </c>
      <c r="X552" s="88" t="s">
        <v>1630</v>
      </c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1605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1605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 t="str">
        <f>'RESUMEN TOTAL'!Z26</f>
        <v>APAGADO</v>
      </c>
      <c r="U21" t="str">
        <f>'RESUMEN TOTAL'!AA26</f>
        <v>APAGADO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 t="str">
        <f>'RESUMEN TOTAL'!Z31</f>
        <v>APAGADO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 t="str">
        <f>'RESUMEN TOTAL'!Z46</f>
        <v>APAGADO</v>
      </c>
      <c r="U41" t="str">
        <f>'RESUMEN TOTAL'!AA46</f>
        <v>APAGADO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 t="str">
        <f>'RESUMEN TOTAL'!Z50</f>
        <v>APAGADO</v>
      </c>
      <c r="U45" t="str">
        <f>'RESUMEN TOTAL'!AA50</f>
        <v>APAGADO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 t="str">
        <f>'RESUMEN TOTAL'!Z74</f>
        <v>APAGADO</v>
      </c>
      <c r="U69" t="str">
        <f>'RESUMEN TOTAL'!AA74</f>
        <v>APAGADO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 t="str">
        <f>'RESUMEN TOTAL'!Z86</f>
        <v>APAGADO</v>
      </c>
      <c r="U81" t="str">
        <f>'RESUMEN TOTAL'!AA86</f>
        <v>APAGADO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 t="str">
        <f>'RESUMEN TOTAL'!Z100</f>
        <v>APAGADO</v>
      </c>
      <c r="U95" t="str">
        <f>'RESUMEN TOTAL'!AA100</f>
        <v>APAGADO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 t="str">
        <f>'RESUMEN TOTAL'!Z122</f>
        <v>APAGADO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 t="str">
        <f>'RESUMEN TOTAL'!Z123</f>
        <v>APAGADO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 t="str">
        <f>'RESUMEN TOTAL'!Z124</f>
        <v>APAGADO</v>
      </c>
      <c r="U119" t="str">
        <f>'RESUMEN TOTAL'!AA124</f>
        <v>APAGADO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 t="str">
        <f>'RESUMEN TOTAL'!Z125</f>
        <v>APAGADO</v>
      </c>
      <c r="U120" t="str">
        <f>'RESUMEN TOTAL'!AA125</f>
        <v>APAGADO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 t="str">
        <f>'RESUMEN TOTAL'!Z126</f>
        <v>APAGADO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 t="str">
        <f>'RESUMEN TOTAL'!Z127</f>
        <v>APAGADO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 t="str">
        <f>'RESUMEN TOTAL'!Z132</f>
        <v>APAGADO</v>
      </c>
      <c r="U126" t="str">
        <f>'RESUMEN TOTAL'!AA132</f>
        <v>APAGADO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 t="str">
        <f>'RESUMEN TOTAL'!Z134</f>
        <v>APAGADO</v>
      </c>
      <c r="U128" t="str">
        <f>'RESUMEN TOTAL'!AA134</f>
        <v>APAGADO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 t="str">
        <f>'RESUMEN TOTAL'!Z143</f>
        <v>APAGADO</v>
      </c>
      <c r="U137" t="str">
        <f>'RESUMEN TOTAL'!AA143</f>
        <v>APAGADO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 t="str">
        <f>'RESUMEN TOTAL'!Z153</f>
        <v>APAGADO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 t="str">
        <f>'RESUMEN TOTAL'!Z170</f>
        <v>APAGADO</v>
      </c>
      <c r="U164" t="str">
        <f>'RESUMEN TOTAL'!AA170</f>
        <v>APAGADO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 t="str">
        <f>'RESUMEN TOTAL'!Z174</f>
        <v>APAGADO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 t="str">
        <f>'RESUMEN TOTAL'!Z175</f>
        <v>APAGADO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 t="str">
        <f>'RESUMEN TOTAL'!Z200</f>
        <v>APAGADO</v>
      </c>
      <c r="U193" t="str">
        <f>'RESUMEN TOTAL'!AA200</f>
        <v>APAGADO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 t="str">
        <f>'RESUMEN TOTAL'!Z201</f>
        <v>APAGADO</v>
      </c>
      <c r="U194" t="str">
        <f>'RESUMEN TOTAL'!AA201</f>
        <v>APAGADO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Radio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 t="str">
        <f>'RESUMEN TOTAL'!Z242</f>
        <v>APAGADO</v>
      </c>
      <c r="U234" t="str">
        <f>'RESUMEN TOTAL'!AA242</f>
        <v>APAGADO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 t="str">
        <f>'RESUMEN TOTAL'!Z248</f>
        <v>APAGADO</v>
      </c>
      <c r="U240" t="str">
        <f>'RESUMEN TOTAL'!AA248</f>
        <v>APAGADO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 t="str">
        <f>'RESUMEN TOTAL'!Z249</f>
        <v>APAGADO</v>
      </c>
      <c r="U241" t="str">
        <f>'RESUMEN TOTAL'!AA249</f>
        <v>APAGADO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 t="str">
        <f>'RESUMEN TOTAL'!Z256</f>
        <v>APAGADO</v>
      </c>
      <c r="U248" t="str">
        <f>'RESUMEN TOTAL'!AA256</f>
        <v>APAGADO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 t="str">
        <f>'RESUMEN TOTAL'!Z290</f>
        <v>APAGADO</v>
      </c>
      <c r="U281" t="str">
        <f>'RESUMEN TOTAL'!AA290</f>
        <v>APAGADO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 t="str">
        <f>'RESUMEN TOTAL'!Z291</f>
        <v>APAGADO</v>
      </c>
      <c r="U282" t="str">
        <f>'RESUMEN TOTAL'!AA291</f>
        <v>APAGADO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 t="str">
        <f>'RESUMEN TOTAL'!Z293</f>
        <v>APAGADO</v>
      </c>
      <c r="U284" t="str">
        <f>'RESUMEN TOTAL'!AA293</f>
        <v>APAGADO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 t="str">
        <f>'RESUMEN TOTAL'!Z310</f>
        <v>APAGADO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 t="str">
        <f>'RESUMEN TOTAL'!Z323</f>
        <v>APAGADO</v>
      </c>
      <c r="U314" t="str">
        <f>'RESUMEN TOTAL'!AA323</f>
        <v>APAGADO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Radio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 t="str">
        <f>'RESUMEN TOTAL'!Z337</f>
        <v>APAGADO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Radio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 t="str">
        <f>'RESUMEN TOTAL'!Z363</f>
        <v>APAGADO</v>
      </c>
      <c r="U353" t="str">
        <f>'RESUMEN TOTAL'!AA363</f>
        <v>APAGADO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 t="str">
        <f>'RESUMEN TOTAL'!Z370</f>
        <v>APAGADO</v>
      </c>
      <c r="U360" t="str">
        <f>'RESUMEN TOTAL'!AA370</f>
        <v>APAGADO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 t="str">
        <f>'RESUMEN TOTAL'!Z371</f>
        <v>APAGADO</v>
      </c>
      <c r="U361" t="str">
        <f>'RESUMEN TOTAL'!AA371</f>
        <v>APAGADO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 t="str">
        <f>'RESUMEN TOTAL'!Z372</f>
        <v>APAGADO</v>
      </c>
      <c r="U362" t="str">
        <f>'RESUMEN TOTAL'!AA372</f>
        <v>APAGADO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 t="str">
        <f>'RESUMEN TOTAL'!Z378</f>
        <v>APAGADO</v>
      </c>
      <c r="U368" t="str">
        <f>'RESUMEN TOTAL'!AA378</f>
        <v>APAGADO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 t="str">
        <f>'RESUMEN TOTAL'!Z379</f>
        <v>APAGADO</v>
      </c>
      <c r="U369" t="str">
        <f>'RESUMEN TOTAL'!AA379</f>
        <v>APAGADO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 t="str">
        <f>'RESUMEN TOTAL'!Z401</f>
        <v>APAGADO</v>
      </c>
      <c r="U389" t="str">
        <f>'RESUMEN TOTAL'!AA401</f>
        <v>APAGADO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Radio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Radio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>
        <f>'RESUMEN TOTAL'!AD470</f>
        <v>0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>
        <f>'RESUMEN TOTAL'!AB475</f>
        <v>0</v>
      </c>
      <c r="W462">
        <f>'RESUMEN TOTAL'!AC475</f>
        <v>0</v>
      </c>
      <c r="X462">
        <f>'RESUMEN TOTAL'!AD475</f>
        <v>0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>
        <f>'RESUMEN TOTAL'!AB476</f>
        <v>0</v>
      </c>
      <c r="W463">
        <f>'RESUMEN TOTAL'!AC476</f>
        <v>0</v>
      </c>
      <c r="X463">
        <f>'RESUMEN TOTAL'!AD476</f>
        <v>0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>
        <f>'RESUMEN TOTAL'!AB477</f>
        <v>0</v>
      </c>
      <c r="W464">
        <f>'RESUMEN TOTAL'!AC477</f>
        <v>0</v>
      </c>
      <c r="X464">
        <f>'RESUMEN TOTAL'!AD477</f>
        <v>0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>
        <f>'RESUMEN TOTAL'!AB485</f>
        <v>0</v>
      </c>
      <c r="W472">
        <f>'RESUMEN TOTAL'!AC485</f>
        <v>0</v>
      </c>
      <c r="X472">
        <f>'RESUMEN TOTAL'!AD485</f>
        <v>0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>
        <f>'RESUMEN TOTAL'!AB486</f>
        <v>0</v>
      </c>
      <c r="W473">
        <f>'RESUMEN TOTAL'!AC486</f>
        <v>0</v>
      </c>
      <c r="X473">
        <f>'RESUMEN TOTAL'!AD486</f>
        <v>0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>
        <f>'RESUMEN TOTAL'!AB489</f>
        <v>0</v>
      </c>
      <c r="W476">
        <f>'RESUMEN TOTAL'!AC489</f>
        <v>0</v>
      </c>
      <c r="X476">
        <f>'RESUMEN TOTAL'!AD489</f>
        <v>0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>
        <f>'RESUMEN TOTAL'!AB490</f>
        <v>0</v>
      </c>
      <c r="W477">
        <f>'RESUMEN TOTAL'!AC490</f>
        <v>0</v>
      </c>
      <c r="X477">
        <f>'RESUMEN TOTAL'!AD490</f>
        <v>0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>
        <f>'RESUMEN TOTAL'!AB491</f>
        <v>0</v>
      </c>
      <c r="W478">
        <f>'RESUMEN TOTAL'!AC491</f>
        <v>0</v>
      </c>
      <c r="X478">
        <f>'RESUMEN TOTAL'!AD491</f>
        <v>0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>
        <f>'RESUMEN TOTAL'!AB492</f>
        <v>0</v>
      </c>
      <c r="W479">
        <f>'RESUMEN TOTAL'!AC492</f>
        <v>0</v>
      </c>
      <c r="X479">
        <f>'RESUMEN TOTAL'!AD492</f>
        <v>0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>
        <f>'RESUMEN TOTAL'!AB497</f>
        <v>0</v>
      </c>
      <c r="W484">
        <f>'RESUMEN TOTAL'!AC497</f>
        <v>0</v>
      </c>
      <c r="X484">
        <f>'RESUMEN TOTAL'!AD497</f>
        <v>0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>
        <f>'RESUMEN TOTAL'!AB498</f>
        <v>0</v>
      </c>
      <c r="W485">
        <f>'RESUMEN TOTAL'!AC498</f>
        <v>0</v>
      </c>
      <c r="X485">
        <f>'RESUMEN TOTAL'!AD498</f>
        <v>0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>
        <f>'RESUMEN TOTAL'!AB499</f>
        <v>0</v>
      </c>
      <c r="W486">
        <f>'RESUMEN TOTAL'!AC499</f>
        <v>0</v>
      </c>
      <c r="X486">
        <f>'RESUMEN TOTAL'!AD499</f>
        <v>0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>
        <f>'RESUMEN TOTAL'!AB500</f>
        <v>0</v>
      </c>
      <c r="W487">
        <f>'RESUMEN TOTAL'!AC500</f>
        <v>0</v>
      </c>
      <c r="X487">
        <f>'RESUMEN TOTAL'!AD500</f>
        <v>0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>
        <f>'RESUMEN TOTAL'!AB501</f>
        <v>0</v>
      </c>
      <c r="W488">
        <f>'RESUMEN TOTAL'!AC501</f>
        <v>0</v>
      </c>
      <c r="X488">
        <f>'RESUMEN TOTAL'!AD501</f>
        <v>0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>
        <f>'RESUMEN TOTAL'!AB502</f>
        <v>0</v>
      </c>
      <c r="W489">
        <f>'RESUMEN TOTAL'!AC502</f>
        <v>0</v>
      </c>
      <c r="X489">
        <f>'RESUMEN TOTAL'!AD502</f>
        <v>0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>
        <f>'RESUMEN TOTAL'!AB503</f>
        <v>0</v>
      </c>
      <c r="W490">
        <f>'RESUMEN TOTAL'!AC503</f>
        <v>0</v>
      </c>
      <c r="X490">
        <f>'RESUMEN TOTAL'!AD503</f>
        <v>0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>
        <f>'RESUMEN TOTAL'!AB504</f>
        <v>0</v>
      </c>
      <c r="W491">
        <f>'RESUMEN TOTAL'!AC504</f>
        <v>0</v>
      </c>
      <c r="X491">
        <f>'RESUMEN TOTAL'!AD504</f>
        <v>0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>
        <f>'RESUMEN TOTAL'!AB505</f>
        <v>0</v>
      </c>
      <c r="W492">
        <f>'RESUMEN TOTAL'!AC505</f>
        <v>0</v>
      </c>
      <c r="X492">
        <f>'RESUMEN TOTAL'!AD505</f>
        <v>0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>
        <f>'RESUMEN TOTAL'!AB506</f>
        <v>0</v>
      </c>
      <c r="W493">
        <f>'RESUMEN TOTAL'!AC506</f>
        <v>0</v>
      </c>
      <c r="X493">
        <f>'RESUMEN TOTAL'!AD506</f>
        <v>0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>
        <f>'RESUMEN TOTAL'!AB507</f>
        <v>0</v>
      </c>
      <c r="W494">
        <f>'RESUMEN TOTAL'!AC507</f>
        <v>0</v>
      </c>
      <c r="X494">
        <f>'RESUMEN TOTAL'!AD507</f>
        <v>0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>
        <f>'RESUMEN TOTAL'!AB508</f>
        <v>0</v>
      </c>
      <c r="W495">
        <f>'RESUMEN TOTAL'!AC508</f>
        <v>0</v>
      </c>
      <c r="X495">
        <f>'RESUMEN TOTAL'!AD508</f>
        <v>0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>
        <f>'RESUMEN TOTAL'!AB510</f>
        <v>0</v>
      </c>
      <c r="W497">
        <f>'RESUMEN TOTAL'!AC510</f>
        <v>0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>
        <f>'RESUMEN TOTAL'!AB511</f>
        <v>0</v>
      </c>
      <c r="W498">
        <f>'RESUMEN TOTAL'!AC511</f>
        <v>0</v>
      </c>
      <c r="X498">
        <f>'RESUMEN TOTAL'!AD511</f>
        <v>0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>
        <f>'RESUMEN TOTAL'!AB512</f>
        <v>0</v>
      </c>
      <c r="W499">
        <f>'RESUMEN TOTAL'!AC512</f>
        <v>0</v>
      </c>
      <c r="X499">
        <f>'RESUMEN TOTAL'!AD512</f>
        <v>0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>
        <f>'RESUMEN TOTAL'!AB513</f>
        <v>0</v>
      </c>
      <c r="W500">
        <f>'RESUMEN TOTAL'!AC513</f>
        <v>0</v>
      </c>
      <c r="X500">
        <f>'RESUMEN TOTAL'!AD513</f>
        <v>0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>
        <f>'RESUMEN TOTAL'!AB514</f>
        <v>0</v>
      </c>
      <c r="W501">
        <f>'RESUMEN TOTAL'!AC514</f>
        <v>0</v>
      </c>
      <c r="X501">
        <f>'RESUMEN TOTAL'!AD514</f>
        <v>0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>
        <f>'RESUMEN TOTAL'!AB515</f>
        <v>0</v>
      </c>
      <c r="W502">
        <f>'RESUMEN TOTAL'!AC515</f>
        <v>0</v>
      </c>
      <c r="X502">
        <f>'RESUMEN TOTAL'!AD515</f>
        <v>0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>
        <f>'RESUMEN TOTAL'!AB521</f>
        <v>0</v>
      </c>
      <c r="W508">
        <f>'RESUMEN TOTAL'!AC521</f>
        <v>0</v>
      </c>
      <c r="X508">
        <f>'RESUMEN TOTAL'!AD521</f>
        <v>0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>
        <f>'RESUMEN TOTAL'!AB522</f>
        <v>0</v>
      </c>
      <c r="W509">
        <f>'RESUMEN TOTAL'!AC522</f>
        <v>0</v>
      </c>
      <c r="X509">
        <f>'RESUMEN TOTAL'!AD522</f>
        <v>0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>
        <f>'RESUMEN TOTAL'!AB523</f>
        <v>0</v>
      </c>
      <c r="W510">
        <f>'RESUMEN TOTAL'!AC523</f>
        <v>0</v>
      </c>
      <c r="X510">
        <f>'RESUMEN TOTAL'!AD523</f>
        <v>0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>
        <f>'RESUMEN TOTAL'!AB524</f>
        <v>0</v>
      </c>
      <c r="W511">
        <f>'RESUMEN TOTAL'!AC524</f>
        <v>0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>
        <f>'RESUMEN TOTAL'!AB530</f>
        <v>0</v>
      </c>
      <c r="W517">
        <f>'RESUMEN TOTAL'!AC530</f>
        <v>0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>
        <f>'RESUMEN TOTAL'!AB533</f>
        <v>0</v>
      </c>
      <c r="W520">
        <f>'RESUMEN TOTAL'!AC533</f>
        <v>0</v>
      </c>
      <c r="X520">
        <f>'RESUMEN TOTAL'!AD533</f>
        <v>0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>
        <f>'RESUMEN TOTAL'!AB534</f>
        <v>0</v>
      </c>
      <c r="W521">
        <f>'RESUMEN TOTAL'!AC534</f>
        <v>0</v>
      </c>
      <c r="X521">
        <f>'RESUMEN TOTAL'!AD534</f>
        <v>0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>
        <f>'RESUMEN TOTAL'!AB537</f>
        <v>0</v>
      </c>
      <c r="W524">
        <f>'RESUMEN TOTAL'!AC537</f>
        <v>0</v>
      </c>
      <c r="X524">
        <f>'RESUMEN TOTAL'!AD537</f>
        <v>0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>
        <f>'RESUMEN TOTAL'!AB538</f>
        <v>0</v>
      </c>
      <c r="W525">
        <f>'RESUMEN TOTAL'!AC538</f>
        <v>0</v>
      </c>
      <c r="X525">
        <f>'RESUMEN TOTAL'!AD538</f>
        <v>0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>
        <f>'RESUMEN TOTAL'!AB541</f>
        <v>0</v>
      </c>
      <c r="W528">
        <f>'RESUMEN TOTAL'!AC541</f>
        <v>0</v>
      </c>
      <c r="X528">
        <f>'RESUMEN TOTAL'!AD541</f>
        <v>0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>
        <f>'RESUMEN TOTAL'!AB542</f>
        <v>0</v>
      </c>
      <c r="W529">
        <f>'RESUMEN TOTAL'!AC542</f>
        <v>0</v>
      </c>
      <c r="X529">
        <f>'RESUMEN TOTAL'!AD542</f>
        <v>0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>
        <f>'RESUMEN TOTAL'!AB545</f>
        <v>0</v>
      </c>
      <c r="W532">
        <f>'RESUMEN TOTAL'!AC545</f>
        <v>0</v>
      </c>
      <c r="X532">
        <f>'RESUMEN TOTAL'!AD545</f>
        <v>0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>
        <f>'RESUMEN TOTAL'!AB546</f>
        <v>0</v>
      </c>
      <c r="W533">
        <f>'RESUMEN TOTAL'!AC546</f>
        <v>0</v>
      </c>
      <c r="X533">
        <f>'RESUMEN TOTAL'!AD546</f>
        <v>0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>
        <f>'RESUMEN TOTAL'!AB547</f>
        <v>0</v>
      </c>
      <c r="W534">
        <f>'RESUMEN TOTAL'!AC547</f>
        <v>0</v>
      </c>
      <c r="X534">
        <f>'RESUMEN TOTAL'!AD547</f>
        <v>0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>
        <f>'RESUMEN TOTAL'!AB548</f>
        <v>0</v>
      </c>
      <c r="W535">
        <f>'RESUMEN TOTAL'!AC548</f>
        <v>0</v>
      </c>
      <c r="X535">
        <f>'RESUMEN TOTAL'!AD548</f>
        <v>0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>
        <f>'RESUMEN TOTAL'!AB549</f>
        <v>0</v>
      </c>
      <c r="W536">
        <f>'RESUMEN TOTAL'!AC549</f>
        <v>0</v>
      </c>
      <c r="X536">
        <f>'RESUMEN TOTAL'!AD549</f>
        <v>0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>
        <f>'RESUMEN TOTAL'!AB550</f>
        <v>0</v>
      </c>
      <c r="W537">
        <f>'RESUMEN TOTAL'!AC550</f>
        <v>0</v>
      </c>
      <c r="X537">
        <f>'RESUMEN TOTAL'!AD550</f>
        <v>0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>
        <f>'RESUMEN TOTAL'!AB551</f>
        <v>0</v>
      </c>
      <c r="W538">
        <f>'RESUMEN TOTAL'!AC551</f>
        <v>0</v>
      </c>
      <c r="X538">
        <f>'RESUMEN TOTAL'!AD551</f>
        <v>0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>
        <f>'RESUMEN TOTAL'!AB552</f>
        <v>0</v>
      </c>
      <c r="W539">
        <f>'RESUMEN TOTAL'!AC552</f>
        <v>0</v>
      </c>
      <c r="X539">
        <f>'RESUMEN TOTAL'!AD552</f>
        <v>0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45</v>
      </c>
      <c r="U1" s="18">
        <f t="shared" si="0"/>
        <v>49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 t="str">
        <f>ESTADISTICA!T45</f>
        <v>APAGADO</v>
      </c>
      <c r="U46" t="str">
        <f>ESTADISTICA!U45</f>
        <v>APAGADO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 t="str">
        <f>ESTADISTICA!T81</f>
        <v>APAGADO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 t="str">
        <f>ESTADISTICA!T95</f>
        <v>APAGADO</v>
      </c>
      <c r="U96" t="str">
        <f>ESTADISTICA!U95</f>
        <v>APAGADO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 t="str">
        <f>ESTADISTICA!T128</f>
        <v>APAGADO</v>
      </c>
      <c r="U130" t="str">
        <f>ESTADISTICA!U128</f>
        <v>APAGADO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 t="str">
        <f>ESTADISTICA!T137</f>
        <v>APAGADO</v>
      </c>
      <c r="U139" t="str">
        <f>ESTADISTICA!U137</f>
        <v>APAGADO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 t="str">
        <f>ESTADISTICA!T147</f>
        <v>APAGADO</v>
      </c>
      <c r="U149" t="str">
        <f>ESTADISTICA!U147</f>
        <v>APAGADO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 t="str">
        <f>ESTADISTICA!T193</f>
        <v>APAGADO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 t="str">
        <f>ESTADISTICA!T301</f>
        <v>APAGADO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 t="str">
        <f>ESTADISTICA!T362</f>
        <v>APAGADO</v>
      </c>
      <c r="U363" t="str">
        <f>ESTADISTICA!U362</f>
        <v>APAGADO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 t="str">
        <f>ESTADISTICA!T368</f>
        <v>APAGADO</v>
      </c>
      <c r="U369" t="str">
        <f>ESTADISTICA!U368</f>
        <v>APAGADO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24</v>
      </c>
      <c r="U2" s="18">
        <f>COUNTIFS(U4:U501, "=APAGADO",E4:E501,"=Fibra Optica")</f>
        <v>29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 t="str">
        <f>'RESUMEN TOTAL'!Z26</f>
        <v>APAGADO</v>
      </c>
      <c r="U21" t="str">
        <f>'RESUMEN TOTAL'!AA26</f>
        <v>APAGADO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 t="str">
        <f>'RESUMEN TOTAL'!Z31</f>
        <v>APAGADO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 t="str">
        <f>'RESUMEN TOTAL'!Z46</f>
        <v>APAGADO</v>
      </c>
      <c r="U41" t="str">
        <f>'RESUMEN TOTAL'!AA46</f>
        <v>APAGADO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 t="str">
        <f>'RESUMEN TOTAL'!Z50</f>
        <v>APAGADO</v>
      </c>
      <c r="U45" t="str">
        <f>'RESUMEN TOTAL'!AA50</f>
        <v>APAGADO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 t="str">
        <f>'RESUMEN TOTAL'!Z74</f>
        <v>APAGADO</v>
      </c>
      <c r="U69" t="str">
        <f>'RESUMEN TOTAL'!AA74</f>
        <v>APAGADO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 t="str">
        <f>'RESUMEN TOTAL'!Z86</f>
        <v>APAGADO</v>
      </c>
      <c r="U81" t="str">
        <f>'RESUMEN TOTAL'!AA86</f>
        <v>APAGADO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 t="str">
        <f>'RESUMEN TOTAL'!Z100</f>
        <v>APAGADO</v>
      </c>
      <c r="U95" t="str">
        <f>'RESUMEN TOTAL'!AA100</f>
        <v>APAGADO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 t="str">
        <f>'RESUMEN TOTAL'!Z122</f>
        <v>APAGADO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 t="str">
        <f>'RESUMEN TOTAL'!Z123</f>
        <v>APAGADO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 t="str">
        <f>'RESUMEN TOTAL'!Z124</f>
        <v>APAGADO</v>
      </c>
      <c r="U118" t="str">
        <f>'RESUMEN TOTAL'!AA124</f>
        <v>APAGADO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 t="str">
        <f>'RESUMEN TOTAL'!Z125</f>
        <v>APAGADO</v>
      </c>
      <c r="U119" t="str">
        <f>'RESUMEN TOTAL'!AA125</f>
        <v>APAGADO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 t="str">
        <f>'RESUMEN TOTAL'!Z126</f>
        <v>APAGADO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 t="str">
        <f>'RESUMEN TOTAL'!Z127</f>
        <v>APAGADO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 t="str">
        <f>'RESUMEN TOTAL'!Z143</f>
        <v>APAGADO</v>
      </c>
      <c r="U135" t="str">
        <f>'RESUMEN TOTAL'!AA143</f>
        <v>APAGADO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 t="str">
        <f>'RESUMEN TOTAL'!Z170</f>
        <v>APAGADO</v>
      </c>
      <c r="U162" t="str">
        <f>'RESUMEN TOTAL'!AA170</f>
        <v>APAGADO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 t="str">
        <f>'RESUMEN TOTAL'!Z174</f>
        <v>APAGADO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 t="str">
        <f>'RESUMEN TOTAL'!Z175</f>
        <v>APAGADO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 t="str">
        <f>'RESUMEN TOTAL'!Z200</f>
        <v>APAGADO</v>
      </c>
      <c r="U190" t="str">
        <f>'RESUMEN TOTAL'!AA200</f>
        <v>APAGADO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 t="str">
        <f>'RESUMEN TOTAL'!Z201</f>
        <v>APAGADO</v>
      </c>
      <c r="U191" t="str">
        <f>'RESUMEN TOTAL'!AA201</f>
        <v>APAGADO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 t="str">
        <f>'RESUMEN TOTAL'!AA225</f>
        <v>APAGADO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 t="str">
        <f>'RESUMEN TOTAL'!Z242</f>
        <v>APAGADO</v>
      </c>
      <c r="U230" t="str">
        <f>'RESUMEN TOTAL'!AA242</f>
        <v>APAGADO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 t="str">
        <f>'RESUMEN TOTAL'!Z249</f>
        <v>APAGADO</v>
      </c>
      <c r="U237" t="str">
        <f>'RESUMEN TOTAL'!AA249</f>
        <v>APAGADO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 t="str">
        <f>'RESUMEN TOTAL'!Z251</f>
        <v>APAGADO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 t="str">
        <f>'RESUMEN TOTAL'!Z256</f>
        <v>APAGADO</v>
      </c>
      <c r="U244" t="str">
        <f>'RESUMEN TOTAL'!AA256</f>
        <v>APAGADO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 t="str">
        <f>'RESUMEN TOTAL'!AA290</f>
        <v>APAGADO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 t="str">
        <f>'RESUMEN TOTAL'!Z291</f>
        <v>APAGADO</v>
      </c>
      <c r="U278" t="str">
        <f>'RESUMEN TOTAL'!AA291</f>
        <v>APAGADO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 t="str">
        <f>'RESUMEN TOTAL'!AA293</f>
        <v>APAGADO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 t="str">
        <f>'RESUMEN TOTAL'!Z310</f>
        <v>APAGADO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 t="str">
        <f>'RESUMEN TOTAL'!AA323</f>
        <v>APAGADO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 t="str">
        <f>'RESUMEN TOTAL'!Z337</f>
        <v>APAGADO</v>
      </c>
      <c r="U322" t="str">
        <f>'RESUMEN TOTAL'!AA337</f>
        <v>APAGADO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 t="str">
        <f>'RESUMEN TOTAL'!Z363</f>
        <v>APAGADO</v>
      </c>
      <c r="U348" t="str">
        <f>'RESUMEN TOTAL'!AA363</f>
        <v>APAGADO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 t="str">
        <f>'RESUMEN TOTAL'!Z370</f>
        <v>APAGADO</v>
      </c>
      <c r="U355" t="str">
        <f>'RESUMEN TOTAL'!AA370</f>
        <v>APAGADO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 t="str">
        <f>'RESUMEN TOTAL'!Z371</f>
        <v>APAGADO</v>
      </c>
      <c r="U356" t="str">
        <f>'RESUMEN TOTAL'!AA371</f>
        <v>APAGADO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 t="str">
        <f>'RESUMEN TOTAL'!Z372</f>
        <v>APAGADO</v>
      </c>
      <c r="U357" t="str">
        <f>'RESUMEN TOTAL'!AA372</f>
        <v>APAGADO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 t="str">
        <f>'RESUMEN TOTAL'!Z378</f>
        <v>APAGADO</v>
      </c>
      <c r="U363" t="str">
        <f>'RESUMEN TOTAL'!AA378</f>
        <v>APAGADO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 t="str">
        <f>'RESUMEN TOTAL'!Z379</f>
        <v>APAGADO</v>
      </c>
      <c r="U364" t="str">
        <f>'RESUMEN TOTAL'!AA379</f>
        <v>APAGADO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 t="str">
        <f>'RESUMEN TOTAL'!Z401</f>
        <v>APAGADO</v>
      </c>
      <c r="U384" t="str">
        <f>'RESUMEN TOTAL'!AA401</f>
        <v>APAGADO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8</v>
      </c>
      <c r="U2" s="18">
        <f>COUNTIFS(U5:U502, "=APAGADO",E5:E502,"=PTO A FO")</f>
        <v>8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 t="str">
        <f>'RESUMEN TOTAL'!Z26</f>
        <v>APAGADO</v>
      </c>
      <c r="U22" t="str">
        <f>'RESUMEN TOTAL'!AA26</f>
        <v>APAGADO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 t="str">
        <f>'RESUMEN TOTAL'!Z27</f>
        <v>APAGADO</v>
      </c>
      <c r="U23" t="str">
        <f>'RESUMEN TOTAL'!AA27</f>
        <v>APAGADO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 t="str">
        <f>'RESUMEN TOTAL'!Z31</f>
        <v>APAGADO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 t="str">
        <f>'RESUMEN TOTAL'!Z46</f>
        <v>APAGADO</v>
      </c>
      <c r="U42" t="str">
        <f>'RESUMEN TOTAL'!AA46</f>
        <v>APAGADO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 t="str">
        <f>'RESUMEN TOTAL'!Z50</f>
        <v>APAGADO</v>
      </c>
      <c r="U46" t="str">
        <f>'RESUMEN TOTAL'!AA50</f>
        <v>APAGADO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 t="str">
        <f>'RESUMEN TOTAL'!Z74</f>
        <v>APAGADO</v>
      </c>
      <c r="U70" t="str">
        <f>'RESUMEN TOTAL'!AA74</f>
        <v>APAGADO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 t="str">
        <f>'RESUMEN TOTAL'!Z100</f>
        <v>APAGADO</v>
      </c>
      <c r="U96" t="str">
        <f>'RESUMEN TOTAL'!AA100</f>
        <v>APAGADO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 t="str">
        <f>'RESUMEN TOTAL'!Z122</f>
        <v>APAGADO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 t="str">
        <f>'RESUMEN TOTAL'!Z123</f>
        <v>APAGADO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 t="str">
        <f>'RESUMEN TOTAL'!Z124</f>
        <v>APAGADO</v>
      </c>
      <c r="U119" t="str">
        <f>'RESUMEN TOTAL'!AA124</f>
        <v>APAGADO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 t="str">
        <f>'RESUMEN TOTAL'!Z125</f>
        <v>APAGADO</v>
      </c>
      <c r="U120" t="str">
        <f>'RESUMEN TOTAL'!AA125</f>
        <v>APAGADO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 t="str">
        <f>'RESUMEN TOTAL'!Z126</f>
        <v>APAGADO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 t="str">
        <f>'RESUMEN TOTAL'!Z127</f>
        <v>APAGADO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 t="str">
        <f>'RESUMEN TOTAL'!Z132</f>
        <v>APAGADO</v>
      </c>
      <c r="U125" t="str">
        <f>'RESUMEN TOTAL'!AA132</f>
        <v>APAGADO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 t="str">
        <f>'RESUMEN TOTAL'!Z134</f>
        <v>APAGADO</v>
      </c>
      <c r="U127" t="str">
        <f>'RESUMEN TOTAL'!AA134</f>
        <v>APAGADO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 t="str">
        <f>'RESUMEN TOTAL'!Z143</f>
        <v>APAGADO</v>
      </c>
      <c r="U136" t="str">
        <f>'RESUMEN TOTAL'!AA143</f>
        <v>APAGADO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 t="str">
        <f>'RESUMEN TOTAL'!Z153</f>
        <v>APAGADO</v>
      </c>
      <c r="U146" t="str">
        <f>'RESUMEN TOTAL'!AA153</f>
        <v>APAGADO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 t="str">
        <f>'RESUMEN TOTAL'!Z170</f>
        <v>APAGADO</v>
      </c>
      <c r="U163" t="str">
        <f>'RESUMEN TOTAL'!AA170</f>
        <v>APAGADO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 t="str">
        <f>'RESUMEN TOTAL'!Z174</f>
        <v>APAGADO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 t="str">
        <f>'RESUMEN TOTAL'!Z175</f>
        <v>APAGADO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 t="str">
        <f>'RESUMEN TOTAL'!Z200</f>
        <v>APAGADO</v>
      </c>
      <c r="U191" t="str">
        <f>'RESUMEN TOTAL'!AA200</f>
        <v>APAGADO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 t="str">
        <f>'RESUMEN TOTAL'!Z201</f>
        <v>APAGADO</v>
      </c>
      <c r="U192" t="str">
        <f>'RESUMEN TOTAL'!AA201</f>
        <v>APAGADO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 t="str">
        <f>'RESUMEN TOTAL'!Z225</f>
        <v>APAGADO</v>
      </c>
      <c r="U215" t="str">
        <f>'RESUMEN TOTAL'!AA225</f>
        <v>APAGADO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Radio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 t="str">
        <f>'RESUMEN TOTAL'!Z242</f>
        <v>APAGADO</v>
      </c>
      <c r="U231" t="str">
        <f>'RESUMEN TOTAL'!AA242</f>
        <v>APAGADO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 t="str">
        <f>'RESUMEN TOTAL'!Z248</f>
        <v>APAGADO</v>
      </c>
      <c r="U237" t="str">
        <f>'RESUMEN TOTAL'!AA248</f>
        <v>APAGADO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 t="str">
        <f>'RESUMEN TOTAL'!Z249</f>
        <v>APAGADO</v>
      </c>
      <c r="U238" t="str">
        <f>'RESUMEN TOTAL'!AA249</f>
        <v>APAGADO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 t="str">
        <f>'RESUMEN TOTAL'!Z251</f>
        <v>APAGADO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 t="str">
        <f>'RESUMEN TOTAL'!Z256</f>
        <v>APAGADO</v>
      </c>
      <c r="U245" t="str">
        <f>'RESUMEN TOTAL'!AA256</f>
        <v>APAGADO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 t="str">
        <f>'RESUMEN TOTAL'!Z290</f>
        <v>APAGADO</v>
      </c>
      <c r="U278" t="str">
        <f>'RESUMEN TOTAL'!AA290</f>
        <v>APAGADO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 t="str">
        <f>'RESUMEN TOTAL'!Z291</f>
        <v>APAGADO</v>
      </c>
      <c r="U279" t="str">
        <f>'RESUMEN TOTAL'!AA291</f>
        <v>APAGADO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 t="str">
        <f>'RESUMEN TOTAL'!Z293</f>
        <v>APAGADO</v>
      </c>
      <c r="U281" t="str">
        <f>'RESUMEN TOTAL'!AA293</f>
        <v>APAGADO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 t="str">
        <f>'RESUMEN TOTAL'!Z310</f>
        <v>APAGADO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 t="str">
        <f>'RESUMEN TOTAL'!Z337</f>
        <v>APAGADO</v>
      </c>
      <c r="U323" t="str">
        <f>'RESUMEN TOTAL'!AA337</f>
        <v>APAGADO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Radio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 t="str">
        <f>'RESUMEN TOTAL'!Z363</f>
        <v>APAGADO</v>
      </c>
      <c r="U349" t="str">
        <f>'RESUMEN TOTAL'!AA363</f>
        <v>APAGADO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 t="str">
        <f>'RESUMEN TOTAL'!Z370</f>
        <v>APAGADO</v>
      </c>
      <c r="U356" t="str">
        <f>'RESUMEN TOTAL'!AA370</f>
        <v>APAGADO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 t="str">
        <f>'RESUMEN TOTAL'!Z371</f>
        <v>APAGADO</v>
      </c>
      <c r="U357" t="str">
        <f>'RESUMEN TOTAL'!AA371</f>
        <v>APAGADO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 t="str">
        <f>'RESUMEN TOTAL'!Z372</f>
        <v>APAGADO</v>
      </c>
      <c r="U358" t="str">
        <f>'RESUMEN TOTAL'!AA372</f>
        <v>APAGADO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 t="str">
        <f>'RESUMEN TOTAL'!Z378</f>
        <v>APAGADO</v>
      </c>
      <c r="U364" t="str">
        <f>'RESUMEN TOTAL'!AA378</f>
        <v>APAGADO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 t="str">
        <f>'RESUMEN TOTAL'!Z379</f>
        <v>APAGADO</v>
      </c>
      <c r="U365" t="str">
        <f>'RESUMEN TOTAL'!AA379</f>
        <v>APAGADO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 t="str">
        <f>'RESUMEN TOTAL'!Z401</f>
        <v>APAGADO</v>
      </c>
      <c r="U385" t="str">
        <f>'RESUMEN TOTAL'!AA401</f>
        <v>APAGADO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TOTAL'!AB521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>
        <f>'RESUMEN TOTAL'!AB524</f>
        <v>0</v>
      </c>
      <c r="W484">
        <f>'RESUMEN TOTAL'!AC522</f>
        <v>0</v>
      </c>
      <c r="X484">
        <f>'RESUMEN TOTAL'!AD522</f>
        <v>0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>
        <f>'RESUMEN TOTAL'!AB538</f>
        <v>0</v>
      </c>
      <c r="W500">
        <f>'RESUMEN TOTAL'!AC538</f>
        <v>0</v>
      </c>
      <c r="X500">
        <f>'RESUMEN TOTAL'!AD538</f>
        <v>0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13</v>
      </c>
      <c r="U2" s="18">
        <f>COUNTIFS(U4:U500, "=APAGADO",E4:E500,"=radio")</f>
        <v>12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 t="str">
        <f>'RESUMEN TOTAL'!Z26</f>
        <v>APAGADO</v>
      </c>
      <c r="U21" t="str">
        <f>'RESUMEN TOTAL'!AA26</f>
        <v>APAGADO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 t="str">
        <f>'RESUMEN TOTAL'!Z31</f>
        <v>APAGADO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 t="str">
        <f>'RESUMEN TOTAL'!Z46</f>
        <v>APAGADO</v>
      </c>
      <c r="U41" t="str">
        <f>'RESUMEN TOTAL'!AA46</f>
        <v>APAGADO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 t="str">
        <f>'RESUMEN TOTAL'!Z50</f>
        <v>APAGADO</v>
      </c>
      <c r="U45" t="str">
        <f>'RESUMEN TOTAL'!AA50</f>
        <v>APAGADO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 t="str">
        <f>'RESUMEN TOTAL'!Z74</f>
        <v>APAGADO</v>
      </c>
      <c r="U69" t="str">
        <f>'RESUMEN TOTAL'!AA74</f>
        <v>APAGADO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 t="str">
        <f>'RESUMEN TOTAL'!Z86</f>
        <v>APAGADO</v>
      </c>
      <c r="U81" t="str">
        <f>'RESUMEN TOTAL'!AA86</f>
        <v>APAGADO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 t="str">
        <f>'RESUMEN TOTAL'!Z100</f>
        <v>APAGADO</v>
      </c>
      <c r="U95" t="str">
        <f>'RESUMEN TOTAL'!AA100</f>
        <v>APAGADO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 t="str">
        <f>'RESUMEN TOTAL'!Z122</f>
        <v>APAGADO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 t="str">
        <f>'RESUMEN TOTAL'!Z123</f>
        <v>APAGADO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 t="str">
        <f>'RESUMEN TOTAL'!Z124</f>
        <v>APAGADO</v>
      </c>
      <c r="U118" t="str">
        <f>'RESUMEN TOTAL'!AA124</f>
        <v>APAGADO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 t="str">
        <f>'RESUMEN TOTAL'!Z125</f>
        <v>APAGADO</v>
      </c>
      <c r="U119" t="str">
        <f>'RESUMEN TOTAL'!AA125</f>
        <v>APAGADO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 t="str">
        <f>'RESUMEN TOTAL'!Z126</f>
        <v>APAGADO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 t="str">
        <f>'RESUMEN TOTAL'!Z127</f>
        <v>APAGADO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 t="str">
        <f>'RESUMEN TOTAL'!Z143</f>
        <v>APAGADO</v>
      </c>
      <c r="U135" t="str">
        <f>'RESUMEN TOTAL'!AA143</f>
        <v>APAGADO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 t="str">
        <f>'RESUMEN TOTAL'!Z170</f>
        <v>APAGADO</v>
      </c>
      <c r="U162" t="str">
        <f>'RESUMEN TOTAL'!AA170</f>
        <v>APAGADO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 t="str">
        <f>'RESUMEN TOTAL'!Z174</f>
        <v>APAGADO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 t="str">
        <f>'RESUMEN TOTAL'!Z175</f>
        <v>APAGADO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 t="str">
        <f>'RESUMEN TOTAL'!Z200</f>
        <v>APAGADO</v>
      </c>
      <c r="U190" t="str">
        <f>'RESUMEN TOTAL'!AA200</f>
        <v>APAGADO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 t="str">
        <f>'RESUMEN TOTAL'!Z201</f>
        <v>APAGADO</v>
      </c>
      <c r="U191" t="str">
        <f>'RESUMEN TOTAL'!AA201</f>
        <v>APAGADO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 t="str">
        <f>'RESUMEN TOTAL'!AA225</f>
        <v>APAGADO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 t="str">
        <f>'RESUMEN TOTAL'!Z242</f>
        <v>APAGADO</v>
      </c>
      <c r="U230" t="str">
        <f>'RESUMEN TOTAL'!AA242</f>
        <v>APAGADO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 t="str">
        <f>'RESUMEN TOTAL'!Z249</f>
        <v>APAGADO</v>
      </c>
      <c r="U237" t="str">
        <f>'RESUMEN TOTAL'!AA249</f>
        <v>APAGADO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 t="str">
        <f>'RESUMEN TOTAL'!Z251</f>
        <v>APAGADO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 t="str">
        <f>'RESUMEN TOTAL'!Z256</f>
        <v>APAGADO</v>
      </c>
      <c r="U244" t="str">
        <f>'RESUMEN TOTAL'!AA256</f>
        <v>APAGADO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 t="str">
        <f>'RESUMEN TOTAL'!AA290</f>
        <v>APAGADO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 t="str">
        <f>'RESUMEN TOTAL'!Z291</f>
        <v>APAGADO</v>
      </c>
      <c r="U278" t="str">
        <f>'RESUMEN TOTAL'!AA291</f>
        <v>APAGADO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 t="str">
        <f>'RESUMEN TOTAL'!AA293</f>
        <v>APAGADO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 t="str">
        <f>'RESUMEN TOTAL'!Z310</f>
        <v>APAGADO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 t="str">
        <f>'RESUMEN TOTAL'!AA323</f>
        <v>APAGADO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 t="str">
        <f>'RESUMEN TOTAL'!Z337</f>
        <v>APAGADO</v>
      </c>
      <c r="U322" t="str">
        <f>'RESUMEN TOTAL'!AA337</f>
        <v>APAGADO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 t="str">
        <f>'RESUMEN TOTAL'!Z363</f>
        <v>APAGADO</v>
      </c>
      <c r="U348" t="str">
        <f>'RESUMEN TOTAL'!AA363</f>
        <v>APAGADO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 t="str">
        <f>'RESUMEN TOTAL'!Z370</f>
        <v>APAGADO</v>
      </c>
      <c r="U355" t="str">
        <f>'RESUMEN TOTAL'!AA370</f>
        <v>APAGADO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 t="str">
        <f>'RESUMEN TOTAL'!Z371</f>
        <v>APAGADO</v>
      </c>
      <c r="U356" t="str">
        <f>'RESUMEN TOTAL'!AA371</f>
        <v>APAGADO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 t="str">
        <f>'RESUMEN TOTAL'!Z372</f>
        <v>APAGADO</v>
      </c>
      <c r="U357" t="str">
        <f>'RESUMEN TOTAL'!AA372</f>
        <v>APAGADO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 t="str">
        <f>'RESUMEN TOTAL'!Z378</f>
        <v>APAGADO</v>
      </c>
      <c r="U363" t="str">
        <f>'RESUMEN TOTAL'!AA378</f>
        <v>APAGADO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 t="str">
        <f>'RESUMEN TOTAL'!Z379</f>
        <v>APAGADO</v>
      </c>
      <c r="U364" t="str">
        <f>'RESUMEN TOTAL'!AA379</f>
        <v>APAGADO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 t="str">
        <f>'RESUMEN TOTAL'!Z401</f>
        <v>APAGADO</v>
      </c>
      <c r="U384" t="str">
        <f>'RESUMEN TOTAL'!AA401</f>
        <v>APAGADO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6" zoomScale="90" zoomScaleNormal="90" workbookViewId="0">
      <selection activeCell="B86" sqref="B8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3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4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4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4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4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5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3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4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4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4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5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3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4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4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4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4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4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5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3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4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4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4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4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0.16535433070866143</v>
      </c>
      <c r="F28" s="144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5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3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4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4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4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4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4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5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3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4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4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4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4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4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5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3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4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4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4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5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3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4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4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4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5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3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4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7</v>
      </c>
      <c r="D60" s="66">
        <v>73</v>
      </c>
      <c r="E60" s="67">
        <v>0.1608</v>
      </c>
      <c r="F60" s="144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79</v>
      </c>
      <c r="E61" s="67">
        <v>0.17399999999999999</v>
      </c>
      <c r="F61" s="144"/>
      <c r="G61" s="65" t="s">
        <v>1151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1632</v>
      </c>
      <c r="F62" s="144"/>
      <c r="G62" s="65" t="s">
        <v>1416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1142</v>
      </c>
      <c r="C63" s="94">
        <v>40</v>
      </c>
      <c r="D63" s="94">
        <v>0</v>
      </c>
      <c r="E63" s="95">
        <v>0.16</v>
      </c>
      <c r="F63" s="144"/>
      <c r="G63" s="65" t="s">
        <v>1422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1143</v>
      </c>
      <c r="C64" s="94">
        <v>40</v>
      </c>
      <c r="D64" s="94"/>
      <c r="E64" s="96">
        <v>0.16</v>
      </c>
      <c r="F64" s="145"/>
      <c r="G64" s="68" t="s">
        <v>1421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3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4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6</v>
      </c>
      <c r="D67" s="66">
        <v>63</v>
      </c>
      <c r="E67" s="67">
        <v>0.13880000000000001</v>
      </c>
      <c r="F67" s="144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68</v>
      </c>
      <c r="E68" s="67">
        <v>0.14979999999999999</v>
      </c>
      <c r="F68" s="144"/>
      <c r="G68" s="65" t="s">
        <v>1151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4"/>
      <c r="G69" s="65" t="s">
        <v>1416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1142</v>
      </c>
      <c r="C70" s="94">
        <v>38</v>
      </c>
      <c r="D70" s="94">
        <v>0</v>
      </c>
      <c r="E70" s="95">
        <v>0.15</v>
      </c>
      <c r="F70" s="144"/>
      <c r="G70" s="65" t="s">
        <v>1422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1143</v>
      </c>
      <c r="C71" s="94">
        <v>31</v>
      </c>
      <c r="D71" s="94">
        <v>0</v>
      </c>
      <c r="E71" s="96">
        <v>0.12</v>
      </c>
      <c r="F71" s="145"/>
      <c r="G71" s="68" t="s">
        <v>1421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3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4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6</v>
      </c>
      <c r="D74" s="66">
        <v>50</v>
      </c>
      <c r="E74" s="67">
        <v>0.1101</v>
      </c>
      <c r="F74" s="144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55</v>
      </c>
      <c r="E75" s="67">
        <v>0.1211</v>
      </c>
      <c r="F75" s="144"/>
      <c r="G75" s="65" t="s">
        <v>1151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4"/>
      <c r="G76" s="65" t="s">
        <v>1416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1142</v>
      </c>
      <c r="C77" s="94">
        <v>42</v>
      </c>
      <c r="D77" s="94"/>
      <c r="E77" s="95">
        <v>0.17</v>
      </c>
      <c r="F77" s="144"/>
      <c r="G77" s="65" t="s">
        <v>1422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5"/>
      <c r="G78" s="68" t="s">
        <v>1421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3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4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7</v>
      </c>
      <c r="D81" s="66">
        <v>46</v>
      </c>
      <c r="E81" s="67">
        <v>0.1013</v>
      </c>
      <c r="F81" s="144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52</v>
      </c>
      <c r="E82" s="67">
        <v>0.1145</v>
      </c>
      <c r="F82" s="144"/>
      <c r="G82" s="65" t="s">
        <v>1151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4"/>
      <c r="G83" s="65" t="s">
        <v>1416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1142</v>
      </c>
      <c r="C84" s="94">
        <v>36</v>
      </c>
      <c r="D84" s="94"/>
      <c r="E84" s="95">
        <v>0.14000000000000001</v>
      </c>
      <c r="F84" s="144"/>
      <c r="G84" s="65" t="s">
        <v>1422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1143</v>
      </c>
      <c r="C85" s="94">
        <v>17</v>
      </c>
      <c r="E85" s="96">
        <v>0.09</v>
      </c>
      <c r="F85" s="145"/>
      <c r="G85" s="68" t="s">
        <v>1421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3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4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7</v>
      </c>
      <c r="D88" s="66">
        <v>43</v>
      </c>
      <c r="E88" s="67">
        <f>D88/C86</f>
        <v>9.4713656387665199E-2</v>
      </c>
      <c r="F88" s="144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49</v>
      </c>
      <c r="E89" s="67">
        <f>D89/C86</f>
        <v>0.10792951541850221</v>
      </c>
      <c r="F89" s="144"/>
      <c r="G89" s="65" t="s">
        <v>1151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4"/>
      <c r="G90" s="65" t="s">
        <v>1416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1142</v>
      </c>
      <c r="C91" s="94">
        <v>36</v>
      </c>
      <c r="D91" s="94"/>
      <c r="E91" s="95">
        <v>0.14000000000000001</v>
      </c>
      <c r="F91" s="144"/>
      <c r="G91" s="65" t="s">
        <v>1422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1143</v>
      </c>
      <c r="C92" s="94">
        <v>14</v>
      </c>
      <c r="E92" s="96">
        <v>7.0000000000000007E-2</v>
      </c>
      <c r="F92" s="145"/>
      <c r="G92" s="68" t="s">
        <v>1421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3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4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4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4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4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5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3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4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4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4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5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3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4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4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4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5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3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4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4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4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4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4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5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3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4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4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4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4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4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5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3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4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4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4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4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4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5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3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4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4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4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4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5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3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4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4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4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5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3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4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4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4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5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3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4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4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4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4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5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3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4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4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4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4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5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3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4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4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4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4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4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5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3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4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4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4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4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5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3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4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4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4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4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5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3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4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4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4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4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5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3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4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4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4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5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3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4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4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4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5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21</v>
      </c>
      <c r="C16">
        <f>'APAGADOS FIBRA'!T2</f>
        <v>24</v>
      </c>
      <c r="D16">
        <f>'APAGADOS ANTENA'!T2</f>
        <v>8</v>
      </c>
      <c r="E16">
        <f t="shared" si="6"/>
        <v>45</v>
      </c>
      <c r="F16">
        <f>'RESUMEN TOTAL'!B1</f>
        <v>548</v>
      </c>
      <c r="G16" s="36">
        <f t="shared" si="7"/>
        <v>8.211678832116788E-2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548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548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B16" sqref="B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TOTAL'!C5:C551,"=BONOMO")</f>
        <v>254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1143</v>
      </c>
      <c r="B4" s="47">
        <f>COUNTIFS('RESUMEN TOTAL'!C5:C551,"=COSEIDI")</f>
        <v>209</v>
      </c>
      <c r="D4" s="45"/>
      <c r="E4" s="43" t="s">
        <v>1154</v>
      </c>
      <c r="F4" s="58">
        <f t="shared" ref="F4:AG4" si="0">F3/BONOMOcam</f>
        <v>0.13779527559055119</v>
      </c>
      <c r="G4" s="58">
        <v>0</v>
      </c>
      <c r="H4" s="58">
        <v>0</v>
      </c>
      <c r="I4" s="58">
        <f t="shared" si="0"/>
        <v>0.16535433070866143</v>
      </c>
      <c r="J4" s="58">
        <f t="shared" si="0"/>
        <v>0.16141732283464566</v>
      </c>
      <c r="K4" s="58">
        <v>0.12</v>
      </c>
      <c r="L4" s="58">
        <v>7.0000000000000007E-2</v>
      </c>
      <c r="M4" s="58">
        <f t="shared" ref="M4" si="1">M3/BONOMOcam</f>
        <v>0.22440944881889763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0.1674641148325359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 t="str">
        <f>'RESUMEN TOTAL'!Z26</f>
        <v>APAGADO</v>
      </c>
      <c r="U24" s="86" t="str">
        <f>'RESUMEN TOTAL'!AA26</f>
        <v>APAGADO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 t="str">
        <f>'RESUMEN TOTAL'!Z27</f>
        <v>APAGADO</v>
      </c>
      <c r="U25" s="86" t="str">
        <f>'RESUMEN TOTAL'!AA27</f>
        <v>APAGADO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 t="str">
        <f>'RESUMEN TOTAL'!Z31</f>
        <v>APAGADO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 t="str">
        <f>'RESUMEN TOTAL'!Z46</f>
        <v>APAGADO</v>
      </c>
      <c r="U44" s="86" t="str">
        <f>'RESUMEN TOTAL'!AA46</f>
        <v>APAGADO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 t="str">
        <f>'RESUMEN TOTAL'!Z50</f>
        <v>APAGADO</v>
      </c>
      <c r="U48" s="86" t="str">
        <f>'RESUMEN TOTAL'!AA50</f>
        <v>APAGADO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 t="str">
        <f>'RESUMEN TOTAL'!Z74</f>
        <v>APAGADO</v>
      </c>
      <c r="U72" s="86" t="str">
        <f>'RESUMEN TOTAL'!AA74</f>
        <v>APAGADO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 t="str">
        <f>'RESUMEN TOTAL'!Z86</f>
        <v>APAGADO</v>
      </c>
      <c r="U84" s="86" t="str">
        <f>'RESUMEN TOTAL'!AA86</f>
        <v>APAGADO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 t="str">
        <f>'RESUMEN TOTAL'!Z100</f>
        <v>APAGADO</v>
      </c>
      <c r="U98" s="86" t="str">
        <f>'RESUMEN TOTAL'!AA100</f>
        <v>APAGADO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 t="str">
        <f>'RESUMEN TOTAL'!Z122</f>
        <v>APAGADO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 t="str">
        <f>'RESUMEN TOTAL'!Z123</f>
        <v>APAGADO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 t="str">
        <f>'RESUMEN TOTAL'!Z124</f>
        <v>APAGADO</v>
      </c>
      <c r="U121" s="86" t="str">
        <f>'RESUMEN TOTAL'!AA124</f>
        <v>APAGADO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 t="str">
        <f>'RESUMEN TOTAL'!Z125</f>
        <v>APAGADO</v>
      </c>
      <c r="U122" s="86" t="str">
        <f>'RESUMEN TOTAL'!AA125</f>
        <v>APAGADO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 t="str">
        <f>'RESUMEN TOTAL'!Z126</f>
        <v>APAGADO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 t="str">
        <f>'RESUMEN TOTAL'!Z127</f>
        <v>APAGADO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 t="str">
        <f>'RESUMEN TOTAL'!Z132</f>
        <v>APAGADO</v>
      </c>
      <c r="U127" s="86" t="str">
        <f>'RESUMEN TOTAL'!AA132</f>
        <v>APAGADO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 t="str">
        <f>'RESUMEN TOTAL'!Z134</f>
        <v>APAGADO</v>
      </c>
      <c r="U129" s="86" t="str">
        <f>'RESUMEN TOTAL'!AA134</f>
        <v>APAGADO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 t="str">
        <f>'RESUMEN TOTAL'!Z143</f>
        <v>APAGADO</v>
      </c>
      <c r="U138" s="86" t="str">
        <f>'RESUMEN TOTAL'!AA143</f>
        <v>APAGADO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 t="str">
        <f>'RESUMEN TOTAL'!Z153</f>
        <v>APAGADO</v>
      </c>
      <c r="U148" s="86" t="str">
        <f>'RESUMEN TOTAL'!AA153</f>
        <v>APAGADO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 t="str">
        <f>'RESUMEN TOTAL'!Z170</f>
        <v>APAGADO</v>
      </c>
      <c r="U165" s="86" t="str">
        <f>'RESUMEN TOTAL'!AA170</f>
        <v>APAGADO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 t="str">
        <f>'RESUMEN TOTAL'!Z174</f>
        <v>APAGADO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 t="str">
        <f>'RESUMEN TOTAL'!Z175</f>
        <v>APAGADO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 t="str">
        <f>'RESUMEN TOTAL'!Z200</f>
        <v>APAGADO</v>
      </c>
      <c r="U193" s="86" t="str">
        <f>'RESUMEN TOTAL'!AA200</f>
        <v>APAGADO</v>
      </c>
      <c r="V193" s="86">
        <f>'RESUMEN TOTAL'!AB200</f>
        <v>0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 t="str">
        <f>'RESUMEN TOTAL'!Z201</f>
        <v>APAGADO</v>
      </c>
      <c r="U194" s="86" t="str">
        <f>'RESUMEN TOTAL'!AA201</f>
        <v>APAGADO</v>
      </c>
      <c r="V194" s="86">
        <f>'RESUMEN TOTAL'!AB201</f>
        <v>0</v>
      </c>
      <c r="W194" s="86">
        <f>'RESUMEN TOTAL'!AC201</f>
        <v>0</v>
      </c>
      <c r="X194" s="86">
        <f>'RESUMEN TOTAL'!AD201</f>
        <v>0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>
        <f>'RESUMEN TOTAL'!AB218</f>
        <v>0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 t="str">
        <f>'RESUMEN TOTAL'!Z225</f>
        <v>APAGADO</v>
      </c>
      <c r="U218" s="86" t="str">
        <f>'RESUMEN TOTAL'!AA225</f>
        <v>APAGADO</v>
      </c>
      <c r="V218" s="86">
        <f>'RESUMEN TOTAL'!AB225</f>
        <v>0</v>
      </c>
      <c r="W218" s="86">
        <f>'RESUMEN TOTAL'!AC225</f>
        <v>0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Radio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 t="str">
        <f>'RESUMEN TOTAL'!Z242</f>
        <v>APAGADO</v>
      </c>
      <c r="U234" s="86" t="str">
        <f>'RESUMEN TOTAL'!AA242</f>
        <v>APAGADO</v>
      </c>
      <c r="V234" s="86">
        <f>'RESUMEN TOTAL'!AB242</f>
        <v>0</v>
      </c>
      <c r="W234" s="86">
        <f>'RESUMEN TOTAL'!AC242</f>
        <v>0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 t="str">
        <f>'RESUMEN TOTAL'!Z248</f>
        <v>APAGADO</v>
      </c>
      <c r="U240" s="86" t="str">
        <f>'RESUMEN TOTAL'!AA248</f>
        <v>APAGADO</v>
      </c>
      <c r="V240" s="86">
        <f>'RESUMEN TOTAL'!AB248</f>
        <v>0</v>
      </c>
      <c r="W240" s="86">
        <f>'RESUMEN TOTAL'!AC248</f>
        <v>0</v>
      </c>
      <c r="X240" s="86">
        <f>'RESUMEN TOTAL'!AD248</f>
        <v>0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 t="str">
        <f>'RESUMEN TOTAL'!Z249</f>
        <v>APAGADO</v>
      </c>
      <c r="U241" s="86" t="str">
        <f>'RESUMEN TOTAL'!AA249</f>
        <v>APAGADO</v>
      </c>
      <c r="V241" s="86">
        <f>'RESUMEN TOTAL'!AB249</f>
        <v>0</v>
      </c>
      <c r="W241" s="86">
        <f>'RESUMEN TOTAL'!AC249</f>
        <v>0</v>
      </c>
      <c r="X241" s="86">
        <f>'RESUMEN TOTAL'!AD249</f>
        <v>0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 t="str">
        <f>'RESUMEN TOTAL'!Z251</f>
        <v>APAGADO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 t="str">
        <f>'RESUMEN TOTAL'!Z256</f>
        <v>APAGADO</v>
      </c>
      <c r="U248" s="86" t="str">
        <f>'RESUMEN TOTAL'!AA256</f>
        <v>APAGADO</v>
      </c>
      <c r="V248" s="86">
        <f>'RESUMEN TOTAL'!AB256</f>
        <v>0</v>
      </c>
      <c r="W248" s="86">
        <f>'RESUMEN TOTAL'!AC256</f>
        <v>0</v>
      </c>
      <c r="X248" s="86">
        <f>'RESUMEN TOTAL'!AD256</f>
        <v>0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>
        <f>'RESUMEN TOTAL'!AD261</f>
        <v>0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 t="str">
        <f>'RESUMEN TOTAL'!Z290</f>
        <v>APAGADO</v>
      </c>
      <c r="U281" s="86" t="str">
        <f>'RESUMEN TOTAL'!AA290</f>
        <v>APAGADO</v>
      </c>
      <c r="V281" s="86">
        <f>'RESUMEN TOTAL'!AB290</f>
        <v>0</v>
      </c>
      <c r="W281" s="86">
        <f>'RESUMEN TOTAL'!AC290</f>
        <v>0</v>
      </c>
      <c r="X281" s="86">
        <f>'RESUMEN TOTAL'!AD290</f>
        <v>0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 t="str">
        <f>'RESUMEN TOTAL'!Z291</f>
        <v>APAGADO</v>
      </c>
      <c r="U282" s="86" t="str">
        <f>'RESUMEN TOTAL'!AA291</f>
        <v>APAGADO</v>
      </c>
      <c r="V282" s="86">
        <f>'RESUMEN TOTAL'!AB291</f>
        <v>0</v>
      </c>
      <c r="W282" s="86">
        <f>'RESUMEN TOTAL'!AC291</f>
        <v>0</v>
      </c>
      <c r="X282" s="86">
        <f>'RESUMEN TOTAL'!AD291</f>
        <v>0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 t="str">
        <f>'RESUMEN TOTAL'!Z293</f>
        <v>APAGADO</v>
      </c>
      <c r="U284" s="86" t="str">
        <f>'RESUMEN TOTAL'!AA293</f>
        <v>APAGADO</v>
      </c>
      <c r="V284" s="86">
        <f>'RESUMEN TOTAL'!AB293</f>
        <v>0</v>
      </c>
      <c r="W284" s="86">
        <f>'RESUMEN TOTAL'!AC293</f>
        <v>0</v>
      </c>
      <c r="X284" s="86">
        <f>'RESUMEN TOTAL'!AD293</f>
        <v>0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>
        <f>'RESUMEN TOTAL'!AB300</f>
        <v>0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>
        <f>'RESUMEN TOTAL'!AB303</f>
        <v>0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>
        <f>'RESUMEN TOTAL'!AD304</f>
        <v>0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>
        <f>'RESUMEN TOTAL'!AB305</f>
        <v>0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>
        <f>'RESUMEN TOTAL'!AB306</f>
        <v>0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>
        <f>'RESUMEN TOTAL'!AB307</f>
        <v>0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 t="str">
        <f>'RESUMEN TOTAL'!Z310</f>
        <v>APAGADO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>
        <f>'RESUMEN TOTAL'!AB312</f>
        <v>0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>
        <f>'RESUMEN TOTAL'!AB313</f>
        <v>0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>
        <f>'RESUMEN TOTAL'!AB314</f>
        <v>0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>
        <f>'RESUMEN TOTAL'!AB315</f>
        <v>0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>
        <f>'RESUMEN TOTAL'!AB316</f>
        <v>0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>
        <f>'RESUMEN TOTAL'!AB317</f>
        <v>0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>
        <f>'RESUMEN TOTAL'!AB318</f>
        <v>0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>
        <f>'RESUMEN TOTAL'!AB319</f>
        <v>0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>
        <f>'RESUMEN TOTAL'!AB320</f>
        <v>0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>
        <f>'RESUMEN TOTAL'!AB321</f>
        <v>0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>
        <f>'RESUMEN TOTAL'!AB322</f>
        <v>0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 t="str">
        <f>'RESUMEN TOTAL'!Z323</f>
        <v>APAGADO</v>
      </c>
      <c r="U314" s="86" t="str">
        <f>'RESUMEN TOTAL'!AA323</f>
        <v>APAGADO</v>
      </c>
      <c r="V314" s="86">
        <f>'RESUMEN TOTAL'!AB323</f>
        <v>0</v>
      </c>
      <c r="W314" s="86">
        <f>'RESUMEN TOTAL'!AC323</f>
        <v>0</v>
      </c>
      <c r="X314" s="86">
        <f>'RESUMEN TOTAL'!AD323</f>
        <v>0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Radio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 t="str">
        <f>'RESUMEN TOTAL'!Z337</f>
        <v>APAGADO</v>
      </c>
      <c r="U327" s="86" t="str">
        <f>'RESUMEN TOTAL'!AA337</f>
        <v>APAGADO</v>
      </c>
      <c r="V327" s="86">
        <f>'RESUMEN TOTAL'!AB337</f>
        <v>0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Radio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 t="str">
        <f>'RESUMEN TOTAL'!Z363</f>
        <v>APAGADO</v>
      </c>
      <c r="U353" s="86" t="str">
        <f>'RESUMEN TOTAL'!AA363</f>
        <v>APAGADO</v>
      </c>
      <c r="V353" s="86">
        <f>'RESUMEN TOTAL'!AB363</f>
        <v>0</v>
      </c>
      <c r="W353" s="86">
        <f>'RESUMEN TOTAL'!AC363</f>
        <v>0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 t="str">
        <f>'RESUMEN TOTAL'!Z370</f>
        <v>APAGADO</v>
      </c>
      <c r="U360" s="86" t="str">
        <f>'RESUMEN TOTAL'!AA370</f>
        <v>APAGADO</v>
      </c>
      <c r="V360" s="86">
        <f>'RESUMEN TOTAL'!AB370</f>
        <v>0</v>
      </c>
      <c r="W360" s="86">
        <f>'RESUMEN TOTAL'!AC370</f>
        <v>0</v>
      </c>
      <c r="X360" s="86">
        <f>'RESUMEN TOTAL'!AD370</f>
        <v>0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 t="str">
        <f>'RESUMEN TOTAL'!Z371</f>
        <v>APAGADO</v>
      </c>
      <c r="U361" s="86" t="str">
        <f>'RESUMEN TOTAL'!AA371</f>
        <v>APAGADO</v>
      </c>
      <c r="V361" s="86">
        <f>'RESUMEN TOTAL'!AB371</f>
        <v>0</v>
      </c>
      <c r="W361" s="86">
        <f>'RESUMEN TOTAL'!AC371</f>
        <v>0</v>
      </c>
      <c r="X361" s="86">
        <f>'RESUMEN TOTAL'!AD371</f>
        <v>0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 t="str">
        <f>'RESUMEN TOTAL'!Z372</f>
        <v>APAGADO</v>
      </c>
      <c r="U362" s="86" t="str">
        <f>'RESUMEN TOTAL'!AA372</f>
        <v>APAGADO</v>
      </c>
      <c r="V362" s="86">
        <f>'RESUMEN TOTAL'!AB372</f>
        <v>0</v>
      </c>
      <c r="W362" s="86">
        <f>'RESUMEN TOTAL'!AC372</f>
        <v>0</v>
      </c>
      <c r="X362" s="86">
        <f>'RESUMEN TOTAL'!AD372</f>
        <v>0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>
        <f>'RESUMEN TOTAL'!AB375</f>
        <v>0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 t="str">
        <f>'RESUMEN TOTAL'!Z378</f>
        <v>APAGADO</v>
      </c>
      <c r="U368" s="86" t="str">
        <f>'RESUMEN TOTAL'!AA378</f>
        <v>APAGADO</v>
      </c>
      <c r="V368" s="86">
        <f>'RESUMEN TOTAL'!AB378</f>
        <v>0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 t="str">
        <f>'RESUMEN TOTAL'!Z379</f>
        <v>APAGADO</v>
      </c>
      <c r="U369" s="86" t="str">
        <f>'RESUMEN TOTAL'!AA379</f>
        <v>APAGADO</v>
      </c>
      <c r="V369" s="86">
        <f>'RESUMEN TOTAL'!AB379</f>
        <v>0</v>
      </c>
      <c r="W369" s="86">
        <f>'RESUMEN TOTAL'!AC379</f>
        <v>0</v>
      </c>
      <c r="X369" s="86">
        <f>'RESUMEN TOTAL'!AD379</f>
        <v>0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 t="str">
        <f>'RESUMEN TOTAL'!Z401</f>
        <v>APAGADO</v>
      </c>
      <c r="U389" s="86" t="str">
        <f>'RESUMEN TOTAL'!AA401</f>
        <v>APAGADO</v>
      </c>
      <c r="V389" s="86">
        <f>'RESUMEN TOTAL'!AB401</f>
        <v>0</v>
      </c>
      <c r="W389" s="86">
        <f>'RESUMEN TOTAL'!AC401</f>
        <v>0</v>
      </c>
      <c r="X389" s="86">
        <f>'RESUMEN TOTAL'!AD401</f>
        <v>0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>
        <f>'RESUMEN TOTAL'!AB429</f>
        <v>0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>
        <f>'RESUMEN TOTAL'!AB430</f>
        <v>0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>
        <f>'RESUMEN TOTAL'!AB431</f>
        <v>0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>
        <f>'RESUMEN TOTAL'!AB432</f>
        <v>0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>
        <f>'RESUMEN TOTAL'!AB433</f>
        <v>0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>
        <f>'RESUMEN TOTAL'!AB434</f>
        <v>0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>
        <f>'RESUMEN TOTAL'!AB435</f>
        <v>0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>
        <f>'RESUMEN TOTAL'!AB436</f>
        <v>0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>
        <f>'RESUMEN TOTAL'!AB441</f>
        <v>0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Radio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Radio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>
        <f>'RESUMEN TOTAL'!AD470</f>
        <v>0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>
        <f>'RESUMEN TOTAL'!AB475</f>
        <v>0</v>
      </c>
      <c r="W462" s="86">
        <f>'RESUMEN TOTAL'!AC475</f>
        <v>0</v>
      </c>
      <c r="X462" s="86">
        <f>'RESUMEN TOTAL'!AD475</f>
        <v>0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>
        <f>'RESUMEN TOTAL'!AB476</f>
        <v>0</v>
      </c>
      <c r="W463" s="86">
        <f>'RESUMEN TOTAL'!AC476</f>
        <v>0</v>
      </c>
      <c r="X463" s="86">
        <f>'RESUMEN TOTAL'!AD476</f>
        <v>0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>
        <f>'RESUMEN TOTAL'!AB477</f>
        <v>0</v>
      </c>
      <c r="W464" s="86">
        <f>'RESUMEN TOTAL'!AC477</f>
        <v>0</v>
      </c>
      <c r="X464" s="86">
        <f>'RESUMEN TOTAL'!AD477</f>
        <v>0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>
        <f>'RESUMEN TOTAL'!AB485</f>
        <v>0</v>
      </c>
      <c r="W472" s="86">
        <f>'RESUMEN TOTAL'!AC485</f>
        <v>0</v>
      </c>
      <c r="X472" s="86">
        <f>'RESUMEN TOTAL'!AD485</f>
        <v>0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>
        <f>'RESUMEN TOTAL'!AB486</f>
        <v>0</v>
      </c>
      <c r="W473" s="86">
        <f>'RESUMEN TOTAL'!AC486</f>
        <v>0</v>
      </c>
      <c r="X473" s="86">
        <f>'RESUMEN TOTAL'!AD486</f>
        <v>0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>
        <f>'RESUMEN TOTAL'!AB489</f>
        <v>0</v>
      </c>
      <c r="W476" s="86">
        <f>'RESUMEN TOTAL'!AC489</f>
        <v>0</v>
      </c>
      <c r="X476" s="86">
        <f>'RESUMEN TOTAL'!AD489</f>
        <v>0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>
        <f>'RESUMEN TOTAL'!AB490</f>
        <v>0</v>
      </c>
      <c r="W477" s="86">
        <f>'RESUMEN TOTAL'!AC490</f>
        <v>0</v>
      </c>
      <c r="X477" s="86">
        <f>'RESUMEN TOTAL'!AD490</f>
        <v>0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>
        <f>'RESUMEN TOTAL'!AB491</f>
        <v>0</v>
      </c>
      <c r="W478" s="86">
        <f>'RESUMEN TOTAL'!AC491</f>
        <v>0</v>
      </c>
      <c r="X478" s="86">
        <f>'RESUMEN TOTAL'!AD491</f>
        <v>0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>
        <f>'RESUMEN TOTAL'!AB492</f>
        <v>0</v>
      </c>
      <c r="W479" s="86">
        <f>'RESUMEN TOTAL'!AC492</f>
        <v>0</v>
      </c>
      <c r="X479" s="86">
        <f>'RESUMEN TOTAL'!AD492</f>
        <v>0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>
        <f>'RESUMEN TOTAL'!AB497</f>
        <v>0</v>
      </c>
      <c r="W484" s="86">
        <f>'RESUMEN TOTAL'!AC497</f>
        <v>0</v>
      </c>
      <c r="X484" s="86">
        <f>'RESUMEN TOTAL'!AD497</f>
        <v>0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>
        <f>'RESUMEN TOTAL'!AB498</f>
        <v>0</v>
      </c>
      <c r="W485" s="86">
        <f>'RESUMEN TOTAL'!AC498</f>
        <v>0</v>
      </c>
      <c r="X485" s="86">
        <f>'RESUMEN TOTAL'!AD498</f>
        <v>0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>
        <f>'RESUMEN TOTAL'!AB499</f>
        <v>0</v>
      </c>
      <c r="W486" s="86">
        <f>'RESUMEN TOTAL'!AC499</f>
        <v>0</v>
      </c>
      <c r="X486" s="86">
        <f>'RESUMEN TOTAL'!AD499</f>
        <v>0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>
        <f>'RESUMEN TOTAL'!AB500</f>
        <v>0</v>
      </c>
      <c r="W487" s="86">
        <f>'RESUMEN TOTAL'!AC500</f>
        <v>0</v>
      </c>
      <c r="X487" s="86">
        <f>'RESUMEN TOTAL'!AD500</f>
        <v>0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>
        <f>'RESUMEN TOTAL'!AB501</f>
        <v>0</v>
      </c>
      <c r="W488" s="86">
        <f>'RESUMEN TOTAL'!AC501</f>
        <v>0</v>
      </c>
      <c r="X488" s="86">
        <f>'RESUMEN TOTAL'!AD501</f>
        <v>0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>
        <f>'RESUMEN TOTAL'!AB502</f>
        <v>0</v>
      </c>
      <c r="W489" s="86">
        <f>'RESUMEN TOTAL'!AC502</f>
        <v>0</v>
      </c>
      <c r="X489" s="86">
        <f>'RESUMEN TOTAL'!AD502</f>
        <v>0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>
        <f>'RESUMEN TOTAL'!AB503</f>
        <v>0</v>
      </c>
      <c r="W490" s="86">
        <f>'RESUMEN TOTAL'!AC503</f>
        <v>0</v>
      </c>
      <c r="X490" s="86">
        <f>'RESUMEN TOTAL'!AD503</f>
        <v>0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>
        <f>'RESUMEN TOTAL'!AB504</f>
        <v>0</v>
      </c>
      <c r="W491" s="86">
        <f>'RESUMEN TOTAL'!AC504</f>
        <v>0</v>
      </c>
      <c r="X491" s="86">
        <f>'RESUMEN TOTAL'!AD504</f>
        <v>0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>
        <f>'RESUMEN TOTAL'!AB505</f>
        <v>0</v>
      </c>
      <c r="W492" s="86">
        <f>'RESUMEN TOTAL'!AC505</f>
        <v>0</v>
      </c>
      <c r="X492" s="86">
        <f>'RESUMEN TOTAL'!AD505</f>
        <v>0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>
        <f>'RESUMEN TOTAL'!AB506</f>
        <v>0</v>
      </c>
      <c r="W493" s="86">
        <f>'RESUMEN TOTAL'!AC506</f>
        <v>0</v>
      </c>
      <c r="X493" s="86">
        <f>'RESUMEN TOTAL'!AD506</f>
        <v>0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>
        <f>'RESUMEN TOTAL'!AB507</f>
        <v>0</v>
      </c>
      <c r="W494" s="86">
        <f>'RESUMEN TOTAL'!AC507</f>
        <v>0</v>
      </c>
      <c r="X494" s="86">
        <f>'RESUMEN TOTAL'!AD507</f>
        <v>0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>
        <f>'RESUMEN TOTAL'!AB508</f>
        <v>0</v>
      </c>
      <c r="W495" s="86">
        <f>'RESUMEN TOTAL'!AC508</f>
        <v>0</v>
      </c>
      <c r="X495" s="86">
        <f>'RESUMEN TOTAL'!AD508</f>
        <v>0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>
        <f>'RESUMEN TOTAL'!AB510</f>
        <v>0</v>
      </c>
      <c r="W497" s="86">
        <f>'RESUMEN TOTAL'!AC510</f>
        <v>0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>
        <f>'RESUMEN TOTAL'!AB511</f>
        <v>0</v>
      </c>
      <c r="W498" s="86">
        <f>'RESUMEN TOTAL'!AC511</f>
        <v>0</v>
      </c>
      <c r="X498" s="86">
        <f>'RESUMEN TOTAL'!AD511</f>
        <v>0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>
        <f>'RESUMEN TOTAL'!AB512</f>
        <v>0</v>
      </c>
      <c r="W499" s="86">
        <f>'RESUMEN TOTAL'!AC512</f>
        <v>0</v>
      </c>
      <c r="X499" s="86">
        <f>'RESUMEN TOTAL'!AD512</f>
        <v>0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>
        <f>'RESUMEN TOTAL'!AB513</f>
        <v>0</v>
      </c>
      <c r="W500" s="86">
        <f>'RESUMEN TOTAL'!AC513</f>
        <v>0</v>
      </c>
      <c r="X500" s="86">
        <f>'RESUMEN TOTAL'!AD513</f>
        <v>0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>
        <f>'RESUMEN TOTAL'!AB514</f>
        <v>0</v>
      </c>
      <c r="W501" s="86">
        <f>'RESUMEN TOTAL'!AC514</f>
        <v>0</v>
      </c>
      <c r="X501" s="86">
        <f>'RESUMEN TOTAL'!AD514</f>
        <v>0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>
        <f>'RESUMEN TOTAL'!AB515</f>
        <v>0</v>
      </c>
      <c r="W502" s="86">
        <f>'RESUMEN TOTAL'!AC515</f>
        <v>0</v>
      </c>
      <c r="X502" s="86">
        <f>'RESUMEN TOTAL'!AD515</f>
        <v>0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>
        <f>'RESUMEN TOTAL'!AB521</f>
        <v>0</v>
      </c>
      <c r="W508" s="86">
        <f>'RESUMEN TOTAL'!AC521</f>
        <v>0</v>
      </c>
      <c r="X508" s="86">
        <f>'RESUMEN TOTAL'!AD521</f>
        <v>0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>
        <f>'RESUMEN TOTAL'!AB524</f>
        <v>0</v>
      </c>
      <c r="W509" s="86">
        <f>'RESUMEN TOTAL'!AC522</f>
        <v>0</v>
      </c>
      <c r="X509" s="86">
        <f>'RESUMEN TOTAL'!AD522</f>
        <v>0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>
        <f>'RESUMEN TOTAL'!AB530</f>
        <v>0</v>
      </c>
      <c r="W515" s="86">
        <f>'RESUMEN TOTAL'!AC530</f>
        <v>0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>
        <f>'RESUMEN TOTAL'!AB533</f>
        <v>0</v>
      </c>
      <c r="W518" s="86">
        <f>'RESUMEN TOTAL'!AC533</f>
        <v>0</v>
      </c>
      <c r="X518" s="86">
        <f>'RESUMEN TOTAL'!AD533</f>
        <v>0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>
        <f>'RESUMEN TOTAL'!AB534</f>
        <v>0</v>
      </c>
      <c r="W519" s="86">
        <f>'RESUMEN TOTAL'!AC534</f>
        <v>0</v>
      </c>
      <c r="X519" s="86">
        <f>'RESUMEN TOTAL'!AD534</f>
        <v>0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>
        <f>'RESUMEN TOTAL'!AB537</f>
        <v>0</v>
      </c>
      <c r="W522" s="86">
        <f>'RESUMEN TOTAL'!AC537</f>
        <v>0</v>
      </c>
      <c r="X522" s="86">
        <f>'RESUMEN TOTAL'!AD537</f>
        <v>0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>
        <f>'RESUMEN TOTAL'!AB538</f>
        <v>0</v>
      </c>
      <c r="W523" s="86">
        <f>'RESUMEN TOTAL'!AC538</f>
        <v>0</v>
      </c>
      <c r="X523" s="86">
        <f>'RESUMEN TOTAL'!AD538</f>
        <v>0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>
        <f>'RESUMEN TOTAL'!AB541</f>
        <v>0</v>
      </c>
      <c r="W526" s="86">
        <f>'RESUMEN TOTAL'!AC541</f>
        <v>0</v>
      </c>
      <c r="X526" s="86">
        <f>'RESUMEN TOTAL'!AD541</f>
        <v>0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>
        <f>'RESUMEN TOTAL'!AB542</f>
        <v>0</v>
      </c>
      <c r="W527" s="86">
        <f>'RESUMEN TOTAL'!AC542</f>
        <v>0</v>
      </c>
      <c r="X527" s="86">
        <f>'RESUMEN TOTAL'!AD542</f>
        <v>0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>
        <f>'RESUMEN TOTAL'!AB545</f>
        <v>0</v>
      </c>
      <c r="W530" s="86">
        <f>'RESUMEN TOTAL'!AC545</f>
        <v>0</v>
      </c>
      <c r="X530" s="86">
        <f>'RESUMEN TOTAL'!AD545</f>
        <v>0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>
        <f>'RESUMEN TOTAL'!AB546</f>
        <v>0</v>
      </c>
      <c r="W531" s="86">
        <f>'RESUMEN TOTAL'!AC546</f>
        <v>0</v>
      </c>
      <c r="X531" s="86">
        <f>'RESUMEN TOTAL'!AD546</f>
        <v>0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>
        <f>'RESUMEN TOTAL'!AB547</f>
        <v>0</v>
      </c>
      <c r="W532" s="86">
        <f>'RESUMEN TOTAL'!AC547</f>
        <v>0</v>
      </c>
      <c r="X532" s="86">
        <f>'RESUMEN TOTAL'!AD547</f>
        <v>0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>
        <f>'RESUMEN TOTAL'!AB548</f>
        <v>0</v>
      </c>
      <c r="W533" s="86">
        <f>'RESUMEN TOTAL'!AC548</f>
        <v>0</v>
      </c>
      <c r="X533" s="86">
        <f>'RESUMEN TOTAL'!AD548</f>
        <v>0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>
        <f>'RESUMEN TOTAL'!AB549</f>
        <v>0</v>
      </c>
      <c r="W534" s="86">
        <f>'RESUMEN TOTAL'!AC549</f>
        <v>0</v>
      </c>
      <c r="X534" s="86">
        <f>'RESUMEN TOTAL'!AD549</f>
        <v>0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>
        <f>'RESUMEN TOTAL'!AB550</f>
        <v>0</v>
      </c>
      <c r="W535" s="86">
        <f>'RESUMEN TOTAL'!AC550</f>
        <v>0</v>
      </c>
      <c r="X535" s="86">
        <f>'RESUMEN TOTAL'!AD550</f>
        <v>0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>
        <f>'RESUMEN TOTAL'!AB551</f>
        <v>0</v>
      </c>
      <c r="W536" s="86">
        <f>'RESUMEN TOTAL'!AC551</f>
        <v>0</v>
      </c>
      <c r="X536" s="86">
        <f>'RESUMEN TOTAL'!AD551</f>
        <v>0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>
        <f>'RESUMEN TOTAL'!AB552</f>
        <v>0</v>
      </c>
      <c r="W537" s="86">
        <f>'RESUMEN TOTAL'!AC552</f>
        <v>0</v>
      </c>
      <c r="X537" s="86">
        <f>'RESUMEN TOTAL'!AD552</f>
        <v>0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2024-12-16T18:20:08Z</dcterms:modified>
</cp:coreProperties>
</file>