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AF1A900D-B8ED-4C3D-98DA-6CAD961CAE84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5" i="24" l="1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<sst xmlns="http://schemas.openxmlformats.org/spreadsheetml/2006/main" count="4736" uniqueCount="1631">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</sst>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0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0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0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0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0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0" zoomScaleNormal="50" workbookViewId="0">
      <pane xSplit="11" ySplit="4" topLeftCell="L75" activePane="bottomRight" state="frozen"/>
      <selection pane="topRight" activeCell="M1" sqref="M1"/>
      <selection pane="bottomLeft" activeCell="A5" sqref="A5"/>
      <selection pane="bottomRight" activeCell="L551" sqref="L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0.15723270440251572</v>
      </c>
      <c r="M1" s="4">
        <f t="shared" si="0"/>
        <v>0.20474777448071216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100</v>
      </c>
      <c r="M3" s="12">
        <f t="shared" si="4"/>
        <v>138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1612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 t="s">
        <v>1612</v>
      </c>
      <c r="M14" s="86" t="s">
        <v>1612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26</v>
      </c>
      <c r="J26" s="34">
        <f t="shared" si="8"/>
        <v>2</v>
      </c>
      <c r="K26" s="35">
        <f t="shared" si="9"/>
        <v>0.9285714285714286</v>
      </c>
      <c r="L26" s="86" t="s">
        <v>1612</v>
      </c>
      <c r="M26" s="86" t="s">
        <v>1612</v>
      </c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26</v>
      </c>
      <c r="J27" s="34">
        <f t="shared" si="8"/>
        <v>2</v>
      </c>
      <c r="K27" s="35">
        <f t="shared" si="9"/>
        <v>0.9285714285714286</v>
      </c>
      <c r="L27" s="86" t="s">
        <v>1612</v>
      </c>
      <c r="M27" s="86" t="s">
        <v>1612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6" t="s">
        <v>1612</v>
      </c>
      <c r="M46" s="86" t="s">
        <v>1612</v>
      </c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1628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26</v>
      </c>
      <c r="J50" s="34">
        <f t="shared" si="8"/>
        <v>2</v>
      </c>
      <c r="K50" s="35">
        <f t="shared" si="9"/>
        <v>0.9285714285714286</v>
      </c>
      <c r="L50" s="86" t="s">
        <v>1612</v>
      </c>
      <c r="M50" s="86" t="s">
        <v>1612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6" t="s">
        <v>1612</v>
      </c>
      <c r="M66" s="86" t="s">
        <v>1612</v>
      </c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1612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26</v>
      </c>
      <c r="J72" s="34">
        <f t="shared" si="8"/>
        <v>2</v>
      </c>
      <c r="K72" s="35">
        <f t="shared" si="9"/>
        <v>0.9285714285714286</v>
      </c>
      <c r="L72" s="86" t="s">
        <v>1612</v>
      </c>
      <c r="M72" s="86" t="s">
        <v>1612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26</v>
      </c>
      <c r="J74" s="34">
        <f t="shared" si="8"/>
        <v>2</v>
      </c>
      <c r="K74" s="35">
        <f t="shared" si="9"/>
        <v>0.9285714285714286</v>
      </c>
      <c r="L74" s="86" t="s">
        <v>1612</v>
      </c>
      <c r="M74" s="86" t="s">
        <v>1612</v>
      </c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1613</v>
      </c>
      <c r="I75" s="34">
        <f t="shared" si="15"/>
        <v>26</v>
      </c>
      <c r="J75" s="34">
        <f>COUNTIF(L75:AM75,"APAGADO")</f>
        <v>2</v>
      </c>
      <c r="K75" s="35">
        <f>(I75)/(J75+I75)</f>
        <v>0.9285714285714286</v>
      </c>
      <c r="L75" s="86" t="s">
        <v>1612</v>
      </c>
      <c r="M75" s="86" t="s">
        <v>1612</v>
      </c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1620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 t="s">
        <v>1612</v>
      </c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1616</v>
      </c>
      <c r="I82" s="34">
        <f t="shared" si="15"/>
        <v>27</v>
      </c>
      <c r="J82" s="34">
        <f t="shared" si="16"/>
        <v>1</v>
      </c>
      <c r="K82" s="35">
        <f t="shared" si="17"/>
        <v>0.9642857142857143</v>
      </c>
      <c r="L82" s="86"/>
      <c r="M82" s="86" t="s">
        <v>1612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1627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1617</v>
      </c>
      <c r="I86" s="34">
        <f t="shared" si="15"/>
        <v>26</v>
      </c>
      <c r="J86" s="34">
        <f>COUNTIF(L86:AM86,"APAGADO")</f>
        <v>2</v>
      </c>
      <c r="K86" s="35">
        <f>(I86)/(J86+I86)</f>
        <v>0.9285714285714286</v>
      </c>
      <c r="L86" s="86" t="s">
        <v>1612</v>
      </c>
      <c r="M86" s="86" t="s">
        <v>1612</v>
      </c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6"/>
      <c r="M92" s="86" t="s">
        <v>1612</v>
      </c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27</v>
      </c>
      <c r="J93" s="34">
        <f t="shared" si="16"/>
        <v>1</v>
      </c>
      <c r="K93" s="35">
        <f t="shared" si="17"/>
        <v>0.9642857142857143</v>
      </c>
      <c r="L93" s="86"/>
      <c r="M93" s="86" t="s">
        <v>1612</v>
      </c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26</v>
      </c>
      <c r="J100" s="34">
        <f>COUNTIF(L100:AM100,"APAGADO")</f>
        <v>2</v>
      </c>
      <c r="K100" s="35">
        <f>(I100)/(J100+I100)</f>
        <v>0.9285714285714286</v>
      </c>
      <c r="L100" s="86" t="s">
        <v>1612</v>
      </c>
      <c r="M100" s="86" t="s">
        <v>1612</v>
      </c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26</v>
      </c>
      <c r="J114" s="34">
        <f t="shared" si="16"/>
        <v>2</v>
      </c>
      <c r="K114" s="35">
        <f t="shared" si="17"/>
        <v>0.9285714285714286</v>
      </c>
      <c r="L114" s="86" t="s">
        <v>1612</v>
      </c>
      <c r="M114" s="86" t="s">
        <v>1612</v>
      </c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1612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 t="s">
        <v>1612</v>
      </c>
      <c r="M116" s="86" t="s">
        <v>1612</v>
      </c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1612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1612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1612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6"/>
      <c r="M124" s="86" t="s">
        <v>1612</v>
      </c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6"/>
      <c r="M125" s="86" t="s">
        <v>1612</v>
      </c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26</v>
      </c>
      <c r="J132" s="34">
        <f t="shared" si="16"/>
        <v>2</v>
      </c>
      <c r="K132" s="35">
        <f t="shared" si="17"/>
        <v>0.9285714285714286</v>
      </c>
      <c r="L132" s="86" t="s">
        <v>1612</v>
      </c>
      <c r="M132" s="86" t="s">
        <v>1612</v>
      </c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26</v>
      </c>
      <c r="J134" s="34">
        <f t="shared" si="16"/>
        <v>2</v>
      </c>
      <c r="K134" s="35">
        <f t="shared" si="17"/>
        <v>0.9285714285714286</v>
      </c>
      <c r="L134" s="86" t="s">
        <v>1612</v>
      </c>
      <c r="M134" s="86" t="s">
        <v>1612</v>
      </c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26</v>
      </c>
      <c r="J142" s="34">
        <f t="shared" si="16"/>
        <v>2</v>
      </c>
      <c r="K142" s="35">
        <f t="shared" si="17"/>
        <v>0.9285714285714286</v>
      </c>
      <c r="L142" s="86" t="s">
        <v>1612</v>
      </c>
      <c r="M142" s="86" t="s">
        <v>1612</v>
      </c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26</v>
      </c>
      <c r="J143" s="34">
        <f t="shared" si="16"/>
        <v>2</v>
      </c>
      <c r="K143" s="35">
        <f t="shared" si="17"/>
        <v>0.9285714285714286</v>
      </c>
      <c r="L143" s="86" t="s">
        <v>1612</v>
      </c>
      <c r="M143" s="86" t="s">
        <v>1612</v>
      </c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1612</v>
      </c>
      <c r="M153" s="86" t="s">
        <v>1612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6"/>
      <c r="M156" s="86" t="s">
        <v>1612</v>
      </c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26</v>
      </c>
      <c r="J170" s="34">
        <f t="shared" si="25"/>
        <v>2</v>
      </c>
      <c r="K170" s="35">
        <f t="shared" si="26"/>
        <v>0.9285714285714286</v>
      </c>
      <c r="L170" s="86" t="s">
        <v>1612</v>
      </c>
      <c r="M170" s="86" t="s">
        <v>1612</v>
      </c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1612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26</v>
      </c>
      <c r="J200" s="34">
        <f t="shared" si="23"/>
        <v>2</v>
      </c>
      <c r="K200" s="35">
        <f t="shared" si="24"/>
        <v>0.9285714285714286</v>
      </c>
      <c r="L200" s="86" t="s">
        <v>1612</v>
      </c>
      <c r="M200" s="86" t="s">
        <v>1612</v>
      </c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 t="s">
        <v>1612</v>
      </c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1630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1612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1612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1624</v>
      </c>
      <c r="I224" s="34">
        <f t="shared" si="32"/>
        <v>26</v>
      </c>
      <c r="J224" s="34">
        <f t="shared" si="23"/>
        <v>2</v>
      </c>
      <c r="K224" s="35">
        <f t="shared" si="24"/>
        <v>0.9285714285714286</v>
      </c>
      <c r="L224" s="86" t="s">
        <v>1612</v>
      </c>
      <c r="M224" s="86" t="s">
        <v>1612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1612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1614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1612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1615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1612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1612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27</v>
      </c>
      <c r="J231" s="34">
        <f t="shared" si="23"/>
        <v>1</v>
      </c>
      <c r="K231" s="35">
        <f t="shared" si="24"/>
        <v>0.9642857142857143</v>
      </c>
      <c r="L231" s="86"/>
      <c r="M231" s="86" t="s">
        <v>1612</v>
      </c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 t="s">
        <v>1612</v>
      </c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1612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1612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1612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1612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1612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26</v>
      </c>
      <c r="J241" s="34">
        <f t="shared" si="23"/>
        <v>2</v>
      </c>
      <c r="K241" s="35">
        <f t="shared" si="24"/>
        <v>0.9285714285714286</v>
      </c>
      <c r="L241" s="86" t="s">
        <v>1612</v>
      </c>
      <c r="M241" s="86" t="s">
        <v>1612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26</v>
      </c>
      <c r="J247" s="34">
        <f t="shared" si="23"/>
        <v>2</v>
      </c>
      <c r="K247" s="35">
        <f t="shared" si="24"/>
        <v>0.9285714285714286</v>
      </c>
      <c r="L247" s="86" t="s">
        <v>1612</v>
      </c>
      <c r="M247" s="86" t="s">
        <v>1612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26</v>
      </c>
      <c r="J248" s="34">
        <f>COUNTIF(L248:AM248,"APAGADO")</f>
        <v>2</v>
      </c>
      <c r="K248" s="35">
        <f>(I248)/(J248+I248)</f>
        <v>0.9285714285714286</v>
      </c>
      <c r="L248" s="86" t="s">
        <v>1612</v>
      </c>
      <c r="M248" s="86" t="s">
        <v>1612</v>
      </c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6"/>
      <c r="M249" s="86" t="s">
        <v>1612</v>
      </c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1612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1612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1612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1612</v>
      </c>
      <c r="M255" s="86" t="s">
        <v>1612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27</v>
      </c>
      <c r="J260" s="34">
        <f t="shared" si="23"/>
        <v>1</v>
      </c>
      <c r="K260" s="35">
        <f t="shared" si="24"/>
        <v>0.9642857142857143</v>
      </c>
      <c r="L260" s="86" t="s">
        <v>1612</v>
      </c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26</v>
      </c>
      <c r="J272" s="34">
        <f t="shared" si="39"/>
        <v>2</v>
      </c>
      <c r="K272" s="35">
        <f t="shared" si="40"/>
        <v>0.9285714285714286</v>
      </c>
      <c r="L272" s="86" t="s">
        <v>1612</v>
      </c>
      <c r="M272" s="86" t="s">
        <v>1612</v>
      </c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1612</v>
      </c>
      <c r="M281" s="86" t="s">
        <v>1612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26</v>
      </c>
      <c r="J289" s="34">
        <f t="shared" si="39"/>
        <v>2</v>
      </c>
      <c r="K289" s="35">
        <f t="shared" si="40"/>
        <v>0.9285714285714286</v>
      </c>
      <c r="L289" s="86" t="s">
        <v>1612</v>
      </c>
      <c r="M289" s="86" t="s">
        <v>1612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26</v>
      </c>
      <c r="J290" s="34">
        <f t="shared" si="39"/>
        <v>2</v>
      </c>
      <c r="K290" s="35">
        <f t="shared" si="40"/>
        <v>0.9285714285714286</v>
      </c>
      <c r="L290" s="86" t="s">
        <v>1612</v>
      </c>
      <c r="M290" s="86" t="s">
        <v>1612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26</v>
      </c>
      <c r="J292" s="34">
        <f t="shared" si="39"/>
        <v>2</v>
      </c>
      <c r="K292" s="35">
        <f t="shared" si="40"/>
        <v>0.9285714285714286</v>
      </c>
      <c r="L292" s="86" t="s">
        <v>1612</v>
      </c>
      <c r="M292" s="86" t="s">
        <v>1612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1612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1612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26</v>
      </c>
      <c r="J309" s="34">
        <f>COUNTIF(L309:AM309,"APAGADO")</f>
        <v>2</v>
      </c>
      <c r="K309" s="35">
        <f>(I309)/(J309+I309)</f>
        <v>0.9285714285714286</v>
      </c>
      <c r="L309" s="86" t="s">
        <v>1612</v>
      </c>
      <c r="M309" s="86" t="s">
        <v>1612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26</v>
      </c>
      <c r="J322" s="34">
        <f>COUNTIF(L322:AM322,"APAGADO")</f>
        <v>2</v>
      </c>
      <c r="K322" s="35">
        <f>(I322)/(J322+I322)</f>
        <v>0.9285714285714286</v>
      </c>
      <c r="L322" s="86" t="s">
        <v>1612</v>
      </c>
      <c r="M322" s="86" t="s">
        <v>1612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 t="s">
        <v>1612</v>
      </c>
      <c r="M336" s="86" t="s">
        <v>1612</v>
      </c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1626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26</v>
      </c>
      <c r="J344" s="34">
        <f t="shared" si="51"/>
        <v>2</v>
      </c>
      <c r="K344" s="35">
        <f t="shared" si="52"/>
        <v>0.9285714285714286</v>
      </c>
      <c r="L344" s="86" t="s">
        <v>1612</v>
      </c>
      <c r="M344" s="86" t="s">
        <v>1612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26</v>
      </c>
      <c r="J345" s="34">
        <f t="shared" si="51"/>
        <v>2</v>
      </c>
      <c r="K345" s="35">
        <f t="shared" si="52"/>
        <v>0.9285714285714286</v>
      </c>
      <c r="L345" s="86" t="s">
        <v>1612</v>
      </c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26</v>
      </c>
      <c r="J346" s="34">
        <f>COUNTIF(L346:AM346,"APAGADO")</f>
        <v>2</v>
      </c>
      <c r="K346" s="35">
        <f>(I346)/(J346+I346)</f>
        <v>0.9285714285714286</v>
      </c>
      <c r="L346" s="86" t="s">
        <v>1612</v>
      </c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26</v>
      </c>
      <c r="J347" s="34">
        <f>COUNTIF(L347:AM347,"APAGADO")</f>
        <v>2</v>
      </c>
      <c r="K347" s="35">
        <f>(I347)/(J347+I347)</f>
        <v>0.9285714285714286</v>
      </c>
      <c r="L347" s="86" t="s">
        <v>1612</v>
      </c>
      <c r="M347" s="86" t="s">
        <v>1612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 t="s">
        <v>1612</v>
      </c>
      <c r="M350" s="86" t="s">
        <v>1612</v>
      </c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26</v>
      </c>
      <c r="J362" s="34">
        <f>COUNTIF(L362:AM362,"APAGADO")</f>
        <v>2</v>
      </c>
      <c r="K362" s="35">
        <f>(I362)/(J362+I362)</f>
        <v>0.9285714285714286</v>
      </c>
      <c r="L362" s="86" t="s">
        <v>1612</v>
      </c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26</v>
      </c>
      <c r="J369" s="34">
        <f t="shared" si="51"/>
        <v>2</v>
      </c>
      <c r="K369" s="35">
        <f t="shared" si="52"/>
        <v>0.9285714285714286</v>
      </c>
      <c r="L369" s="86" t="s">
        <v>1612</v>
      </c>
      <c r="M369" s="86" t="s">
        <v>1612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26</v>
      </c>
      <c r="J370" s="34">
        <f t="shared" si="51"/>
        <v>2</v>
      </c>
      <c r="K370" s="35">
        <f t="shared" si="52"/>
        <v>0.9285714285714286</v>
      </c>
      <c r="L370" s="86" t="s">
        <v>1612</v>
      </c>
      <c r="M370" s="86" t="s">
        <v>1612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26</v>
      </c>
      <c r="J371" s="34">
        <f t="shared" si="51"/>
        <v>2</v>
      </c>
      <c r="K371" s="35">
        <f t="shared" si="52"/>
        <v>0.9285714285714286</v>
      </c>
      <c r="L371" s="86" t="s">
        <v>1612</v>
      </c>
      <c r="M371" s="86" t="s">
        <v>1612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26</v>
      </c>
      <c r="J377" s="34">
        <f t="shared" si="51"/>
        <v>2</v>
      </c>
      <c r="K377" s="35">
        <f t="shared" si="52"/>
        <v>0.9285714285714286</v>
      </c>
      <c r="L377" s="86" t="s">
        <v>1612</v>
      </c>
      <c r="M377" s="86" t="s">
        <v>1612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26</v>
      </c>
      <c r="J378" s="34">
        <f t="shared" si="51"/>
        <v>2</v>
      </c>
      <c r="K378" s="35">
        <f t="shared" si="52"/>
        <v>0.9285714285714286</v>
      </c>
      <c r="L378" s="86" t="s">
        <v>1612</v>
      </c>
      <c r="M378" s="86" t="s">
        <v>1612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26</v>
      </c>
      <c r="J385" s="34">
        <f t="shared" si="51"/>
        <v>2</v>
      </c>
      <c r="K385" s="35">
        <f t="shared" si="52"/>
        <v>0.9285714285714286</v>
      </c>
      <c r="L385" s="86" t="s">
        <v>1612</v>
      </c>
      <c r="M385" s="86" t="s">
        <v>1612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26</v>
      </c>
      <c r="J386" s="34">
        <f t="shared" si="51"/>
        <v>2</v>
      </c>
      <c r="K386" s="35">
        <f t="shared" si="52"/>
        <v>0.9285714285714286</v>
      </c>
      <c r="L386" s="86" t="s">
        <v>1612</v>
      </c>
      <c r="M386" s="86" t="s">
        <v>1612</v>
      </c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26</v>
      </c>
      <c r="J400" s="34">
        <f t="shared" ref="J400" si="57">COUNTIF(L400:AM400,"APAGADO")</f>
        <v>2</v>
      </c>
      <c r="K400" s="35">
        <f t="shared" ref="K400" si="58">(I400)/(J400+I400)</f>
        <v>0.9285714285714286</v>
      </c>
      <c r="L400" s="86" t="s">
        <v>1612</v>
      </c>
      <c r="M400" s="86" t="s">
        <v>1612</v>
      </c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27</v>
      </c>
      <c r="J412" s="34">
        <f t="shared" si="59"/>
        <v>1</v>
      </c>
      <c r="K412" s="35">
        <f t="shared" si="60"/>
        <v>0.9642857142857143</v>
      </c>
      <c r="L412" s="86"/>
      <c r="M412" s="86" t="s">
        <v>1612</v>
      </c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27</v>
      </c>
      <c r="J413" s="34">
        <f t="shared" si="59"/>
        <v>1</v>
      </c>
      <c r="K413" s="35">
        <f t="shared" si="60"/>
        <v>0.9642857142857143</v>
      </c>
      <c r="L413" s="86"/>
      <c r="M413" s="86" t="s">
        <v>1612</v>
      </c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1618</v>
      </c>
      <c r="I420" s="34">
        <f t="shared" ref="I420:I491" si="61">COUNTIF(L420:AM420,"")</f>
        <v>26</v>
      </c>
      <c r="J420" s="34">
        <f>COUNTIF(L420:AM420,"APAGADO")</f>
        <v>2</v>
      </c>
      <c r="K420" s="35">
        <f>(I420)/(J420+I420)</f>
        <v>0.9285714285714286</v>
      </c>
      <c r="L420" s="86" t="s">
        <v>1612</v>
      </c>
      <c r="M420" s="86" t="s">
        <v>1612</v>
      </c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1621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27</v>
      </c>
      <c r="J449" s="34">
        <f t="shared" si="59"/>
        <v>1</v>
      </c>
      <c r="K449" s="35">
        <f t="shared" si="60"/>
        <v>0.9642857142857143</v>
      </c>
      <c r="L449" s="86"/>
      <c r="M449" s="86" t="s">
        <v>1612</v>
      </c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1612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1612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1612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1612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27</v>
      </c>
      <c r="J457" s="34">
        <f>COUNTIF(L457:AM457,"APAGADO")</f>
        <v>1</v>
      </c>
      <c r="K457" s="35">
        <f>(I457)/(J457+I457)</f>
        <v>0.9642857142857143</v>
      </c>
      <c r="L457" s="86"/>
      <c r="M457" s="86" t="s">
        <v>1612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 t="s">
        <v>1612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 t="s">
        <v>1612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 t="s">
        <v>1612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1622</v>
      </c>
      <c r="I468" s="34">
        <f t="shared" si="61"/>
        <v>27</v>
      </c>
      <c r="J468" s="34">
        <f t="shared" si="59"/>
        <v>1</v>
      </c>
      <c r="K468" s="35">
        <f t="shared" si="60"/>
        <v>0.9642857142857143</v>
      </c>
      <c r="L468" s="86" t="s">
        <v>1612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1126</v>
      </c>
      <c r="D469" t="s">
        <v>611</v>
      </c>
      <c r="E469" s="33" t="s">
        <v>19</v>
      </c>
      <c r="F469" s="33" t="s">
        <v>28</v>
      </c>
      <c r="G469" s="33"/>
      <c r="H469" s="33" t="s">
        <v>1619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 t="s">
        <v>1612</v>
      </c>
      <c r="M469" s="86" t="s">
        <v>1612</v>
      </c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27</v>
      </c>
      <c r="J471" s="34">
        <f>COUNTIF(L471:AM471,"APAGADO")</f>
        <v>1</v>
      </c>
      <c r="K471" s="35">
        <f>(I471)/(J471+I471)</f>
        <v>0.9642857142857143</v>
      </c>
      <c r="L471" s="86"/>
      <c r="M471" s="86" t="s">
        <v>1612</v>
      </c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26</v>
      </c>
      <c r="J474" s="34">
        <f t="shared" si="67"/>
        <v>2</v>
      </c>
      <c r="K474" s="35">
        <f t="shared" si="68"/>
        <v>0.9285714285714286</v>
      </c>
      <c r="L474" s="86" t="s">
        <v>1612</v>
      </c>
      <c r="M474" s="86" t="s">
        <v>1612</v>
      </c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26</v>
      </c>
      <c r="J475" s="34">
        <f t="shared" si="67"/>
        <v>2</v>
      </c>
      <c r="K475" s="35">
        <f t="shared" si="68"/>
        <v>0.9285714285714286</v>
      </c>
      <c r="L475" s="86" t="s">
        <v>1612</v>
      </c>
      <c r="M475" s="86" t="s">
        <v>1612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26</v>
      </c>
      <c r="J476" s="34">
        <f t="shared" si="67"/>
        <v>2</v>
      </c>
      <c r="K476" s="35">
        <f t="shared" si="68"/>
        <v>0.9285714285714286</v>
      </c>
      <c r="L476" s="86" t="s">
        <v>1612</v>
      </c>
      <c r="M476" s="86" t="s">
        <v>1612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26</v>
      </c>
      <c r="J484" s="34">
        <f t="shared" si="69"/>
        <v>2</v>
      </c>
      <c r="K484" s="35">
        <f t="shared" si="70"/>
        <v>0.9285714285714286</v>
      </c>
      <c r="L484" s="86" t="s">
        <v>1612</v>
      </c>
      <c r="M484" s="86" t="s">
        <v>1612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26</v>
      </c>
      <c r="J485" s="34">
        <f t="shared" si="69"/>
        <v>2</v>
      </c>
      <c r="K485" s="35">
        <f t="shared" si="70"/>
        <v>0.9285714285714286</v>
      </c>
      <c r="L485" s="86" t="s">
        <v>1612</v>
      </c>
      <c r="M485" s="86" t="s">
        <v>1612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26</v>
      </c>
      <c r="J488" s="34">
        <f t="shared" si="69"/>
        <v>2</v>
      </c>
      <c r="K488" s="35">
        <f t="shared" si="70"/>
        <v>0.9285714285714286</v>
      </c>
      <c r="L488" s="86" t="s">
        <v>1612</v>
      </c>
      <c r="M488" s="86" t="s">
        <v>1612</v>
      </c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26</v>
      </c>
      <c r="J489" s="34">
        <f t="shared" si="69"/>
        <v>2</v>
      </c>
      <c r="K489" s="35">
        <f t="shared" si="70"/>
        <v>0.9285714285714286</v>
      </c>
      <c r="L489" s="86" t="s">
        <v>1612</v>
      </c>
      <c r="M489" s="86" t="s">
        <v>1612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26</v>
      </c>
      <c r="J490" s="34">
        <f t="shared" si="69"/>
        <v>2</v>
      </c>
      <c r="K490" s="35">
        <f t="shared" si="70"/>
        <v>0.9285714285714286</v>
      </c>
      <c r="L490" s="86" t="s">
        <v>1612</v>
      </c>
      <c r="M490" s="86" t="s">
        <v>1612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26</v>
      </c>
      <c r="J491" s="34">
        <f t="shared" si="69"/>
        <v>2</v>
      </c>
      <c r="K491" s="35">
        <f t="shared" si="70"/>
        <v>0.9285714285714286</v>
      </c>
      <c r="L491" s="86" t="s">
        <v>1612</v>
      </c>
      <c r="M491" s="86" t="s">
        <v>1612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6" t="s">
        <v>1612</v>
      </c>
      <c r="M496" s="86" t="s">
        <v>1612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26</v>
      </c>
      <c r="J497" s="34">
        <f t="shared" si="72"/>
        <v>2</v>
      </c>
      <c r="K497" s="35">
        <f t="shared" si="73"/>
        <v>0.9285714285714286</v>
      </c>
      <c r="L497" s="86" t="s">
        <v>1612</v>
      </c>
      <c r="M497" s="86" t="s">
        <v>1612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26</v>
      </c>
      <c r="J498" s="34">
        <f t="shared" si="72"/>
        <v>2</v>
      </c>
      <c r="K498" s="35">
        <f t="shared" si="73"/>
        <v>0.9285714285714286</v>
      </c>
      <c r="L498" s="86" t="s">
        <v>1612</v>
      </c>
      <c r="M498" s="86" t="s">
        <v>1612</v>
      </c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26</v>
      </c>
      <c r="J499" s="34">
        <f t="shared" si="72"/>
        <v>2</v>
      </c>
      <c r="K499" s="35">
        <f t="shared" si="73"/>
        <v>0.9285714285714286</v>
      </c>
      <c r="L499" s="86" t="s">
        <v>1612</v>
      </c>
      <c r="M499" s="86" t="s">
        <v>1612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26</v>
      </c>
      <c r="J500" s="34">
        <f t="shared" si="72"/>
        <v>2</v>
      </c>
      <c r="K500" s="35">
        <f t="shared" si="73"/>
        <v>0.9285714285714286</v>
      </c>
      <c r="L500" s="86" t="s">
        <v>1612</v>
      </c>
      <c r="M500" s="86" t="s">
        <v>1612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26</v>
      </c>
      <c r="J501" s="34">
        <f t="shared" si="72"/>
        <v>2</v>
      </c>
      <c r="K501" s="35">
        <f t="shared" si="73"/>
        <v>0.9285714285714286</v>
      </c>
      <c r="L501" s="86" t="s">
        <v>1612</v>
      </c>
      <c r="M501" s="86" t="s">
        <v>1612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26</v>
      </c>
      <c r="J502" s="34">
        <f t="shared" ref="J502:J523" si="75">COUNTIF(L502:AM502,"APAGADO")</f>
        <v>2</v>
      </c>
      <c r="K502" s="35">
        <f t="shared" ref="K502:K523" si="76">(I502)/(J502+I502)</f>
        <v>0.9285714285714286</v>
      </c>
      <c r="L502" s="86" t="s">
        <v>1612</v>
      </c>
      <c r="M502" s="86" t="s">
        <v>1612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26</v>
      </c>
      <c r="J503" s="34">
        <f t="shared" si="75"/>
        <v>2</v>
      </c>
      <c r="K503" s="35">
        <f t="shared" si="76"/>
        <v>0.9285714285714286</v>
      </c>
      <c r="L503" s="86" t="s">
        <v>1612</v>
      </c>
      <c r="M503" s="86" t="s">
        <v>1612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26</v>
      </c>
      <c r="J504" s="34">
        <f t="shared" si="75"/>
        <v>2</v>
      </c>
      <c r="K504" s="35">
        <f t="shared" si="76"/>
        <v>0.9285714285714286</v>
      </c>
      <c r="L504" s="86" t="s">
        <v>1612</v>
      </c>
      <c r="M504" s="86" t="s">
        <v>1612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26</v>
      </c>
      <c r="J505" s="34">
        <f t="shared" si="75"/>
        <v>2</v>
      </c>
      <c r="K505" s="35">
        <f t="shared" si="76"/>
        <v>0.9285714285714286</v>
      </c>
      <c r="L505" s="86" t="s">
        <v>1612</v>
      </c>
      <c r="M505" s="86" t="s">
        <v>1612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26</v>
      </c>
      <c r="J506" s="34">
        <f t="shared" si="75"/>
        <v>2</v>
      </c>
      <c r="K506" s="35">
        <f t="shared" si="76"/>
        <v>0.9285714285714286</v>
      </c>
      <c r="L506" s="86" t="s">
        <v>1612</v>
      </c>
      <c r="M506" s="86" t="s">
        <v>1612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26</v>
      </c>
      <c r="J507" s="34">
        <f t="shared" si="75"/>
        <v>2</v>
      </c>
      <c r="K507" s="35">
        <f t="shared" si="76"/>
        <v>0.9285714285714286</v>
      </c>
      <c r="L507" s="86" t="s">
        <v>1612</v>
      </c>
      <c r="M507" s="86" t="s">
        <v>1612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1612</v>
      </c>
      <c r="M508" s="86" t="s">
        <v>1612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26</v>
      </c>
      <c r="J510" s="34">
        <f t="shared" si="75"/>
        <v>2</v>
      </c>
      <c r="K510" s="35">
        <f t="shared" si="76"/>
        <v>0.9285714285714286</v>
      </c>
      <c r="L510" s="86" t="s">
        <v>1612</v>
      </c>
      <c r="M510" s="86" t="s">
        <v>1612</v>
      </c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26</v>
      </c>
      <c r="J511" s="34">
        <f t="shared" si="75"/>
        <v>2</v>
      </c>
      <c r="K511" s="35">
        <f t="shared" si="76"/>
        <v>0.9285714285714286</v>
      </c>
      <c r="L511" s="86" t="s">
        <v>1612</v>
      </c>
      <c r="M511" s="86" t="s">
        <v>1612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26</v>
      </c>
      <c r="J512" s="34">
        <f t="shared" si="75"/>
        <v>2</v>
      </c>
      <c r="K512" s="35">
        <f t="shared" si="76"/>
        <v>0.9285714285714286</v>
      </c>
      <c r="L512" s="86" t="s">
        <v>1612</v>
      </c>
      <c r="M512" s="86" t="s">
        <v>1612</v>
      </c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26</v>
      </c>
      <c r="J513" s="34">
        <f t="shared" si="75"/>
        <v>2</v>
      </c>
      <c r="K513" s="35">
        <f t="shared" si="76"/>
        <v>0.9285714285714286</v>
      </c>
      <c r="L513" s="86" t="s">
        <v>1612</v>
      </c>
      <c r="M513" s="86" t="s">
        <v>1612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26</v>
      </c>
      <c r="J514" s="34">
        <f t="shared" si="75"/>
        <v>2</v>
      </c>
      <c r="K514" s="35">
        <f t="shared" si="76"/>
        <v>0.9285714285714286</v>
      </c>
      <c r="L514" s="86" t="s">
        <v>1612</v>
      </c>
      <c r="M514" s="86" t="s">
        <v>1612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26</v>
      </c>
      <c r="J520" s="34">
        <f t="shared" si="75"/>
        <v>2</v>
      </c>
      <c r="K520" s="35">
        <f t="shared" si="76"/>
        <v>0.9285714285714286</v>
      </c>
      <c r="L520" s="86" t="s">
        <v>1612</v>
      </c>
      <c r="M520" s="86" t="s">
        <v>1612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26</v>
      </c>
      <c r="J521" s="34">
        <f t="shared" si="75"/>
        <v>2</v>
      </c>
      <c r="K521" s="35">
        <f t="shared" si="76"/>
        <v>0.9285714285714286</v>
      </c>
      <c r="L521" s="86" t="s">
        <v>1612</v>
      </c>
      <c r="M521" s="86" t="s">
        <v>1612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26</v>
      </c>
      <c r="J522" s="34">
        <f t="shared" si="75"/>
        <v>2</v>
      </c>
      <c r="K522" s="35">
        <f t="shared" si="76"/>
        <v>0.9285714285714286</v>
      </c>
      <c r="L522" s="86" t="s">
        <v>1612</v>
      </c>
      <c r="M522" s="88" t="s">
        <v>1612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26</v>
      </c>
      <c r="J523" s="34">
        <f t="shared" si="75"/>
        <v>2</v>
      </c>
      <c r="K523" s="35">
        <f t="shared" si="76"/>
        <v>0.9285714285714286</v>
      </c>
      <c r="L523" s="86" t="s">
        <v>1612</v>
      </c>
      <c r="M523" s="88" t="s">
        <v>1612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1612</v>
      </c>
      <c r="M528" s="88" t="s">
        <v>1612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27</v>
      </c>
      <c r="J531" s="34">
        <f t="shared" si="78"/>
        <v>1</v>
      </c>
      <c r="K531" s="35">
        <f t="shared" si="79"/>
        <v>0.9642857142857143</v>
      </c>
      <c r="L531" s="86" t="s">
        <v>1612</v>
      </c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26</v>
      </c>
      <c r="J532" s="34">
        <f t="shared" si="78"/>
        <v>2</v>
      </c>
      <c r="K532" s="35">
        <f t="shared" si="79"/>
        <v>0.9285714285714286</v>
      </c>
      <c r="L532" s="86" t="s">
        <v>1612</v>
      </c>
      <c r="M532" s="88" t="s">
        <v>1612</v>
      </c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27</v>
      </c>
      <c r="J533" s="34">
        <f t="shared" si="78"/>
        <v>1</v>
      </c>
      <c r="K533" s="35">
        <f t="shared" si="79"/>
        <v>0.9642857142857143</v>
      </c>
      <c r="L533" s="86"/>
      <c r="M533" s="88" t="s">
        <v>1612</v>
      </c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26</v>
      </c>
      <c r="J536" s="34">
        <f t="shared" si="78"/>
        <v>2</v>
      </c>
      <c r="K536" s="35">
        <f t="shared" si="79"/>
        <v>0.9285714285714286</v>
      </c>
      <c r="L536" s="86" t="s">
        <v>1612</v>
      </c>
      <c r="M536" s="88" t="s">
        <v>1612</v>
      </c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26</v>
      </c>
      <c r="J537" s="34">
        <f t="shared" ref="J537:J543" si="81">COUNTIF(L537:AM537,"APAGADO")</f>
        <v>2</v>
      </c>
      <c r="K537" s="35">
        <f t="shared" ref="K537:K543" si="82">(I537)/(J537+I537)</f>
        <v>0.9285714285714286</v>
      </c>
      <c r="L537" s="86" t="s">
        <v>1612</v>
      </c>
      <c r="M537" s="88" t="s">
        <v>1612</v>
      </c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26</v>
      </c>
      <c r="J540" s="34">
        <f t="shared" si="81"/>
        <v>2</v>
      </c>
      <c r="K540" s="35">
        <f t="shared" si="82"/>
        <v>0.9285714285714286</v>
      </c>
      <c r="L540" s="86" t="s">
        <v>1612</v>
      </c>
      <c r="M540" s="88" t="s">
        <v>1612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26</v>
      </c>
      <c r="J541" s="34">
        <f t="shared" si="81"/>
        <v>2</v>
      </c>
      <c r="K541" s="35">
        <f t="shared" si="82"/>
        <v>0.9285714285714286</v>
      </c>
      <c r="L541" s="86" t="s">
        <v>1612</v>
      </c>
      <c r="M541" s="88" t="s">
        <v>1612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26</v>
      </c>
      <c r="J544" s="34">
        <f t="shared" ref="J544:J551" si="84">COUNTIF(L544:AM544,"APAGADO")</f>
        <v>2</v>
      </c>
      <c r="K544" s="35">
        <f t="shared" ref="K544:K551" si="85">(I544)/(J544+I544)</f>
        <v>0.9285714285714286</v>
      </c>
      <c r="L544" s="86" t="s">
        <v>1612</v>
      </c>
      <c r="M544" s="88" t="s">
        <v>1612</v>
      </c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26</v>
      </c>
      <c r="J545" s="34">
        <f t="shared" si="84"/>
        <v>2</v>
      </c>
      <c r="K545" s="35">
        <f t="shared" si="85"/>
        <v>0.9285714285714286</v>
      </c>
      <c r="L545" s="86" t="s">
        <v>1612</v>
      </c>
      <c r="M545" s="88" t="s">
        <v>1612</v>
      </c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26</v>
      </c>
      <c r="J546" s="34">
        <f t="shared" si="84"/>
        <v>2</v>
      </c>
      <c r="K546" s="35">
        <f t="shared" si="85"/>
        <v>0.9285714285714286</v>
      </c>
      <c r="L546" s="86" t="s">
        <v>1612</v>
      </c>
      <c r="M546" s="88" t="s">
        <v>1612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26</v>
      </c>
      <c r="J547" s="34">
        <f t="shared" si="84"/>
        <v>2</v>
      </c>
      <c r="K547" s="35">
        <f t="shared" si="85"/>
        <v>0.9285714285714286</v>
      </c>
      <c r="L547" s="86" t="s">
        <v>1612</v>
      </c>
      <c r="M547" s="88" t="s">
        <v>1612</v>
      </c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26</v>
      </c>
      <c r="J548" s="34">
        <f t="shared" si="84"/>
        <v>2</v>
      </c>
      <c r="K548" s="35">
        <f t="shared" si="85"/>
        <v>0.9285714285714286</v>
      </c>
      <c r="L548" s="86" t="s">
        <v>1612</v>
      </c>
      <c r="M548" s="88" t="s">
        <v>1612</v>
      </c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26</v>
      </c>
      <c r="J549" s="34">
        <f t="shared" si="84"/>
        <v>2</v>
      </c>
      <c r="K549" s="35">
        <f t="shared" si="85"/>
        <v>0.9285714285714286</v>
      </c>
      <c r="L549" s="88" t="s">
        <v>1612</v>
      </c>
      <c r="M549" s="88" t="s">
        <v>1612</v>
      </c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26</v>
      </c>
      <c r="J550" s="34">
        <f t="shared" si="84"/>
        <v>2</v>
      </c>
      <c r="K550" s="35">
        <f t="shared" si="85"/>
        <v>0.9285714285714286</v>
      </c>
      <c r="L550" s="88" t="s">
        <v>1612</v>
      </c>
      <c r="M550" s="88" t="s">
        <v>1612</v>
      </c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26</v>
      </c>
      <c r="J551" s="34">
        <f t="shared" si="84"/>
        <v>2</v>
      </c>
      <c r="K551" s="35">
        <f t="shared" si="85"/>
        <v>0.9285714285714286</v>
      </c>
      <c r="L551" s="88" t="s">
        <v>1612</v>
      </c>
      <c r="M551" s="88" t="s">
        <v>1612</v>
      </c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 t="str">
        <f>'RESUMEN TOTAL'!L350</f>
        <v>APAGADO</v>
      </c>
      <c r="G341" t="str">
        <f>'RESUMEN TOTAL'!M350</f>
        <v>APAGADO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>
        <f>'RESUMEN TOTAL'!N474</f>
        <v>0</v>
      </c>
      <c r="I462">
        <f>'RESUMEN TOTAL'!O474</f>
        <v>0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>
        <f>'RESUMEN TOTAL'!N475</f>
        <v>0</v>
      </c>
      <c r="I463">
        <f>'RESUMEN TOTAL'!O475</f>
        <v>0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>
        <f>'RESUMEN TOTAL'!N476</f>
        <v>0</v>
      </c>
      <c r="I464">
        <f>'RESUMEN TOTAL'!O476</f>
        <v>0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>
        <f>'RESUMEN TOTAL'!N484</f>
        <v>0</v>
      </c>
      <c r="I472">
        <f>'RESUMEN TOTAL'!O484</f>
        <v>0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>
        <f>'RESUMEN TOTAL'!N485</f>
        <v>0</v>
      </c>
      <c r="I473">
        <f>'RESUMEN TOTAL'!O485</f>
        <v>0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>
        <f>'RESUMEN TOTAL'!N488</f>
        <v>0</v>
      </c>
      <c r="I476">
        <f>'RESUMEN TOTAL'!O488</f>
        <v>0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>
        <f>'RESUMEN TOTAL'!N489</f>
        <v>0</v>
      </c>
      <c r="I477">
        <f>'RESUMEN TOTAL'!O489</f>
        <v>0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>
        <f>'RESUMEN TOTAL'!N490</f>
        <v>0</v>
      </c>
      <c r="I478">
        <f>'RESUMEN TOTAL'!O490</f>
        <v>0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>
        <f>'RESUMEN TOTAL'!N491</f>
        <v>0</v>
      </c>
      <c r="I479">
        <f>'RESUMEN TOTAL'!O491</f>
        <v>0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>
        <f>'RESUMEN TOTAL'!N496</f>
        <v>0</v>
      </c>
      <c r="I484">
        <f>'RESUMEN TOTAL'!O496</f>
        <v>0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>
        <f>'RESUMEN TOTAL'!N497</f>
        <v>0</v>
      </c>
      <c r="I485">
        <f>'RESUMEN TOTAL'!O497</f>
        <v>0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>
        <f>'RESUMEN TOTAL'!N498</f>
        <v>0</v>
      </c>
      <c r="I486">
        <f>'RESUMEN TOTAL'!O498</f>
        <v>0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>
        <f>'RESUMEN TOTAL'!N499</f>
        <v>0</v>
      </c>
      <c r="I487">
        <f>'RESUMEN TOTAL'!O499</f>
        <v>0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 t="str">
        <f>'RESUMEN TOTAL'!M500</f>
        <v>APAGADO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 t="str">
        <f>'RESUMEN TOTAL'!M501</f>
        <v>APAGADO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 t="str">
        <f>'RESUMEN TOTAL'!M502</f>
        <v>APAGADO</v>
      </c>
      <c r="H490">
        <f>'RESUMEN TOTAL'!N502</f>
        <v>0</v>
      </c>
      <c r="I490">
        <f>'RESUMEN TOTAL'!O502</f>
        <v>0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 t="str">
        <f>'RESUMEN TOTAL'!M503</f>
        <v>APAGADO</v>
      </c>
      <c r="H491">
        <f>'RESUMEN TOTAL'!N503</f>
        <v>0</v>
      </c>
      <c r="I491">
        <f>'RESUMEN TOTAL'!O503</f>
        <v>0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>
        <f>'RESUMEN TOTAL'!N504</f>
        <v>0</v>
      </c>
      <c r="I492">
        <f>'RESUMEN TOTAL'!O504</f>
        <v>0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>
        <f>'RESUMEN TOTAL'!N505</f>
        <v>0</v>
      </c>
      <c r="I493">
        <f>'RESUMEN TOTAL'!O505</f>
        <v>0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>
        <f>'RESUMEN TOTAL'!N506</f>
        <v>0</v>
      </c>
      <c r="I494">
        <f>'RESUMEN TOTAL'!O506</f>
        <v>0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>
        <f>'RESUMEN TOTAL'!N507</f>
        <v>0</v>
      </c>
      <c r="I495">
        <f>'RESUMEN TOTAL'!O507</f>
        <v>0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>
        <f>'RESUMEN TOTAL'!N510</f>
        <v>0</v>
      </c>
      <c r="I498">
        <f>'RESUMEN TOTAL'!O510</f>
        <v>0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>
        <f>'RESUMEN TOTAL'!N511</f>
        <v>0</v>
      </c>
      <c r="I499">
        <f>'RESUMEN TOTAL'!O511</f>
        <v>0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>
        <f>'RESUMEN TOTAL'!N512</f>
        <v>0</v>
      </c>
      <c r="I500">
        <f>'RESUMEN TOTAL'!O512</f>
        <v>0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>
        <f>'RESUMEN TOTAL'!N513</f>
        <v>0</v>
      </c>
      <c r="I501">
        <f>'RESUMEN TOTAL'!O513</f>
        <v>0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>
        <f>'RESUMEN TOTAL'!N514</f>
        <v>0</v>
      </c>
      <c r="I502">
        <f>'RESUMEN TOTAL'!O514</f>
        <v>0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>
        <f>'RESUMEN TOTAL'!N520</f>
        <v>0</v>
      </c>
      <c r="I508">
        <f>'RESUMEN TOTAL'!O520</f>
        <v>0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>
        <f>'RESUMEN TOTAL'!N521</f>
        <v>0</v>
      </c>
      <c r="I509">
        <f>'RESUMEN TOTAL'!O521</f>
        <v>0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>
        <f>'RESUMEN TOTAL'!N522</f>
        <v>0</v>
      </c>
      <c r="I510">
        <f>'RESUMEN TOTAL'!O522</f>
        <v>0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>
        <f>'RESUMEN TOTAL'!N523</f>
        <v>0</v>
      </c>
      <c r="I511">
        <f>'RESUMEN TOTAL'!O523</f>
        <v>0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 t="str">
        <f>'RESUMEN TOTAL'!L531</f>
        <v>APAGADO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>
        <f>'RESUMEN TOTAL'!N532</f>
        <v>0</v>
      </c>
      <c r="I520">
        <f>'RESUMEN TOTAL'!O532</f>
        <v>0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>
        <f>'RESUMEN TOTAL'!N533</f>
        <v>0</v>
      </c>
      <c r="I521">
        <f>'RESUMEN TOTAL'!O533</f>
        <v>0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>
        <f>'RESUMEN TOTAL'!N536</f>
        <v>0</v>
      </c>
      <c r="I524">
        <f>'RESUMEN TOTAL'!O536</f>
        <v>0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>
        <f>'RESUMEN TOTAL'!N537</f>
        <v>0</v>
      </c>
      <c r="I525">
        <f>'RESUMEN TOTAL'!O537</f>
        <v>0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 t="str">
        <f>'RESUMEN TOTAL'!M544</f>
        <v>APAGADO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 t="str">
        <f>'RESUMEN TOTAL'!M545</f>
        <v>APAGADO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>
        <f>'RESUMEN TOTAL'!N546</f>
        <v>0</v>
      </c>
      <c r="I534">
        <f>'RESUMEN TOTAL'!O546</f>
        <v>0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>
        <f>'RESUMEN TOTAL'!N547</f>
        <v>0</v>
      </c>
      <c r="I535">
        <f>'RESUMEN TOTAL'!O547</f>
        <v>0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>
        <f>'RESUMEN TOTAL'!N548</f>
        <v>0</v>
      </c>
      <c r="I536">
        <f>'RESUMEN TOTAL'!O548</f>
        <v>0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>
        <f>'RESUMEN TOTAL'!N549</f>
        <v>0</v>
      </c>
      <c r="I537">
        <f>'RESUMEN TOTAL'!O549</f>
        <v>0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>
        <f>'RESUMEN TOTAL'!N550</f>
        <v>0</v>
      </c>
      <c r="I538">
        <f>'RESUMEN TOTAL'!O550</f>
        <v>0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>
        <f>'RESUMEN TOTAL'!N551</f>
        <v>0</v>
      </c>
      <c r="I539">
        <f>'RESUMEN TOTAL'!O551</f>
        <v>0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 t="str">
        <f>ESTADISTICA!F341</f>
        <v>APAGADO</v>
      </c>
      <c r="G342" t="str">
        <f>ESTADISTICA!G341</f>
        <v>APAGADO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 t="str">
        <f>ESTADISTICA!F519</f>
        <v>APAGADO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 t="str">
        <f>ESTADISTICA!F538</f>
        <v>APAGADO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 t="str">
        <f>ESTADISTICA!F539</f>
        <v>APAGADO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68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>
        <f>'RESUMEN TOTAL'!O497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>
        <f>'RESUMEN TOTAL'!O498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>
        <f>'RESUMEN TOTAL'!O499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>
        <f>'RESUMEN TOTAL'!O502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>
        <f>'RESUMEN TOTAL'!O503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>
        <f>'RESUMEN TOTAL'!O504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>
        <f>'RESUMEN TOTAL'!O505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>
        <f>'RESUMEN TOTAL'!O506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>
        <f>'RESUMEN TOTAL'!O507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>
        <f>'RESUMEN TOTAL'!O511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>
        <f>'RESUMEN TOTAL'!O512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>
        <f>'RESUMEN TOTAL'!O513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>
        <f>'RESUMEN TOTAL'!O514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>
        <f>'RESUMEN TOTAL'!O521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 t="str">
        <f>'RESUMEN TOTAL'!L531</f>
        <v>APAGADO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TOTAL'!N533</f>
        <v>0</v>
      </c>
      <c r="I495">
        <f>'RESUMEN TOTAL'!O533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>
        <f>'RESUMEN TOTAL'!O537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>
        <f>'RESUMEN TOTAL'!O546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>
        <f>'RESUMEN TOTAL'!O547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>
        <f>'RESUMEN TOTAL'!O548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>
        <f>'RESUMEN TOTAL'!O549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>
        <f>'RESUMEN TOTAL'!O550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>
        <f>'RESUMEN TOTAL'!N551</f>
        <v>0</v>
      </c>
      <c r="I515">
        <f>'RESUMEN TOTAL'!O551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 t="str">
        <f>'RESUMEN TOTAL'!M81</f>
        <v>APAGADO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 t="str">
        <f>'RESUMEN TOTAL'!L350</f>
        <v>APAGADO</v>
      </c>
      <c r="G337" t="str">
        <f>'RESUMEN TOTAL'!M350</f>
        <v>APAGADO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>
        <f>'RESUMEN TOTAL'!N496</f>
        <v>0</v>
      </c>
      <c r="I459">
        <f>'RESUMEN TOTAL'!O496</f>
        <v>0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TOTAL'!N497</f>
        <v>0</v>
      </c>
      <c r="I460">
        <f>'RESUMEN TOTAL'!O497</f>
        <v>0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TOTAL'!N498</f>
        <v>0</v>
      </c>
      <c r="I461">
        <f>'RESUMEN TOTAL'!O498</f>
        <v>0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 t="str">
        <f>'RESUMEN TOTAL'!M500</f>
        <v>APAGADO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 t="str">
        <f>'RESUMEN TOTAL'!M501</f>
        <v>APAGADO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 t="str">
        <f>'RESUMEN TOTAL'!M502</f>
        <v>APAGADO</v>
      </c>
      <c r="H465">
        <f>'RESUMEN TOTAL'!N502</f>
        <v>0</v>
      </c>
      <c r="I465">
        <f>'RESUMEN TOTAL'!O502</f>
        <v>0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TOTAL'!N503</f>
        <v>0</v>
      </c>
      <c r="I466">
        <f>'RESUMEN TOTAL'!O503</f>
        <v>0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>
        <f>'RESUMEN TOTAL'!N504</f>
        <v>0</v>
      </c>
      <c r="I467">
        <f>'RESUMEN TOTAL'!O504</f>
        <v>0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>
        <f>'RESUMEN TOTAL'!N505</f>
        <v>0</v>
      </c>
      <c r="I468">
        <f>'RESUMEN TOTAL'!O505</f>
        <v>0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TOTAL'!N506</f>
        <v>0</v>
      </c>
      <c r="I469">
        <f>'RESUMEN TOTAL'!O506</f>
        <v>0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TOTAL'!N507</f>
        <v>0</v>
      </c>
      <c r="I470">
        <f>'RESUMEN TOTAL'!O507</f>
        <v>0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>
        <f>'RESUMEN TOTAL'!N510</f>
        <v>0</v>
      </c>
      <c r="I473">
        <f>'RESUMEN TOTAL'!O510</f>
        <v>0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>
        <f>'RESUMEN TOTAL'!N511</f>
        <v>0</v>
      </c>
      <c r="I474">
        <f>'RESUMEN TOTAL'!O511</f>
        <v>0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TOTAL'!N512</f>
        <v>0</v>
      </c>
      <c r="I475">
        <f>'RESUMEN TOTAL'!O512</f>
        <v>0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TOTAL'!N513</f>
        <v>0</v>
      </c>
      <c r="I476">
        <f>'RESUMEN TOTAL'!O513</f>
        <v>0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TOTAL'!N520</f>
        <v>0</v>
      </c>
      <c r="I483">
        <f>'RESUMEN TOTAL'!O520</f>
        <v>0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>
        <f>'RESUMEN TOTAL'!N521</f>
        <v>0</v>
      </c>
      <c r="I484">
        <f>'RESUMEN TOTAL'!O521</f>
        <v>0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 t="str">
        <f>'RESUMEN TOTAL'!L531</f>
        <v>APAGADO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>
        <f>'RESUMEN TOTAL'!N532</f>
        <v>0</v>
      </c>
      <c r="I495">
        <f>'RESUMEN TOTAL'!O532</f>
        <v>0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TOTAL'!N536</f>
        <v>0</v>
      </c>
      <c r="I499">
        <f>'RESUMEN TOTAL'!O536</f>
        <v>0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>
        <f>'RESUMEN TOTAL'!N537</f>
        <v>0</v>
      </c>
      <c r="I500">
        <f>'RESUMEN TOTAL'!O537</f>
        <v>0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 t="str">
        <f>'RESUMEN TOTAL'!M544</f>
        <v>APAGADO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>
        <f>'RESUMEN TOTAL'!N546</f>
        <v>0</v>
      </c>
      <c r="I511">
        <f>'RESUMEN TOTAL'!O546</f>
        <v>0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TOTAL'!N547</f>
        <v>0</v>
      </c>
      <c r="I512">
        <f>'RESUMEN TOTAL'!O547</f>
        <v>0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TOTAL'!N548</f>
        <v>0</v>
      </c>
      <c r="I513">
        <f>'RESUMEN TOTAL'!O548</f>
        <v>0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TOTAL'!N549</f>
        <v>0</v>
      </c>
      <c r="I514">
        <f>'RESUMEN TOTAL'!O549</f>
        <v>0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>
        <f>'RESUMEN TOTAL'!N550</f>
        <v>0</v>
      </c>
      <c r="I515">
        <f>'RESUMEN TOTAL'!O550</f>
        <v>0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9</v>
      </c>
      <c r="G2" s="18">
        <f>COUNTIFS(G4:G500, "=APAGADO",E4:E500,"=radio")</f>
        <v>14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TOTAL'!N475</f>
        <v>0</v>
      </c>
      <c r="I458">
        <f>'RESUMEN TOTAL'!O475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TOTAL'!N476</f>
        <v>0</v>
      </c>
      <c r="I459">
        <f>'RESUMEN TOTAL'!O476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TOTAL'!N484</f>
        <v>0</v>
      </c>
      <c r="I467">
        <f>'RESUMEN TOTAL'!O484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TOTAL'!N485</f>
        <v>0</v>
      </c>
      <c r="I468">
        <f>'RESUMEN TOTAL'!O485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TOTAL'!N488</f>
        <v>0</v>
      </c>
      <c r="I471">
        <f>'RESUMEN TOTAL'!O488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TOTAL'!N489</f>
        <v>0</v>
      </c>
      <c r="I472">
        <f>'RESUMEN TOTAL'!O489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TOTAL'!N490</f>
        <v>0</v>
      </c>
      <c r="I473">
        <f>'RESUMEN TOTAL'!O490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TOTAL'!N491</f>
        <v>0</v>
      </c>
      <c r="I474">
        <f>'RESUMEN TOTAL'!O491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TOTAL'!N499</f>
        <v>0</v>
      </c>
      <c r="I482">
        <f>'RESUMEN TOTAL'!O499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TOTAL'!N507</f>
        <v>0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 t="str">
        <f>'RESUMEN TOTAL'!L531</f>
        <v>APAGADO</v>
      </c>
      <c r="G493">
        <f>'RESUMEN TOTAL'!M531</f>
        <v>0</v>
      </c>
      <c r="H493">
        <f>'RESUMEN TOTAL'!N510</f>
        <v>0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TOTAL'!N511</f>
        <v>0</v>
      </c>
      <c r="I494">
        <f>'RESUMEN TOTAL'!O511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TOTAL'!N512</f>
        <v>0</v>
      </c>
      <c r="I495">
        <f>'RESUMEN TOTAL'!O512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TOTAL'!N521</f>
        <v>0</v>
      </c>
      <c r="I504">
        <f>'RESUMEN TOTAL'!O521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TOTAL'!N522</f>
        <v>0</v>
      </c>
      <c r="I505">
        <f>'RESUMEN TOTAL'!O522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>
        <f>'RESUMEN TOTAL'!N532</f>
        <v>0</v>
      </c>
      <c r="I515">
        <f>'RESUMEN TOTAL'!O532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F9" sqref="F9:J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45658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45659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45660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45661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45662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43</v>
      </c>
      <c r="D31" s="66">
        <v>43</v>
      </c>
      <c r="E31" s="67">
        <f t="shared" ref="E31" si="2">D31/C30</f>
        <v>9.4713656387665199E-2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1134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1398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1541</v>
      </c>
      <c r="B35" s="93" t="s">
        <v>1125</v>
      </c>
      <c r="C35" s="94">
        <v>16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1126</v>
      </c>
      <c r="C36" s="94">
        <v>20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45663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1134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1398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1125</v>
      </c>
      <c r="C42" s="94">
        <v>21</v>
      </c>
      <c r="D42" s="139"/>
      <c r="E42" s="140">
        <v>0.1</v>
      </c>
      <c r="F42" s="143"/>
      <c r="G42" s="65" t="s">
        <v>1404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1126</v>
      </c>
      <c r="C43" s="94">
        <v>20</v>
      </c>
      <c r="D43" s="94"/>
      <c r="E43" s="95">
        <v>0.1</v>
      </c>
      <c r="F43" s="144"/>
      <c r="G43" s="68" t="s">
        <v>1403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45664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4</v>
      </c>
      <c r="D46" s="66">
        <v>32</v>
      </c>
      <c r="E46" s="67">
        <v>7.0499999999999993E-2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1</v>
      </c>
      <c r="D47" s="66">
        <v>35</v>
      </c>
      <c r="E47" s="67">
        <v>7.7100000000000002E-2</v>
      </c>
      <c r="F47" s="143"/>
      <c r="G47" s="65" t="s">
        <v>1134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1398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1125</v>
      </c>
      <c r="C49" s="94">
        <v>18</v>
      </c>
      <c r="D49" s="94"/>
      <c r="E49" s="95">
        <v>7.0000000000000007E-2</v>
      </c>
      <c r="F49" s="143"/>
      <c r="G49" s="65" t="s">
        <v>1404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1126</v>
      </c>
      <c r="C50" s="94">
        <v>18</v>
      </c>
      <c r="D50" s="94"/>
      <c r="E50" s="96">
        <v>7.0000000000000007E-2</v>
      </c>
      <c r="F50" s="144"/>
      <c r="G50" s="68" t="s">
        <v>1403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45665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45666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45667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45668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1</v>
      </c>
      <c r="D74" s="66">
        <v>41</v>
      </c>
      <c r="E74" s="67">
        <v>7.9299999999999995E-2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41</v>
      </c>
      <c r="E75" s="67">
        <v>8.1500000000000003E-2</v>
      </c>
      <c r="F75" s="143"/>
      <c r="G75" s="65" t="s">
        <v>1134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1398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1125</v>
      </c>
      <c r="C77" s="94">
        <v>24</v>
      </c>
      <c r="D77" s="94"/>
      <c r="E77" s="95">
        <v>0.1</v>
      </c>
      <c r="F77" s="143"/>
      <c r="G77" s="65" t="s">
        <v>1404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4"/>
      <c r="G78" s="68" t="s">
        <v>1403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45669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11</v>
      </c>
      <c r="D81" s="66">
        <v>42</v>
      </c>
      <c r="E81" s="67">
        <v>7.9299999999999995E-2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41</v>
      </c>
      <c r="E82" s="67">
        <v>8.1500000000000003E-2</v>
      </c>
      <c r="F82" s="143"/>
      <c r="G82" s="65" t="s">
        <v>1134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1398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1125</v>
      </c>
      <c r="C84" s="94">
        <v>32</v>
      </c>
      <c r="D84" s="94"/>
      <c r="E84" s="95">
        <v>0.17</v>
      </c>
      <c r="F84" s="143"/>
      <c r="G84" s="65" t="s">
        <v>1404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1126</v>
      </c>
      <c r="C85" s="94">
        <v>21</v>
      </c>
      <c r="E85" s="96">
        <v>0.1</v>
      </c>
      <c r="F85" s="144"/>
      <c r="G85" s="68" t="s">
        <v>1403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45670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1134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1398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1125</v>
      </c>
      <c r="C91" s="94">
        <v>33</v>
      </c>
      <c r="D91" s="94"/>
      <c r="E91" s="95">
        <v>0.18</v>
      </c>
      <c r="F91" s="143"/>
      <c r="G91" s="65" t="s">
        <v>1404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1126</v>
      </c>
      <c r="C92" s="94">
        <v>12</v>
      </c>
      <c r="E92" s="96">
        <v>0.05</v>
      </c>
      <c r="F92" s="144"/>
      <c r="G92" s="68" t="s">
        <v>1403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45671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3</v>
      </c>
      <c r="D95" s="66">
        <v>41</v>
      </c>
      <c r="E95" s="67">
        <v>9.0300000000000005E-2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1</v>
      </c>
      <c r="D96" s="66">
        <v>43</v>
      </c>
      <c r="E96" s="67">
        <v>9.4700000000000006E-2</v>
      </c>
      <c r="F96" s="143"/>
      <c r="G96" s="65" t="s">
        <v>1134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1398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1125</v>
      </c>
      <c r="C98" s="94">
        <v>32</v>
      </c>
      <c r="D98" s="94">
        <v>0</v>
      </c>
      <c r="E98" s="95">
        <v>0.18</v>
      </c>
      <c r="F98" s="143"/>
      <c r="G98" s="65" t="s">
        <v>1404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1126</v>
      </c>
      <c r="C99" s="94">
        <v>12</v>
      </c>
      <c r="E99" s="96">
        <v>0.06</v>
      </c>
      <c r="F99" s="144"/>
      <c r="G99" s="68" t="s">
        <v>1403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45672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3</v>
      </c>
      <c r="D102" s="66">
        <v>39</v>
      </c>
      <c r="E102" s="67">
        <v>9.0300000000000005E-2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1</v>
      </c>
      <c r="D103" s="66">
        <v>41</v>
      </c>
      <c r="E103" s="67">
        <v>9.4700000000000006E-2</v>
      </c>
      <c r="F103" s="143"/>
      <c r="G103" s="65" t="s">
        <v>1134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1398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1125</v>
      </c>
      <c r="C105" s="94">
        <v>30</v>
      </c>
      <c r="D105" s="94"/>
      <c r="E105" s="95">
        <v>0.17</v>
      </c>
      <c r="F105" s="143"/>
      <c r="G105" s="65" t="s">
        <v>1404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1126</v>
      </c>
      <c r="C106" s="94">
        <v>12</v>
      </c>
      <c r="D106" s="94"/>
      <c r="E106" s="96">
        <v>0.06</v>
      </c>
      <c r="F106" s="144"/>
      <c r="G106" s="68" t="s">
        <v>1403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45673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45674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45675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45676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46</v>
      </c>
      <c r="E131" s="67">
        <v>0.1013</v>
      </c>
      <c r="F131" s="143"/>
      <c r="G131" s="65" t="s">
        <v>1134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1398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0.17</v>
      </c>
      <c r="F133" s="143"/>
      <c r="G133" s="65" t="s">
        <v>1404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1126</v>
      </c>
      <c r="C134" s="94">
        <v>15</v>
      </c>
      <c r="D134" s="94"/>
      <c r="E134" s="96">
        <v>0.06</v>
      </c>
      <c r="F134" s="144"/>
      <c r="G134" s="68" t="s">
        <v>1403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45677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4</v>
      </c>
      <c r="D137" s="66">
        <v>28</v>
      </c>
      <c r="E137" s="67">
        <v>6.1699999999999998E-2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1134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1398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0.1</v>
      </c>
      <c r="F140" s="143"/>
      <c r="G140" s="65" t="s">
        <v>1404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0.06</v>
      </c>
      <c r="F141" s="144"/>
      <c r="G141" s="68" t="s">
        <v>1403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45678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4</v>
      </c>
      <c r="D144" s="66">
        <v>26</v>
      </c>
      <c r="E144" s="67">
        <v>5.7299999999999997E-2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1</v>
      </c>
      <c r="D145" s="66">
        <v>29</v>
      </c>
      <c r="E145" s="67">
        <v>6.3899999999999998E-2</v>
      </c>
      <c r="F145" s="143"/>
      <c r="G145" s="65" t="s">
        <v>1134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1398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1125</v>
      </c>
      <c r="C147" s="94">
        <v>19</v>
      </c>
      <c r="D147" s="94"/>
      <c r="E147" s="95">
        <v>0.08</v>
      </c>
      <c r="F147" s="143"/>
      <c r="G147" s="65" t="s">
        <v>1404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1126</v>
      </c>
      <c r="C148" s="94">
        <v>11</v>
      </c>
      <c r="D148" s="94"/>
      <c r="E148" s="96">
        <v>0.05</v>
      </c>
      <c r="F148" s="144"/>
      <c r="G148" s="68" t="s">
        <v>1403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45679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4</v>
      </c>
      <c r="D151" s="66">
        <v>25</v>
      </c>
      <c r="E151" s="67">
        <v>5.5100000000000003E-2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1</v>
      </c>
      <c r="D152" s="66">
        <v>28</v>
      </c>
      <c r="E152" s="67">
        <v>6.1699999999999998E-2</v>
      </c>
      <c r="F152" s="143"/>
      <c r="G152" s="65" t="s">
        <v>1134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1398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7.0000000000000007E-2</v>
      </c>
      <c r="F154" s="143"/>
      <c r="G154" s="65" t="s">
        <v>1404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0.05</v>
      </c>
      <c r="F155" s="144"/>
      <c r="G155" s="68" t="s">
        <v>1403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45680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80</v>
      </c>
      <c r="D159" s="66">
        <v>80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45681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45682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80</v>
      </c>
      <c r="D172" s="66">
        <v>99</v>
      </c>
      <c r="E172" s="67">
        <v>0.21809999999999999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1134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1398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1125</v>
      </c>
      <c r="C175" s="94">
        <v>53</v>
      </c>
      <c r="D175" s="94"/>
      <c r="E175" s="95">
        <v>0.25</v>
      </c>
      <c r="F175" s="143"/>
      <c r="G175" s="65" t="s">
        <v>1404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1126</v>
      </c>
      <c r="C176" s="94">
        <v>51</v>
      </c>
      <c r="D176" s="94"/>
      <c r="E176" s="96">
        <v>0.2</v>
      </c>
      <c r="F176" s="144"/>
      <c r="G176" s="68" t="s">
        <v>1403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45683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45684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1134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1398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0.23</v>
      </c>
      <c r="F189" s="143"/>
      <c r="G189" s="65" t="s">
        <v>1404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1126</v>
      </c>
      <c r="C190" s="94">
        <v>23</v>
      </c>
      <c r="D190" s="94"/>
      <c r="E190" s="96">
        <v>0.11</v>
      </c>
      <c r="F190" s="144"/>
      <c r="G190" s="68" t="s">
        <v>1403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45685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45686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45687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thickTop="1" thickBot="1" x14ac:dyDescent="0.3">
      <c r="B212" s="61" t="s">
        <v>1309</v>
      </c>
      <c r="C212" s="62">
        <v>-129.71428571428601</v>
      </c>
      <c r="D212" s="63"/>
      <c r="E212" s="64"/>
      <c r="F212" s="142">
        <v>45688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-178.357142857143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-227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-275.642857142857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-324.28571428571399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-372.92857142857201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-421.57142857142901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45292</v>
      </c>
      <c r="B2">
        <f>'APAGADOS RADIO'!F2+D2</f>
        <v>11</v>
      </c>
      <c r="C2">
        <f>'APAGADOS FIBRA'!F2</f>
        <v>40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G4" sqref="G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1134</v>
      </c>
    </row>
    <row r="2" spans="1:35" ht="16.5" thickTop="1" thickBot="1" x14ac:dyDescent="0.3">
      <c r="A2" s="57" t="s">
        <v>1125</v>
      </c>
      <c r="B2" s="47">
        <f>COUNTIFS('RESUMEN TOTAL'!C5:C550,"=BONOMO")</f>
        <v>253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0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0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1126</v>
      </c>
      <c r="B4" s="47">
        <f>COUNTIFS('RESUMEN TOTAL'!C5:C550,"=COSEIDI")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</v>
      </c>
      <c r="J4" s="58">
        <f t="shared" si="0"/>
        <v>0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0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43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0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0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1138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0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1599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24</v>
      </c>
      <c r="G2" s="18">
        <f>COUNTIFS(G4:G600, "=APAGADO",D4:D600,"=GFIJA")</f>
        <v>24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1372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 t="str">
        <f>'RESUMEN TOTAL'!M81</f>
        <v>APAGADO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 t="str">
        <f>'RESUMEN TOTAL'!L350</f>
        <v>APAGADO</v>
      </c>
      <c r="G341" s="86" t="str">
        <f>'RESUMEN TOTAL'!M350</f>
        <v>APAGADO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>
        <f>'RESUMEN TOTAL'!N362</f>
        <v>0</v>
      </c>
      <c r="I353" s="86">
        <f>'RESUMEN TOTAL'!O362</f>
        <v>0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>
        <f>'RESUMEN TOTAL'!N369</f>
        <v>0</v>
      </c>
      <c r="I360" s="86">
        <f>'RESUMEN TOTAL'!O369</f>
        <v>0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>
        <f>'RESUMEN TOTAL'!N370</f>
        <v>0</v>
      </c>
      <c r="I361" s="86">
        <f>'RESUMEN TOTAL'!O370</f>
        <v>0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>
        <f>'RESUMEN TOTAL'!N371</f>
        <v>0</v>
      </c>
      <c r="I362" s="86">
        <f>'RESUMEN TOTAL'!O371</f>
        <v>0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>
        <f>'RESUMEN TOTAL'!N474</f>
        <v>0</v>
      </c>
      <c r="I462" s="86">
        <f>'RESUMEN TOTAL'!O474</f>
        <v>0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>
        <f>'RESUMEN TOTAL'!N475</f>
        <v>0</v>
      </c>
      <c r="I463" s="86">
        <f>'RESUMEN TOTAL'!O475</f>
        <v>0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>
        <f>'RESUMEN TOTAL'!N476</f>
        <v>0</v>
      </c>
      <c r="I464" s="86">
        <f>'RESUMEN TOTAL'!O476</f>
        <v>0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>
        <f>'RESUMEN TOTAL'!N484</f>
        <v>0</v>
      </c>
      <c r="I472" s="86">
        <f>'RESUMEN TOTAL'!O484</f>
        <v>0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>
        <f>'RESUMEN TOTAL'!N485</f>
        <v>0</v>
      </c>
      <c r="I473" s="86">
        <f>'RESUMEN TOTAL'!O485</f>
        <v>0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>
        <f>'RESUMEN TOTAL'!N488</f>
        <v>0</v>
      </c>
      <c r="I476" s="86">
        <f>'RESUMEN TOTAL'!O488</f>
        <v>0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>
        <f>'RESUMEN TOTAL'!N489</f>
        <v>0</v>
      </c>
      <c r="I477" s="86">
        <f>'RESUMEN TOTAL'!O489</f>
        <v>0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>
        <f>'RESUMEN TOTAL'!N490</f>
        <v>0</v>
      </c>
      <c r="I478" s="86">
        <f>'RESUMEN TOTAL'!O490</f>
        <v>0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>
        <f>'RESUMEN TOTAL'!N491</f>
        <v>0</v>
      </c>
      <c r="I479" s="86">
        <f>'RESUMEN TOTAL'!O491</f>
        <v>0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>
        <f>'RESUMEN TOTAL'!N496</f>
        <v>0</v>
      </c>
      <c r="I484" s="86">
        <f>'RESUMEN TOTAL'!O496</f>
        <v>0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>
        <f>'RESUMEN TOTAL'!N497</f>
        <v>0</v>
      </c>
      <c r="I485" s="86">
        <f>'RESUMEN TOTAL'!O497</f>
        <v>0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>
        <f>'RESUMEN TOTAL'!N498</f>
        <v>0</v>
      </c>
      <c r="I486" s="86">
        <f>'RESUMEN TOTAL'!O498</f>
        <v>0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>
        <f>'RESUMEN TOTAL'!N499</f>
        <v>0</v>
      </c>
      <c r="I487" s="86">
        <f>'RESUMEN TOTAL'!O499</f>
        <v>0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 t="str">
        <f>'RESUMEN TOTAL'!M500</f>
        <v>APAGADO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 t="str">
        <f>'RESUMEN TOTAL'!M501</f>
        <v>APAGADO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 t="str">
        <f>'RESUMEN TOTAL'!M502</f>
        <v>APAGADO</v>
      </c>
      <c r="H490" s="86">
        <f>'RESUMEN TOTAL'!N502</f>
        <v>0</v>
      </c>
      <c r="I490" s="86">
        <f>'RESUMEN TOTAL'!O502</f>
        <v>0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 t="str">
        <f>'RESUMEN TOTAL'!M503</f>
        <v>APAGADO</v>
      </c>
      <c r="H491" s="86">
        <f>'RESUMEN TOTAL'!N503</f>
        <v>0</v>
      </c>
      <c r="I491" s="86">
        <f>'RESUMEN TOTAL'!O503</f>
        <v>0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>
        <f>'RESUMEN TOTAL'!N504</f>
        <v>0</v>
      </c>
      <c r="I492" s="86">
        <f>'RESUMEN TOTAL'!O504</f>
        <v>0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>
        <f>'RESUMEN TOTAL'!N505</f>
        <v>0</v>
      </c>
      <c r="I493" s="86">
        <f>'RESUMEN TOTAL'!O505</f>
        <v>0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>
        <f>'RESUMEN TOTAL'!N506</f>
        <v>0</v>
      </c>
      <c r="I494" s="86">
        <f>'RESUMEN TOTAL'!O506</f>
        <v>0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>
        <f>'RESUMEN TOTAL'!N507</f>
        <v>0</v>
      </c>
      <c r="I495" s="86">
        <f>'RESUMEN TOTAL'!O507</f>
        <v>0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>
        <f>'RESUMEN TOTAL'!N510</f>
        <v>0</v>
      </c>
      <c r="I498" s="86">
        <f>'RESUMEN TOTAL'!O510</f>
        <v>0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>
        <f>'RESUMEN TOTAL'!N511</f>
        <v>0</v>
      </c>
      <c r="I499" s="86">
        <f>'RESUMEN TOTAL'!O511</f>
        <v>0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>
        <f>'RESUMEN TOTAL'!N512</f>
        <v>0</v>
      </c>
      <c r="I500" s="86">
        <f>'RESUMEN TOTAL'!O512</f>
        <v>0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>
        <f>'RESUMEN TOTAL'!N513</f>
        <v>0</v>
      </c>
      <c r="I501" s="86">
        <f>'RESUMEN TOTAL'!O513</f>
        <v>0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>
        <f>'RESUMEN TOTAL'!N514</f>
        <v>0</v>
      </c>
      <c r="I502" s="86">
        <f>'RESUMEN TOTAL'!O514</f>
        <v>0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>
        <f>'RESUMEN TOTAL'!N520</f>
        <v>0</v>
      </c>
      <c r="I508" s="86">
        <f>'RESUMEN TOTAL'!O520</f>
        <v>0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>
        <f>'RESUMEN TOTAL'!N521</f>
        <v>0</v>
      </c>
      <c r="I509" s="86">
        <f>'RESUMEN TOTAL'!O521</f>
        <v>0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 t="str">
        <f>'RESUMEN TOTAL'!L531</f>
        <v>APAGADO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>
        <f>'RESUMEN TOTAL'!N532</f>
        <v>0</v>
      </c>
      <c r="I518" s="86">
        <f>'RESUMEN TOTAL'!O532</f>
        <v>0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>
        <f>'RESUMEN TOTAL'!N533</f>
        <v>0</v>
      </c>
      <c r="I519" s="86">
        <f>'RESUMEN TOTAL'!O533</f>
        <v>0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>
        <f>'RESUMEN TOTAL'!N536</f>
        <v>0</v>
      </c>
      <c r="I522" s="86">
        <f>'RESUMEN TOTAL'!O536</f>
        <v>0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>
        <f>'RESUMEN TOTAL'!N537</f>
        <v>0</v>
      </c>
      <c r="I523" s="86">
        <f>'RESUMEN TOTAL'!O537</f>
        <v>0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 t="str">
        <f>'RESUMEN TOTAL'!M544</f>
        <v>APAGADO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 t="str">
        <f>'RESUMEN TOTAL'!M545</f>
        <v>APAGADO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>
        <f>'RESUMEN TOTAL'!N546</f>
        <v>0</v>
      </c>
      <c r="I532" s="86">
        <f>'RESUMEN TOTAL'!O546</f>
        <v>0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>
        <f>'RESUMEN TOTAL'!N547</f>
        <v>0</v>
      </c>
      <c r="I533" s="86">
        <f>'RESUMEN TOTAL'!O547</f>
        <v>0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>
        <f>'RESUMEN TOTAL'!N548</f>
        <v>0</v>
      </c>
      <c r="I534" s="86">
        <f>'RESUMEN TOTAL'!O548</f>
        <v>0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>
        <f>'RESUMEN TOTAL'!N549</f>
        <v>0</v>
      </c>
      <c r="I535" s="86">
        <f>'RESUMEN TOTAL'!O549</f>
        <v>0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>
        <f>'RESUMEN TOTAL'!N550</f>
        <v>0</v>
      </c>
      <c r="I536" s="86">
        <f>'RESUMEN TOTAL'!O550</f>
        <v>0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>
        <f>'RESUMEN TOTAL'!N551</f>
        <v>0</v>
      </c>
      <c r="I537" s="86">
        <f>'RESUMEN TOTAL'!O551</f>
        <v>0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2025-01-02T20:20:28Z</dcterms:modified>
</cp:coreProperties>
</file>