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8_{2D85AD63-7A1A-4D00-8EF5-440523D5F7A2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3" i="26" s="1"/>
  <c r="AJ4" i="26"/>
  <c r="AJ2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3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AJ2" i="10" l="1"/>
  <c r="AJ2" i="21"/>
  <c r="AJ2" i="11"/>
  <c r="AI2" i="21"/>
  <c r="K334" i="2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K383" i="2"/>
  <c r="K120" i="2"/>
  <c r="K384" i="2"/>
  <c r="K298" i="2"/>
  <c r="K297" i="2"/>
  <c r="K209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9" i="24" l="1"/>
  <c r="J271" i="2"/>
  <c r="I271" i="2"/>
  <c r="E187" i="24" l="1"/>
  <c r="E188" i="24"/>
  <c r="G24" i="14"/>
  <c r="S6" i="25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<sst xmlns="http://schemas.openxmlformats.org/spreadsheetml/2006/main" count="4907" uniqueCount="1631">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</sst>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0.11334552102376599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0.11334552102376599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0.17716535433070865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0.17716535433070865</c:v>
                </c:pt>
                <c:pt idx="4">
                  <c:v>0</c:v>
                </c:pt>
                <c:pt idx="5">
                  <c:v>0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5" zoomScaleNormal="55" workbookViewId="0">
      <pane xSplit="11" ySplit="4" topLeftCell="N536" activePane="bottomRight" state="frozen"/>
      <selection pane="topRight" activeCell="M1" sqref="M1"/>
      <selection pane="bottomLeft" activeCell="A5" sqref="A5"/>
      <selection pane="bottomRight" activeCell="O552" sqref="O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1612</v>
      </c>
      <c r="N9" s="86" t="s">
        <v>1612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 t="s">
        <v>1612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6" t="s">
        <v>1612</v>
      </c>
      <c r="M14" s="86" t="s">
        <v>1612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24</v>
      </c>
      <c r="J26" s="34">
        <f t="shared" si="8"/>
        <v>4</v>
      </c>
      <c r="K26" s="35">
        <f t="shared" si="9"/>
        <v>0.8571428571428571</v>
      </c>
      <c r="L26" s="86" t="s">
        <v>1612</v>
      </c>
      <c r="M26" s="86" t="s">
        <v>1612</v>
      </c>
      <c r="N26" s="86" t="s">
        <v>1612</v>
      </c>
      <c r="O26" s="86" t="s">
        <v>1612</v>
      </c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24</v>
      </c>
      <c r="J27" s="34">
        <f t="shared" si="8"/>
        <v>4</v>
      </c>
      <c r="K27" s="35">
        <f t="shared" si="9"/>
        <v>0.8571428571428571</v>
      </c>
      <c r="L27" s="86" t="s">
        <v>1612</v>
      </c>
      <c r="M27" s="86" t="s">
        <v>1612</v>
      </c>
      <c r="N27" s="86" t="s">
        <v>1612</v>
      </c>
      <c r="O27" s="86" t="s">
        <v>1612</v>
      </c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24</v>
      </c>
      <c r="J46" s="34">
        <f t="shared" si="8"/>
        <v>4</v>
      </c>
      <c r="K46" s="35">
        <f t="shared" si="9"/>
        <v>0.8571428571428571</v>
      </c>
      <c r="L46" s="86" t="s">
        <v>1612</v>
      </c>
      <c r="M46" s="86" t="s">
        <v>1612</v>
      </c>
      <c r="N46" s="86" t="s">
        <v>1612</v>
      </c>
      <c r="O46" s="86" t="s">
        <v>1612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1628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24</v>
      </c>
      <c r="J50" s="34">
        <f t="shared" si="8"/>
        <v>4</v>
      </c>
      <c r="K50" s="35">
        <f t="shared" si="9"/>
        <v>0.8571428571428571</v>
      </c>
      <c r="L50" s="86" t="s">
        <v>1612</v>
      </c>
      <c r="M50" s="86" t="s">
        <v>1612</v>
      </c>
      <c r="N50" s="86" t="s">
        <v>1612</v>
      </c>
      <c r="O50" s="86" t="s">
        <v>1612</v>
      </c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24</v>
      </c>
      <c r="J66" s="34">
        <f t="shared" si="8"/>
        <v>4</v>
      </c>
      <c r="K66" s="35">
        <f t="shared" si="9"/>
        <v>0.8571428571428571</v>
      </c>
      <c r="L66" s="86" t="s">
        <v>1612</v>
      </c>
      <c r="M66" s="86" t="s">
        <v>1612</v>
      </c>
      <c r="N66" s="86" t="s">
        <v>1612</v>
      </c>
      <c r="O66" s="86" t="s">
        <v>1612</v>
      </c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 t="s">
        <v>1612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24</v>
      </c>
      <c r="J72" s="34">
        <f t="shared" si="8"/>
        <v>4</v>
      </c>
      <c r="K72" s="35">
        <f t="shared" si="9"/>
        <v>0.8571428571428571</v>
      </c>
      <c r="L72" s="86" t="s">
        <v>1612</v>
      </c>
      <c r="M72" s="86" t="s">
        <v>1612</v>
      </c>
      <c r="N72" s="86" t="s">
        <v>1612</v>
      </c>
      <c r="O72" s="86" t="s">
        <v>1612</v>
      </c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26</v>
      </c>
      <c r="J73" s="34">
        <f t="shared" si="8"/>
        <v>2</v>
      </c>
      <c r="K73" s="35">
        <f t="shared" si="9"/>
        <v>0.9285714285714286</v>
      </c>
      <c r="L73" s="86"/>
      <c r="M73" s="86"/>
      <c r="N73" s="86" t="s">
        <v>1612</v>
      </c>
      <c r="O73" s="86" t="s">
        <v>1612</v>
      </c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24</v>
      </c>
      <c r="J74" s="34">
        <f t="shared" si="8"/>
        <v>4</v>
      </c>
      <c r="K74" s="35">
        <f t="shared" si="9"/>
        <v>0.8571428571428571</v>
      </c>
      <c r="L74" s="86" t="s">
        <v>1612</v>
      </c>
      <c r="M74" s="86" t="s">
        <v>1612</v>
      </c>
      <c r="N74" s="86" t="s">
        <v>1612</v>
      </c>
      <c r="O74" s="86" t="s">
        <v>1612</v>
      </c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28</v>
      </c>
      <c r="G75" s="33"/>
      <c r="H75" s="33" t="s">
        <v>1613</v>
      </c>
      <c r="I75" s="34">
        <f t="shared" si="15"/>
        <v>24</v>
      </c>
      <c r="J75" s="34">
        <f>COUNTIF(L75:AM75,"APAGADO")</f>
        <v>4</v>
      </c>
      <c r="K75" s="35">
        <f>(I75)/(J75+I75)</f>
        <v>0.8571428571428571</v>
      </c>
      <c r="L75" s="86" t="s">
        <v>1612</v>
      </c>
      <c r="M75" s="86" t="s">
        <v>1612</v>
      </c>
      <c r="N75" s="86" t="s">
        <v>1612</v>
      </c>
      <c r="O75" s="86" t="s">
        <v>1612</v>
      </c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1620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5"/>
        <v>25</v>
      </c>
      <c r="J81" s="34">
        <f t="shared" si="16"/>
        <v>3</v>
      </c>
      <c r="K81" s="35">
        <f t="shared" si="17"/>
        <v>0.8928571428571429</v>
      </c>
      <c r="L81" s="86"/>
      <c r="M81" s="86" t="s">
        <v>1612</v>
      </c>
      <c r="N81" s="86" t="s">
        <v>1612</v>
      </c>
      <c r="O81" s="86" t="s">
        <v>1612</v>
      </c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1616</v>
      </c>
      <c r="I82" s="34">
        <f t="shared" si="15"/>
        <v>27</v>
      </c>
      <c r="J82" s="34">
        <f t="shared" si="16"/>
        <v>1</v>
      </c>
      <c r="K82" s="35">
        <f t="shared" si="17"/>
        <v>0.9642857142857143</v>
      </c>
      <c r="L82" s="86"/>
      <c r="M82" s="86" t="s">
        <v>1612</v>
      </c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1627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684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1617</v>
      </c>
      <c r="I86" s="34">
        <f t="shared" si="15"/>
        <v>24</v>
      </c>
      <c r="J86" s="34">
        <f>COUNTIF(L86:AM86,"APAGADO")</f>
        <v>4</v>
      </c>
      <c r="K86" s="35">
        <f>(I86)/(J86+I86)</f>
        <v>0.8571428571428571</v>
      </c>
      <c r="L86" s="86" t="s">
        <v>1612</v>
      </c>
      <c r="M86" s="86" t="s">
        <v>1612</v>
      </c>
      <c r="N86" s="86" t="s">
        <v>1612</v>
      </c>
      <c r="O86" s="86" t="s">
        <v>1612</v>
      </c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 t="s">
        <v>1612</v>
      </c>
      <c r="N92" s="86" t="s">
        <v>1612</v>
      </c>
      <c r="O92" s="86" t="s">
        <v>1612</v>
      </c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5"/>
        <v>25</v>
      </c>
      <c r="J93" s="34">
        <f t="shared" si="16"/>
        <v>3</v>
      </c>
      <c r="K93" s="35">
        <f t="shared" si="17"/>
        <v>0.8928571428571429</v>
      </c>
      <c r="L93" s="86"/>
      <c r="M93" s="86" t="s">
        <v>1612</v>
      </c>
      <c r="N93" s="86" t="s">
        <v>1612</v>
      </c>
      <c r="O93" s="86" t="s">
        <v>1612</v>
      </c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5"/>
        <v>24</v>
      </c>
      <c r="J100" s="34">
        <f>COUNTIF(L100:AM100,"APAGADO")</f>
        <v>4</v>
      </c>
      <c r="K100" s="35">
        <f>(I100)/(J100+I100)</f>
        <v>0.8571428571428571</v>
      </c>
      <c r="L100" s="86" t="s">
        <v>1612</v>
      </c>
      <c r="M100" s="86" t="s">
        <v>1612</v>
      </c>
      <c r="N100" s="86" t="s">
        <v>1612</v>
      </c>
      <c r="O100" s="86" t="s">
        <v>1612</v>
      </c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20</v>
      </c>
      <c r="G108" s="33"/>
      <c r="H108" s="33" t="s">
        <v>1261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 t="s">
        <v>1612</v>
      </c>
      <c r="M114" s="86" t="s">
        <v>1612</v>
      </c>
      <c r="N114" s="86" t="s">
        <v>1612</v>
      </c>
      <c r="O114" s="86" t="s">
        <v>1612</v>
      </c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5"/>
        <v>27</v>
      </c>
      <c r="J115" s="34">
        <f t="shared" si="16"/>
        <v>1</v>
      </c>
      <c r="K115" s="35">
        <f t="shared" si="17"/>
        <v>0.9642857142857143</v>
      </c>
      <c r="L115" s="86" t="s">
        <v>1612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5"/>
        <v>24</v>
      </c>
      <c r="J116" s="34">
        <f t="shared" si="16"/>
        <v>4</v>
      </c>
      <c r="K116" s="35">
        <f t="shared" si="17"/>
        <v>0.8571428571428571</v>
      </c>
      <c r="L116" s="86" t="s">
        <v>1612</v>
      </c>
      <c r="M116" s="86" t="s">
        <v>1612</v>
      </c>
      <c r="N116" s="86" t="s">
        <v>1612</v>
      </c>
      <c r="O116" s="86" t="s">
        <v>1612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27</v>
      </c>
      <c r="J117" s="34">
        <f>COUNTIF(L117:AM117,"APAGADO")</f>
        <v>1</v>
      </c>
      <c r="K117" s="35">
        <f>(I117)/(J117+I117)</f>
        <v>0.9642857142857143</v>
      </c>
      <c r="L117" s="86"/>
      <c r="M117" s="86" t="s">
        <v>1612</v>
      </c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1612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6"/>
      <c r="M120" s="86" t="s">
        <v>1612</v>
      </c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707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708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5"/>
        <v>25</v>
      </c>
      <c r="J124" s="34">
        <f t="shared" si="16"/>
        <v>3</v>
      </c>
      <c r="K124" s="35">
        <f t="shared" si="17"/>
        <v>0.8928571428571429</v>
      </c>
      <c r="L124" s="86"/>
      <c r="M124" s="86" t="s">
        <v>1612</v>
      </c>
      <c r="N124" s="86" t="s">
        <v>1612</v>
      </c>
      <c r="O124" s="86" t="s">
        <v>1612</v>
      </c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5"/>
        <v>25</v>
      </c>
      <c r="J125" s="34">
        <f t="shared" si="16"/>
        <v>3</v>
      </c>
      <c r="K125" s="35">
        <f t="shared" si="17"/>
        <v>0.8928571428571429</v>
      </c>
      <c r="L125" s="86"/>
      <c r="M125" s="86" t="s">
        <v>1612</v>
      </c>
      <c r="N125" s="86" t="s">
        <v>1612</v>
      </c>
      <c r="O125" s="86" t="s">
        <v>1612</v>
      </c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5"/>
        <v>24</v>
      </c>
      <c r="J132" s="34">
        <f t="shared" si="16"/>
        <v>4</v>
      </c>
      <c r="K132" s="35">
        <f t="shared" si="17"/>
        <v>0.8571428571428571</v>
      </c>
      <c r="L132" s="86" t="s">
        <v>1612</v>
      </c>
      <c r="M132" s="86" t="s">
        <v>1612</v>
      </c>
      <c r="N132" s="86" t="s">
        <v>1612</v>
      </c>
      <c r="O132" s="86" t="s">
        <v>1612</v>
      </c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5"/>
        <v>24</v>
      </c>
      <c r="J134" s="34">
        <f t="shared" si="16"/>
        <v>4</v>
      </c>
      <c r="K134" s="35">
        <f t="shared" si="17"/>
        <v>0.8571428571428571</v>
      </c>
      <c r="L134" s="86" t="s">
        <v>1612</v>
      </c>
      <c r="M134" s="86" t="s">
        <v>1612</v>
      </c>
      <c r="N134" s="86" t="s">
        <v>1612</v>
      </c>
      <c r="O134" s="86" t="s">
        <v>1612</v>
      </c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713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5"/>
        <v>25</v>
      </c>
      <c r="J142" s="34">
        <f t="shared" si="16"/>
        <v>3</v>
      </c>
      <c r="K142" s="35">
        <f t="shared" si="17"/>
        <v>0.8928571428571429</v>
      </c>
      <c r="L142" s="86" t="s">
        <v>1612</v>
      </c>
      <c r="M142" s="86" t="s">
        <v>1612</v>
      </c>
      <c r="N142" s="86"/>
      <c r="O142" s="86" t="s">
        <v>1612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22">COUNTIF(L143:AM143,"")</f>
        <v>25</v>
      </c>
      <c r="J143" s="34">
        <f t="shared" si="16"/>
        <v>3</v>
      </c>
      <c r="K143" s="35">
        <f t="shared" si="17"/>
        <v>0.8928571428571429</v>
      </c>
      <c r="L143" s="86" t="s">
        <v>1612</v>
      </c>
      <c r="M143" s="86" t="s">
        <v>1612</v>
      </c>
      <c r="N143" s="86"/>
      <c r="O143" s="86" t="s">
        <v>1612</v>
      </c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22"/>
        <v>26</v>
      </c>
      <c r="J153" s="34">
        <f t="shared" ref="J153:J260" si="23">COUNTIF(L153:AM153,"APAGADO")</f>
        <v>2</v>
      </c>
      <c r="K153" s="35">
        <f t="shared" ref="K153:K260" si="24">(I153)/(J153+I153)</f>
        <v>0.9285714285714286</v>
      </c>
      <c r="L153" s="86" t="s">
        <v>1612</v>
      </c>
      <c r="M153" s="86" t="s">
        <v>1612</v>
      </c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22"/>
        <v>26</v>
      </c>
      <c r="J156" s="34">
        <f t="shared" si="23"/>
        <v>2</v>
      </c>
      <c r="K156" s="35">
        <f t="shared" si="24"/>
        <v>0.9285714285714286</v>
      </c>
      <c r="L156" s="86"/>
      <c r="M156" s="86" t="s">
        <v>1612</v>
      </c>
      <c r="N156" s="86" t="s">
        <v>1612</v>
      </c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22"/>
        <v>27</v>
      </c>
      <c r="J157" s="34">
        <f t="shared" si="23"/>
        <v>1</v>
      </c>
      <c r="K157" s="35">
        <f t="shared" si="24"/>
        <v>0.9642857142857143</v>
      </c>
      <c r="L157" s="86"/>
      <c r="M157" s="86"/>
      <c r="N157" s="86" t="s">
        <v>1612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22"/>
        <v>27</v>
      </c>
      <c r="J162" s="34">
        <f t="shared" ref="J162:J170" si="25">COUNTIF(L162:AM162,"APAGADO")</f>
        <v>1</v>
      </c>
      <c r="K162" s="35">
        <f t="shared" ref="K162:K170" si="26">(I162)/(J162+I162)</f>
        <v>0.9642857142857143</v>
      </c>
      <c r="L162" s="86"/>
      <c r="M162" s="86"/>
      <c r="N162" s="86"/>
      <c r="O162" s="86" t="s">
        <v>1612</v>
      </c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739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740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741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22"/>
        <v>24</v>
      </c>
      <c r="J170" s="34">
        <f t="shared" si="25"/>
        <v>4</v>
      </c>
      <c r="K170" s="35">
        <f t="shared" si="26"/>
        <v>0.8571428571428571</v>
      </c>
      <c r="L170" s="86" t="s">
        <v>1612</v>
      </c>
      <c r="M170" s="86" t="s">
        <v>1612</v>
      </c>
      <c r="N170" s="86" t="s">
        <v>1612</v>
      </c>
      <c r="O170" s="86" t="s">
        <v>1612</v>
      </c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742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744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745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1021</v>
      </c>
      <c r="C181" t="s">
        <v>1126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1126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1022</v>
      </c>
      <c r="C184" t="s">
        <v>1125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1023</v>
      </c>
      <c r="C185" t="s">
        <v>1125</v>
      </c>
      <c r="D185" t="s">
        <v>1151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1024</v>
      </c>
      <c r="C186" t="s">
        <v>1125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1025</v>
      </c>
      <c r="C187" t="s">
        <v>1125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1026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1027</v>
      </c>
      <c r="C189" t="s">
        <v>1125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1125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1125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1125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1125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1125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1125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1125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1125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1275</v>
      </c>
      <c r="C198" s="33" t="s">
        <v>1125</v>
      </c>
      <c r="D198" t="s">
        <v>1270</v>
      </c>
      <c r="E198" s="33" t="s">
        <v>15</v>
      </c>
      <c r="F198" s="33" t="s">
        <v>28</v>
      </c>
      <c r="G198" s="33"/>
      <c r="H198" s="33" t="s">
        <v>1271</v>
      </c>
      <c r="I198" s="34">
        <f>COUNTIF(L198:AM198,"")</f>
        <v>27</v>
      </c>
      <c r="J198" s="34">
        <f t="shared" ref="J198" si="30">COUNTIF(L198:AM198,"APAGADO")</f>
        <v>1</v>
      </c>
      <c r="K198" s="35">
        <f t="shared" ref="K198" si="31">(I198)/(J198+I198)</f>
        <v>0.9642857142857143</v>
      </c>
      <c r="L198" s="86" t="s">
        <v>1612</v>
      </c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1028</v>
      </c>
      <c r="C199" t="s">
        <v>1125</v>
      </c>
      <c r="D199" t="s">
        <v>1152</v>
      </c>
      <c r="E199" s="33" t="s">
        <v>19</v>
      </c>
      <c r="F199" s="33" t="s">
        <v>20</v>
      </c>
      <c r="G199" s="33"/>
      <c r="H199" s="33" t="s">
        <v>765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1126</v>
      </c>
      <c r="D200" t="s">
        <v>289</v>
      </c>
      <c r="E200" s="33" t="s">
        <v>15</v>
      </c>
      <c r="F200" s="33" t="s">
        <v>1119</v>
      </c>
      <c r="G200" s="33"/>
      <c r="H200" s="33" t="s">
        <v>1128</v>
      </c>
      <c r="I200" s="34">
        <f t="shared" si="22"/>
        <v>24</v>
      </c>
      <c r="J200" s="34">
        <f t="shared" si="23"/>
        <v>4</v>
      </c>
      <c r="K200" s="35">
        <f t="shared" si="24"/>
        <v>0.8571428571428571</v>
      </c>
      <c r="L200" s="86" t="s">
        <v>1612</v>
      </c>
      <c r="M200" s="86" t="s">
        <v>1612</v>
      </c>
      <c r="N200" s="86" t="s">
        <v>1612</v>
      </c>
      <c r="O200" s="86" t="s">
        <v>1612</v>
      </c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1126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22"/>
        <v>25</v>
      </c>
      <c r="J201" s="34">
        <f t="shared" si="23"/>
        <v>3</v>
      </c>
      <c r="K201" s="35">
        <f t="shared" si="24"/>
        <v>0.8928571428571429</v>
      </c>
      <c r="L201" s="86"/>
      <c r="M201" s="86" t="s">
        <v>1612</v>
      </c>
      <c r="N201" s="86" t="s">
        <v>1612</v>
      </c>
      <c r="O201" s="86" t="s">
        <v>1612</v>
      </c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1126</v>
      </c>
      <c r="D202" t="s">
        <v>14</v>
      </c>
      <c r="E202" s="33" t="s">
        <v>15</v>
      </c>
      <c r="F202" s="33" t="s">
        <v>1119</v>
      </c>
      <c r="G202" s="33"/>
      <c r="H202" s="33" t="s">
        <v>767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1029</v>
      </c>
      <c r="C203" t="s">
        <v>1126</v>
      </c>
      <c r="D203" t="s">
        <v>1030</v>
      </c>
      <c r="E203" s="33" t="s">
        <v>73</v>
      </c>
      <c r="F203" s="33" t="s">
        <v>28</v>
      </c>
      <c r="G203" s="33"/>
      <c r="H203" s="33" t="s">
        <v>1282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1031</v>
      </c>
      <c r="B204" t="s">
        <v>1032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1283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1126</v>
      </c>
      <c r="D205" t="s">
        <v>1153</v>
      </c>
      <c r="E205" s="33" t="s">
        <v>19</v>
      </c>
      <c r="F205" s="33" t="s">
        <v>28</v>
      </c>
      <c r="G205" s="33"/>
      <c r="H205" s="33" t="s">
        <v>1629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1126</v>
      </c>
      <c r="D206" t="s">
        <v>22</v>
      </c>
      <c r="E206" s="33" t="s">
        <v>19</v>
      </c>
      <c r="F206" s="33" t="s">
        <v>28</v>
      </c>
      <c r="G206" s="33"/>
      <c r="H206" s="33" t="s">
        <v>1630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1126</v>
      </c>
      <c r="D207" t="s">
        <v>614</v>
      </c>
      <c r="E207" s="33" t="s">
        <v>15</v>
      </c>
      <c r="F207" s="33" t="s">
        <v>1119</v>
      </c>
      <c r="G207" s="33" t="s">
        <v>1321</v>
      </c>
      <c r="H207" s="33" t="s">
        <v>768</v>
      </c>
      <c r="I207" s="34">
        <f t="shared" si="22"/>
        <v>27</v>
      </c>
      <c r="J207" s="34">
        <f t="shared" si="23"/>
        <v>1</v>
      </c>
      <c r="K207" s="35">
        <f t="shared" si="24"/>
        <v>0.9642857142857143</v>
      </c>
      <c r="L207" s="86" t="s">
        <v>1612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1126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1298</v>
      </c>
      <c r="C209" t="s">
        <v>1125</v>
      </c>
      <c r="D209" t="s">
        <v>1299</v>
      </c>
      <c r="E209" t="s">
        <v>19</v>
      </c>
      <c r="F209" t="s">
        <v>28</v>
      </c>
      <c r="G209"/>
      <c r="H209" s="33" t="s">
        <v>1339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1545</v>
      </c>
      <c r="C210" t="s">
        <v>1125</v>
      </c>
      <c r="D210" t="s">
        <v>1561</v>
      </c>
      <c r="E210" s="33" t="s">
        <v>15</v>
      </c>
      <c r="F210" s="33" t="s">
        <v>28</v>
      </c>
      <c r="G210"/>
      <c r="H210" s="33" t="s">
        <v>1573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1033</v>
      </c>
      <c r="C211" t="s">
        <v>1125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1125</v>
      </c>
      <c r="D212" t="s">
        <v>296</v>
      </c>
      <c r="E212" s="33" t="s">
        <v>73</v>
      </c>
      <c r="F212" s="33" t="s">
        <v>28</v>
      </c>
      <c r="G212" s="33"/>
      <c r="H212" s="33" t="s">
        <v>1123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1034</v>
      </c>
      <c r="C213" t="s">
        <v>1125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1125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1035</v>
      </c>
      <c r="C215" t="s">
        <v>1125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1125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1312</v>
      </c>
      <c r="C217" t="s">
        <v>1125</v>
      </c>
      <c r="D217" t="s">
        <v>1313</v>
      </c>
      <c r="E217" s="33" t="s">
        <v>19</v>
      </c>
      <c r="F217" s="33" t="s">
        <v>1119</v>
      </c>
      <c r="G217" s="33"/>
      <c r="H217" s="33" t="s">
        <v>1314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1351</v>
      </c>
      <c r="C218" t="s">
        <v>1125</v>
      </c>
      <c r="D218" t="s">
        <v>1352</v>
      </c>
      <c r="E218" s="33" t="s">
        <v>19</v>
      </c>
      <c r="F218" s="33" t="s">
        <v>1119</v>
      </c>
      <c r="G218" s="33"/>
      <c r="H218" s="33" t="s">
        <v>1610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1125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1125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1125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1125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1036</v>
      </c>
      <c r="C223" t="s">
        <v>1125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32"/>
        <v>27</v>
      </c>
      <c r="J223" s="34">
        <f t="shared" si="23"/>
        <v>1</v>
      </c>
      <c r="K223" s="35">
        <f t="shared" si="24"/>
        <v>0.9642857142857143</v>
      </c>
      <c r="L223" s="86"/>
      <c r="M223" s="86" t="s">
        <v>1612</v>
      </c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1125</v>
      </c>
      <c r="D224" t="s">
        <v>318</v>
      </c>
      <c r="E224" s="33" t="s">
        <v>19</v>
      </c>
      <c r="F224" s="33" t="s">
        <v>28</v>
      </c>
      <c r="G224" s="33"/>
      <c r="H224" s="33" t="s">
        <v>1624</v>
      </c>
      <c r="I224" s="34">
        <f t="shared" si="32"/>
        <v>24</v>
      </c>
      <c r="J224" s="34">
        <f t="shared" si="23"/>
        <v>4</v>
      </c>
      <c r="K224" s="35">
        <f t="shared" si="24"/>
        <v>0.8571428571428571</v>
      </c>
      <c r="L224" s="86" t="s">
        <v>1612</v>
      </c>
      <c r="M224" s="86" t="s">
        <v>1612</v>
      </c>
      <c r="N224" s="86" t="s">
        <v>1612</v>
      </c>
      <c r="O224" s="86" t="s">
        <v>1612</v>
      </c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1125</v>
      </c>
      <c r="D225" t="s">
        <v>320</v>
      </c>
      <c r="E225" s="33" t="s">
        <v>19</v>
      </c>
      <c r="F225" s="33" t="s">
        <v>1119</v>
      </c>
      <c r="G225" s="33" t="s">
        <v>1322</v>
      </c>
      <c r="H225" s="33" t="s">
        <v>780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 t="s">
        <v>1612</v>
      </c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1125</v>
      </c>
      <c r="D226" t="s">
        <v>322</v>
      </c>
      <c r="E226" s="33" t="s">
        <v>19</v>
      </c>
      <c r="F226" s="33" t="s">
        <v>28</v>
      </c>
      <c r="G226" s="33"/>
      <c r="H226" s="33" t="s">
        <v>1614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 t="s">
        <v>1612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1125</v>
      </c>
      <c r="D227" t="s">
        <v>325</v>
      </c>
      <c r="E227" s="33" t="s">
        <v>19</v>
      </c>
      <c r="F227" s="33" t="s">
        <v>28</v>
      </c>
      <c r="G227" s="33"/>
      <c r="H227" s="97" t="s">
        <v>1615</v>
      </c>
      <c r="I227" s="34">
        <f t="shared" si="32"/>
        <v>27</v>
      </c>
      <c r="J227" s="34">
        <f t="shared" si="23"/>
        <v>1</v>
      </c>
      <c r="K227" s="35">
        <f t="shared" si="24"/>
        <v>0.9642857142857143</v>
      </c>
      <c r="L227" s="86"/>
      <c r="M227" s="86" t="s">
        <v>1612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1125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32"/>
        <v>27</v>
      </c>
      <c r="J228" s="34">
        <f t="shared" si="23"/>
        <v>1</v>
      </c>
      <c r="K228" s="35">
        <f t="shared" si="24"/>
        <v>0.9642857142857143</v>
      </c>
      <c r="L228" s="86"/>
      <c r="M228" s="86" t="s">
        <v>1612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1125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1125</v>
      </c>
      <c r="D230" t="s">
        <v>315</v>
      </c>
      <c r="E230" s="33" t="s">
        <v>15</v>
      </c>
      <c r="F230" s="33" t="s">
        <v>28</v>
      </c>
      <c r="G230" s="33"/>
      <c r="H230" s="33" t="s">
        <v>1623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1125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32"/>
        <v>26</v>
      </c>
      <c r="J231" s="34">
        <f t="shared" si="23"/>
        <v>2</v>
      </c>
      <c r="K231" s="35">
        <f t="shared" si="24"/>
        <v>0.9285714285714286</v>
      </c>
      <c r="L231" s="86"/>
      <c r="M231" s="86" t="s">
        <v>1612</v>
      </c>
      <c r="N231" s="86" t="s">
        <v>1612</v>
      </c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1588</v>
      </c>
      <c r="C232" t="s">
        <v>1125</v>
      </c>
      <c r="D232" t="s">
        <v>1589</v>
      </c>
      <c r="E232" s="33"/>
      <c r="F232" s="33"/>
      <c r="G232" s="33"/>
      <c r="H232" s="33" t="s">
        <v>1608</v>
      </c>
      <c r="I232" s="34">
        <f t="shared" si="32"/>
        <v>26</v>
      </c>
      <c r="J232" s="34">
        <f t="shared" si="23"/>
        <v>2</v>
      </c>
      <c r="K232" s="35">
        <f t="shared" si="24"/>
        <v>0.9285714285714286</v>
      </c>
      <c r="L232" s="86"/>
      <c r="M232" s="86" t="s">
        <v>1612</v>
      </c>
      <c r="N232" s="86" t="s">
        <v>1612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1126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32"/>
        <v>27</v>
      </c>
      <c r="J233" s="34">
        <f t="shared" si="23"/>
        <v>1</v>
      </c>
      <c r="K233" s="35">
        <f t="shared" si="24"/>
        <v>0.9642857142857143</v>
      </c>
      <c r="L233" s="86"/>
      <c r="M233" s="86" t="s">
        <v>1612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1126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32"/>
        <v>27</v>
      </c>
      <c r="J234" s="34">
        <f t="shared" si="23"/>
        <v>1</v>
      </c>
      <c r="K234" s="35">
        <f t="shared" si="24"/>
        <v>0.9642857142857143</v>
      </c>
      <c r="L234" s="86"/>
      <c r="M234" s="86" t="s">
        <v>1612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32"/>
        <v>27</v>
      </c>
      <c r="J235" s="34">
        <f t="shared" si="23"/>
        <v>1</v>
      </c>
      <c r="K235" s="35">
        <f t="shared" si="24"/>
        <v>0.9642857142857143</v>
      </c>
      <c r="L235" s="86"/>
      <c r="M235" s="86" t="s">
        <v>1612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1126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32"/>
        <v>27</v>
      </c>
      <c r="J236" s="34">
        <f t="shared" si="23"/>
        <v>1</v>
      </c>
      <c r="K236" s="35">
        <f t="shared" si="24"/>
        <v>0.9642857142857143</v>
      </c>
      <c r="L236" s="86"/>
      <c r="M236" s="86" t="s">
        <v>1612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32"/>
        <v>27</v>
      </c>
      <c r="J237" s="34">
        <f t="shared" si="23"/>
        <v>1</v>
      </c>
      <c r="K237" s="35">
        <f t="shared" si="24"/>
        <v>0.9642857142857143</v>
      </c>
      <c r="L237" s="86"/>
      <c r="M237" s="86" t="s">
        <v>1612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1125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1125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1038</v>
      </c>
      <c r="C240" t="s">
        <v>1125</v>
      </c>
      <c r="D240" t="s">
        <v>1039</v>
      </c>
      <c r="E240" s="33" t="s">
        <v>73</v>
      </c>
      <c r="F240" s="33" t="s">
        <v>28</v>
      </c>
      <c r="G240" s="33"/>
      <c r="H240" s="33" t="s">
        <v>1340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1126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32"/>
        <v>24</v>
      </c>
      <c r="J241" s="34">
        <f t="shared" si="23"/>
        <v>4</v>
      </c>
      <c r="K241" s="35">
        <f t="shared" si="24"/>
        <v>0.8571428571428571</v>
      </c>
      <c r="L241" s="86" t="s">
        <v>1612</v>
      </c>
      <c r="M241" s="86" t="s">
        <v>1612</v>
      </c>
      <c r="N241" s="86" t="s">
        <v>1612</v>
      </c>
      <c r="O241" s="86" t="s">
        <v>1612</v>
      </c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1126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1362</v>
      </c>
      <c r="C243" t="s">
        <v>1126</v>
      </c>
      <c r="D243" t="s">
        <v>1040</v>
      </c>
      <c r="E243" s="33" t="s">
        <v>73</v>
      </c>
      <c r="F243" s="33" t="s">
        <v>28</v>
      </c>
      <c r="G243" s="33"/>
      <c r="H243" s="33" t="s">
        <v>1341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1126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1126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1361</v>
      </c>
      <c r="C246" t="s">
        <v>1126</v>
      </c>
      <c r="D246" t="s">
        <v>1041</v>
      </c>
      <c r="E246" s="33" t="s">
        <v>19</v>
      </c>
      <c r="F246" s="33" t="s">
        <v>28</v>
      </c>
      <c r="G246" s="33"/>
      <c r="H246" s="33" t="s">
        <v>1342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1125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32"/>
        <v>24</v>
      </c>
      <c r="J247" s="34">
        <f t="shared" si="23"/>
        <v>4</v>
      </c>
      <c r="K247" s="35">
        <f t="shared" si="24"/>
        <v>0.8571428571428571</v>
      </c>
      <c r="L247" s="86" t="s">
        <v>1612</v>
      </c>
      <c r="M247" s="86" t="s">
        <v>1612</v>
      </c>
      <c r="N247" s="86" t="s">
        <v>1612</v>
      </c>
      <c r="O247" s="86" t="s">
        <v>1612</v>
      </c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1126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6" t="s">
        <v>1612</v>
      </c>
      <c r="M248" s="86" t="s">
        <v>1612</v>
      </c>
      <c r="N248" s="86" t="s">
        <v>1612</v>
      </c>
      <c r="O248" s="86" t="s">
        <v>1612</v>
      </c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1042</v>
      </c>
      <c r="C249" t="s">
        <v>1126</v>
      </c>
      <c r="D249" t="s">
        <v>1043</v>
      </c>
      <c r="E249" s="33" t="s">
        <v>73</v>
      </c>
      <c r="F249" s="33" t="s">
        <v>28</v>
      </c>
      <c r="G249" s="33"/>
      <c r="H249" s="33" t="s">
        <v>1343</v>
      </c>
      <c r="I249" s="34">
        <f>COUNTIF(L249:AM249,"")</f>
        <v>25</v>
      </c>
      <c r="J249" s="34">
        <f>COUNTIF(L249:AM249,"APAGADO")</f>
        <v>3</v>
      </c>
      <c r="K249" s="35">
        <f>(I249)/(J249+I249)</f>
        <v>0.8928571428571429</v>
      </c>
      <c r="L249" s="86"/>
      <c r="M249" s="86" t="s">
        <v>1612</v>
      </c>
      <c r="N249" s="86" t="s">
        <v>1612</v>
      </c>
      <c r="O249" s="86" t="s">
        <v>1612</v>
      </c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1126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32"/>
        <v>27</v>
      </c>
      <c r="J250" s="34">
        <f t="shared" si="23"/>
        <v>1</v>
      </c>
      <c r="K250" s="35">
        <f t="shared" si="24"/>
        <v>0.9642857142857143</v>
      </c>
      <c r="L250" s="86"/>
      <c r="M250" s="86" t="s">
        <v>1612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1126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32"/>
        <v>27</v>
      </c>
      <c r="J251" s="34">
        <f t="shared" si="23"/>
        <v>1</v>
      </c>
      <c r="K251" s="35">
        <f t="shared" si="24"/>
        <v>0.9642857142857143</v>
      </c>
      <c r="L251" s="86"/>
      <c r="M251" s="86" t="s">
        <v>1612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1044</v>
      </c>
      <c r="C252" t="s">
        <v>1126</v>
      </c>
      <c r="D252" t="s">
        <v>355</v>
      </c>
      <c r="E252" s="33" t="s">
        <v>19</v>
      </c>
      <c r="F252" s="33" t="s">
        <v>28</v>
      </c>
      <c r="G252" s="33"/>
      <c r="H252" s="33" t="s">
        <v>1344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/>
      <c r="M252" s="86" t="s">
        <v>1612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1037</v>
      </c>
      <c r="C253" t="s">
        <v>1126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1126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1126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32"/>
        <v>24</v>
      </c>
      <c r="J255" s="34">
        <f t="shared" si="23"/>
        <v>4</v>
      </c>
      <c r="K255" s="35">
        <f t="shared" si="24"/>
        <v>0.8571428571428571</v>
      </c>
      <c r="L255" s="86" t="s">
        <v>1612</v>
      </c>
      <c r="M255" s="86" t="s">
        <v>1612</v>
      </c>
      <c r="N255" s="86" t="s">
        <v>1612</v>
      </c>
      <c r="O255" s="86" t="s">
        <v>1612</v>
      </c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1045</v>
      </c>
      <c r="C256" t="s">
        <v>1126</v>
      </c>
      <c r="D256" t="s">
        <v>1046</v>
      </c>
      <c r="E256" s="33" t="s">
        <v>73</v>
      </c>
      <c r="F256" s="33" t="s">
        <v>28</v>
      </c>
      <c r="G256" s="33"/>
      <c r="H256" s="33" t="s">
        <v>1345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1273</v>
      </c>
      <c r="C257" t="s">
        <v>1126</v>
      </c>
      <c r="D257" t="s">
        <v>1274</v>
      </c>
      <c r="E257" s="33" t="s">
        <v>15</v>
      </c>
      <c r="F257" s="33" t="s">
        <v>28</v>
      </c>
      <c r="G257" s="33"/>
      <c r="H257" s="33" t="s">
        <v>808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1126</v>
      </c>
      <c r="D258" t="s">
        <v>1274</v>
      </c>
      <c r="E258" s="33" t="s">
        <v>73</v>
      </c>
      <c r="F258" s="33" t="s">
        <v>28</v>
      </c>
      <c r="G258" s="33"/>
      <c r="H258" s="33" t="s">
        <v>809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1047</v>
      </c>
      <c r="C259" t="s">
        <v>1126</v>
      </c>
      <c r="D259" t="s">
        <v>1048</v>
      </c>
      <c r="E259" s="33" t="s">
        <v>19</v>
      </c>
      <c r="F259" s="33" t="s">
        <v>28</v>
      </c>
      <c r="G259" s="33"/>
      <c r="H259" s="33" t="s">
        <v>1346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1126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32"/>
        <v>27</v>
      </c>
      <c r="J260" s="34">
        <f t="shared" si="23"/>
        <v>1</v>
      </c>
      <c r="K260" s="35">
        <f t="shared" si="24"/>
        <v>0.9642857142857143</v>
      </c>
      <c r="L260" s="86" t="s">
        <v>1612</v>
      </c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1126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1049</v>
      </c>
      <c r="C262" t="s">
        <v>1126</v>
      </c>
      <c r="D262" t="s">
        <v>1050</v>
      </c>
      <c r="E262" s="33" t="s">
        <v>73</v>
      </c>
      <c r="F262" s="33" t="s">
        <v>28</v>
      </c>
      <c r="G262" s="33"/>
      <c r="H262" s="33" t="s">
        <v>1347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1358</v>
      </c>
      <c r="C263" t="s">
        <v>1126</v>
      </c>
      <c r="D263" t="s">
        <v>1052</v>
      </c>
      <c r="E263" s="33" t="s">
        <v>73</v>
      </c>
      <c r="F263" s="33" t="s">
        <v>28</v>
      </c>
      <c r="G263" s="33"/>
      <c r="H263" s="33" t="s">
        <v>806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1359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1051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1360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1126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1053</v>
      </c>
      <c r="C267" t="s">
        <v>1126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1126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1126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1126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1577</v>
      </c>
      <c r="C272" t="s">
        <v>1125</v>
      </c>
      <c r="D272" t="s">
        <v>1578</v>
      </c>
      <c r="E272" s="33"/>
      <c r="F272" s="33" t="s">
        <v>28</v>
      </c>
      <c r="G272" s="33"/>
      <c r="H272" s="33" t="s">
        <v>1593</v>
      </c>
      <c r="I272" s="34">
        <f t="shared" si="32"/>
        <v>24</v>
      </c>
      <c r="J272" s="34">
        <f t="shared" si="39"/>
        <v>4</v>
      </c>
      <c r="K272" s="35">
        <f t="shared" si="40"/>
        <v>0.8571428571428571</v>
      </c>
      <c r="L272" s="86" t="s">
        <v>1612</v>
      </c>
      <c r="M272" s="86" t="s">
        <v>1612</v>
      </c>
      <c r="N272" s="86" t="s">
        <v>1612</v>
      </c>
      <c r="O272" s="86" t="s">
        <v>1612</v>
      </c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1063</v>
      </c>
      <c r="C273" t="s">
        <v>1126</v>
      </c>
      <c r="D273" t="s">
        <v>379</v>
      </c>
      <c r="E273" s="33" t="s">
        <v>15</v>
      </c>
      <c r="F273" s="33" t="s">
        <v>28</v>
      </c>
      <c r="G273" s="33"/>
      <c r="H273" s="33" t="s">
        <v>816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1064</v>
      </c>
      <c r="C274" t="s">
        <v>1126</v>
      </c>
      <c r="D274" t="s">
        <v>380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1126</v>
      </c>
      <c r="D275" t="s">
        <v>382</v>
      </c>
      <c r="E275" s="33" t="s">
        <v>73</v>
      </c>
      <c r="F275" s="33" t="s">
        <v>28</v>
      </c>
      <c r="G275" s="33"/>
      <c r="H275" s="33" t="s">
        <v>817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1126</v>
      </c>
      <c r="D276" t="s">
        <v>382</v>
      </c>
      <c r="E276" s="33" t="s">
        <v>73</v>
      </c>
      <c r="F276" s="33" t="s">
        <v>28</v>
      </c>
      <c r="G276" s="33"/>
      <c r="H276" s="33" t="s">
        <v>818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1054</v>
      </c>
      <c r="C277" t="s">
        <v>1126</v>
      </c>
      <c r="D277" t="s">
        <v>384</v>
      </c>
      <c r="E277" s="33" t="s">
        <v>15</v>
      </c>
      <c r="F277" s="33" t="s">
        <v>28</v>
      </c>
      <c r="G277" s="33"/>
      <c r="H277" s="33" t="s">
        <v>820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1055</v>
      </c>
      <c r="C278" t="s">
        <v>1126</v>
      </c>
      <c r="D278" t="s">
        <v>1056</v>
      </c>
      <c r="E278" s="33" t="s">
        <v>19</v>
      </c>
      <c r="F278" s="33" t="s">
        <v>28</v>
      </c>
      <c r="G278" s="33"/>
      <c r="H278" s="33" t="s">
        <v>967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1057</v>
      </c>
      <c r="C279" t="s">
        <v>1126</v>
      </c>
      <c r="D279" t="s">
        <v>1058</v>
      </c>
      <c r="E279" s="33" t="s">
        <v>19</v>
      </c>
      <c r="F279" s="33" t="s">
        <v>28</v>
      </c>
      <c r="G279" s="33"/>
      <c r="H279" s="33" t="s">
        <v>968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1059</v>
      </c>
      <c r="C280" t="s">
        <v>1126</v>
      </c>
      <c r="D280" t="s">
        <v>1060</v>
      </c>
      <c r="E280" s="33" t="s">
        <v>19</v>
      </c>
      <c r="F280" s="33" t="s">
        <v>28</v>
      </c>
      <c r="G280" s="33"/>
      <c r="H280" s="33" t="s">
        <v>969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1061</v>
      </c>
      <c r="C281" t="s">
        <v>1126</v>
      </c>
      <c r="D281" t="s">
        <v>1062</v>
      </c>
      <c r="E281" s="33" t="s">
        <v>19</v>
      </c>
      <c r="F281" s="33" t="s">
        <v>28</v>
      </c>
      <c r="G281" s="33"/>
      <c r="H281" s="33" t="s">
        <v>970</v>
      </c>
      <c r="I281" s="34">
        <f t="shared" si="47"/>
        <v>26</v>
      </c>
      <c r="J281" s="34">
        <f t="shared" si="39"/>
        <v>2</v>
      </c>
      <c r="K281" s="35">
        <f t="shared" si="40"/>
        <v>0.9285714285714286</v>
      </c>
      <c r="L281" s="86" t="s">
        <v>1612</v>
      </c>
      <c r="M281" s="86" t="s">
        <v>1612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1238</v>
      </c>
      <c r="C282" t="s">
        <v>1126</v>
      </c>
      <c r="D282" t="s">
        <v>1221</v>
      </c>
      <c r="E282" s="33" t="s">
        <v>19</v>
      </c>
      <c r="F282" s="33" t="s">
        <v>28</v>
      </c>
      <c r="G282" s="33"/>
      <c r="H282" s="33" t="s">
        <v>1223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1239</v>
      </c>
      <c r="C283" t="s">
        <v>1126</v>
      </c>
      <c r="D283" t="s">
        <v>1221</v>
      </c>
      <c r="E283" s="33" t="s">
        <v>19</v>
      </c>
      <c r="F283" s="33" t="s">
        <v>28</v>
      </c>
      <c r="G283" s="33"/>
      <c r="H283" s="33" t="s">
        <v>1224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1257</v>
      </c>
      <c r="C284" t="s">
        <v>1126</v>
      </c>
      <c r="D284" t="s">
        <v>1220</v>
      </c>
      <c r="E284" s="33" t="s">
        <v>15</v>
      </c>
      <c r="F284" s="33" t="s">
        <v>28</v>
      </c>
      <c r="G284" s="33"/>
      <c r="H284" s="33" t="s">
        <v>1222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1363</v>
      </c>
      <c r="C285" t="s">
        <v>1126</v>
      </c>
      <c r="D285" t="s">
        <v>1364</v>
      </c>
      <c r="E285" s="33" t="s">
        <v>73</v>
      </c>
      <c r="F285" s="33" t="s">
        <v>28</v>
      </c>
      <c r="G285" s="33"/>
      <c r="H285" s="33" t="s">
        <v>819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958</v>
      </c>
      <c r="B286" t="s">
        <v>1065</v>
      </c>
      <c r="C286" t="s">
        <v>1126</v>
      </c>
      <c r="D286" t="s">
        <v>1066</v>
      </c>
      <c r="E286" s="33" t="s">
        <v>1120</v>
      </c>
      <c r="F286" s="33" t="s">
        <v>28</v>
      </c>
      <c r="G286" s="33"/>
      <c r="H286" s="33" t="s">
        <v>960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958</v>
      </c>
      <c r="B287" t="s">
        <v>957</v>
      </c>
      <c r="C287" t="s">
        <v>1126</v>
      </c>
      <c r="D287" t="s">
        <v>1066</v>
      </c>
      <c r="E287" s="33" t="s">
        <v>1121</v>
      </c>
      <c r="F287" s="33" t="s">
        <v>28</v>
      </c>
      <c r="G287" s="33"/>
      <c r="H287" s="33" t="s">
        <v>959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1125</v>
      </c>
      <c r="D288" t="s">
        <v>386</v>
      </c>
      <c r="E288" s="33" t="s">
        <v>19</v>
      </c>
      <c r="F288" s="33" t="s">
        <v>28</v>
      </c>
      <c r="G288" s="33"/>
      <c r="H288" s="33" t="s">
        <v>821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1067</v>
      </c>
      <c r="C289" t="s">
        <v>1125</v>
      </c>
      <c r="D289" t="s">
        <v>341</v>
      </c>
      <c r="E289" s="33" t="s">
        <v>73</v>
      </c>
      <c r="F289" s="33" t="s">
        <v>28</v>
      </c>
      <c r="G289" s="33"/>
      <c r="H289" s="33" t="s">
        <v>789</v>
      </c>
      <c r="I289" s="34">
        <f t="shared" si="47"/>
        <v>24</v>
      </c>
      <c r="J289" s="34">
        <f t="shared" si="39"/>
        <v>4</v>
      </c>
      <c r="K289" s="35">
        <f t="shared" si="40"/>
        <v>0.8571428571428571</v>
      </c>
      <c r="L289" s="86" t="s">
        <v>1612</v>
      </c>
      <c r="M289" s="86" t="s">
        <v>1612</v>
      </c>
      <c r="N289" s="86" t="s">
        <v>1612</v>
      </c>
      <c r="O289" s="86" t="s">
        <v>1612</v>
      </c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1068</v>
      </c>
      <c r="C290" t="s">
        <v>1125</v>
      </c>
      <c r="D290" t="s">
        <v>341</v>
      </c>
      <c r="E290" s="33" t="s">
        <v>73</v>
      </c>
      <c r="F290" s="33" t="s">
        <v>28</v>
      </c>
      <c r="G290" s="33"/>
      <c r="H290" s="33" t="s">
        <v>790</v>
      </c>
      <c r="I290" s="34">
        <f t="shared" si="47"/>
        <v>24</v>
      </c>
      <c r="J290" s="34">
        <f t="shared" si="39"/>
        <v>4</v>
      </c>
      <c r="K290" s="35">
        <f t="shared" si="40"/>
        <v>0.8571428571428571</v>
      </c>
      <c r="L290" s="86" t="s">
        <v>1612</v>
      </c>
      <c r="M290" s="86" t="s">
        <v>1612</v>
      </c>
      <c r="N290" s="86" t="s">
        <v>1612</v>
      </c>
      <c r="O290" s="86" t="s">
        <v>1612</v>
      </c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1069</v>
      </c>
      <c r="C291" t="s">
        <v>1125</v>
      </c>
      <c r="D291" t="s">
        <v>1070</v>
      </c>
      <c r="E291" s="33" t="s">
        <v>19</v>
      </c>
      <c r="F291" s="33" t="s">
        <v>28</v>
      </c>
      <c r="G291" s="33"/>
      <c r="H291" s="33" t="s">
        <v>1285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1071</v>
      </c>
      <c r="C292" t="s">
        <v>1125</v>
      </c>
      <c r="D292" t="s">
        <v>1072</v>
      </c>
      <c r="E292" s="33" t="s">
        <v>19</v>
      </c>
      <c r="F292" s="33" t="s">
        <v>28</v>
      </c>
      <c r="G292" s="33"/>
      <c r="H292" s="33" t="s">
        <v>1284</v>
      </c>
      <c r="I292" s="34">
        <f t="shared" si="47"/>
        <v>24</v>
      </c>
      <c r="J292" s="34">
        <f t="shared" si="39"/>
        <v>4</v>
      </c>
      <c r="K292" s="35">
        <f t="shared" si="40"/>
        <v>0.8571428571428571</v>
      </c>
      <c r="L292" s="86" t="s">
        <v>1612</v>
      </c>
      <c r="M292" s="86" t="s">
        <v>1612</v>
      </c>
      <c r="N292" s="86" t="s">
        <v>1612</v>
      </c>
      <c r="O292" s="86" t="s">
        <v>1612</v>
      </c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1194</v>
      </c>
      <c r="C293" t="s">
        <v>1125</v>
      </c>
      <c r="D293" t="s">
        <v>1191</v>
      </c>
      <c r="E293" s="33" t="s">
        <v>73</v>
      </c>
      <c r="F293" s="33" t="s">
        <v>28</v>
      </c>
      <c r="G293" s="33"/>
      <c r="H293" s="33" t="s">
        <v>1200</v>
      </c>
      <c r="I293" s="34">
        <f t="shared" si="47"/>
        <v>26</v>
      </c>
      <c r="J293" s="34">
        <f>COUNTIF(L293:AM293,"APAGADO")</f>
        <v>2</v>
      </c>
      <c r="K293" s="35">
        <f>(I293)/(J293+I293)</f>
        <v>0.9285714285714286</v>
      </c>
      <c r="L293" s="86"/>
      <c r="M293" s="86" t="s">
        <v>1612</v>
      </c>
      <c r="N293" s="86"/>
      <c r="O293" s="86" t="s">
        <v>1612</v>
      </c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1195</v>
      </c>
      <c r="C294" t="s">
        <v>1125</v>
      </c>
      <c r="D294" t="s">
        <v>1191</v>
      </c>
      <c r="E294" s="33" t="s">
        <v>73</v>
      </c>
      <c r="F294" s="33" t="s">
        <v>28</v>
      </c>
      <c r="G294" s="33"/>
      <c r="H294" s="33" t="s">
        <v>1201</v>
      </c>
      <c r="I294" s="34">
        <f t="shared" si="47"/>
        <v>26</v>
      </c>
      <c r="J294" s="34">
        <f>COUNTIF(L294:AM294,"APAGADO")</f>
        <v>2</v>
      </c>
      <c r="K294" s="35">
        <f>(I294)/(J294+I294)</f>
        <v>0.9285714285714286</v>
      </c>
      <c r="L294" s="86"/>
      <c r="M294" s="86" t="s">
        <v>1612</v>
      </c>
      <c r="N294" s="86"/>
      <c r="O294" s="86" t="s">
        <v>1612</v>
      </c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1196</v>
      </c>
      <c r="C295" t="s">
        <v>1125</v>
      </c>
      <c r="D295" t="s">
        <v>1192</v>
      </c>
      <c r="E295" s="33" t="s">
        <v>73</v>
      </c>
      <c r="F295" s="33" t="s">
        <v>28</v>
      </c>
      <c r="G295" s="33"/>
      <c r="H295" s="33" t="s">
        <v>1202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1197</v>
      </c>
      <c r="C296" t="s">
        <v>1125</v>
      </c>
      <c r="D296" t="s">
        <v>1192</v>
      </c>
      <c r="E296" s="33" t="s">
        <v>73</v>
      </c>
      <c r="F296" s="33" t="s">
        <v>28</v>
      </c>
      <c r="G296" s="33"/>
      <c r="H296" s="33" t="s">
        <v>1203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1562</v>
      </c>
      <c r="B297" t="s">
        <v>1300</v>
      </c>
      <c r="C297" t="s">
        <v>1125</v>
      </c>
      <c r="D297" t="s">
        <v>1301</v>
      </c>
      <c r="E297" t="s">
        <v>19</v>
      </c>
      <c r="F297" t="s">
        <v>28</v>
      </c>
      <c r="G297"/>
      <c r="H297" s="33" t="s">
        <v>1307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1562</v>
      </c>
      <c r="B298" t="s">
        <v>1302</v>
      </c>
      <c r="C298" t="s">
        <v>1125</v>
      </c>
      <c r="D298" t="s">
        <v>1303</v>
      </c>
      <c r="E298" t="s">
        <v>19</v>
      </c>
      <c r="F298" t="s">
        <v>28</v>
      </c>
      <c r="G298"/>
      <c r="H298" s="33" t="s">
        <v>1308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1125</v>
      </c>
      <c r="D299" t="s">
        <v>389</v>
      </c>
      <c r="E299" s="33" t="s">
        <v>19</v>
      </c>
      <c r="F299" s="33" t="s">
        <v>28</v>
      </c>
      <c r="G299" s="33"/>
      <c r="H299" s="33" t="s">
        <v>822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1125</v>
      </c>
      <c r="D300" t="s">
        <v>391</v>
      </c>
      <c r="E300" s="33" t="s">
        <v>19</v>
      </c>
      <c r="F300" s="33" t="s">
        <v>28</v>
      </c>
      <c r="G300" s="33"/>
      <c r="H300" s="33" t="s">
        <v>823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1125</v>
      </c>
      <c r="D301" t="s">
        <v>394</v>
      </c>
      <c r="E301" s="33" t="s">
        <v>19</v>
      </c>
      <c r="F301" s="33" t="s">
        <v>20</v>
      </c>
      <c r="G301" s="33"/>
      <c r="H301" s="33" t="s">
        <v>824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1125</v>
      </c>
      <c r="D302" t="s">
        <v>396</v>
      </c>
      <c r="E302" s="33" t="s">
        <v>19</v>
      </c>
      <c r="F302" s="33" t="s">
        <v>28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1073</v>
      </c>
      <c r="C303" t="s">
        <v>1125</v>
      </c>
      <c r="D303" t="s">
        <v>397</v>
      </c>
      <c r="E303" s="33" t="s">
        <v>19</v>
      </c>
      <c r="F303" s="33" t="s">
        <v>28</v>
      </c>
      <c r="G303" s="33"/>
      <c r="H303" s="33" t="s">
        <v>828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1125</v>
      </c>
      <c r="D304" t="s">
        <v>399</v>
      </c>
      <c r="E304" s="33" t="s">
        <v>73</v>
      </c>
      <c r="F304" s="33" t="s">
        <v>28</v>
      </c>
      <c r="G304" s="33"/>
      <c r="H304" s="33" t="s">
        <v>825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1125</v>
      </c>
      <c r="D305" t="s">
        <v>399</v>
      </c>
      <c r="E305" s="33" t="s">
        <v>73</v>
      </c>
      <c r="F305" s="33" t="s">
        <v>28</v>
      </c>
      <c r="G305" s="33"/>
      <c r="H305" s="33" t="s">
        <v>826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1331</v>
      </c>
      <c r="C306" t="s">
        <v>1125</v>
      </c>
      <c r="D306" t="s">
        <v>1332</v>
      </c>
      <c r="E306" s="33" t="s">
        <v>15</v>
      </c>
      <c r="F306" s="33" t="s">
        <v>1119</v>
      </c>
      <c r="G306" s="33" t="s">
        <v>1334</v>
      </c>
      <c r="H306" s="33" t="s">
        <v>1333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1542</v>
      </c>
      <c r="C307" s="129" t="s">
        <v>1560</v>
      </c>
      <c r="D307" t="s">
        <v>1543</v>
      </c>
      <c r="E307" s="33" t="s">
        <v>15</v>
      </c>
      <c r="F307" s="33" t="s">
        <v>1373</v>
      </c>
      <c r="G307" s="33"/>
      <c r="H307" s="33" t="s">
        <v>1544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1125</v>
      </c>
      <c r="D308" t="s">
        <v>411</v>
      </c>
      <c r="E308" s="33" t="s">
        <v>15</v>
      </c>
      <c r="F308" s="33" t="s">
        <v>20</v>
      </c>
      <c r="G308" s="33"/>
      <c r="H308" s="33" t="s">
        <v>829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1125</v>
      </c>
      <c r="D309" t="s">
        <v>402</v>
      </c>
      <c r="E309" s="33" t="s">
        <v>19</v>
      </c>
      <c r="F309" s="33" t="s">
        <v>20</v>
      </c>
      <c r="G309" s="33"/>
      <c r="H309" s="33" t="s">
        <v>830</v>
      </c>
      <c r="I309" s="34">
        <f t="shared" si="47"/>
        <v>24</v>
      </c>
      <c r="J309" s="34">
        <f>COUNTIF(L309:AM309,"APAGADO")</f>
        <v>4</v>
      </c>
      <c r="K309" s="35">
        <f>(I309)/(J309+I309)</f>
        <v>0.8571428571428571</v>
      </c>
      <c r="L309" s="86" t="s">
        <v>1612</v>
      </c>
      <c r="M309" s="86" t="s">
        <v>1612</v>
      </c>
      <c r="N309" s="86" t="s">
        <v>1612</v>
      </c>
      <c r="O309" s="86" t="s">
        <v>1612</v>
      </c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1125</v>
      </c>
      <c r="D310" t="s">
        <v>404</v>
      </c>
      <c r="E310" s="33" t="s">
        <v>15</v>
      </c>
      <c r="F310" s="33" t="s">
        <v>20</v>
      </c>
      <c r="G310" s="33"/>
      <c r="H310" s="33" t="s">
        <v>831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1125</v>
      </c>
      <c r="D311" t="s">
        <v>407</v>
      </c>
      <c r="E311" s="33" t="s">
        <v>19</v>
      </c>
      <c r="F311" s="33" t="s">
        <v>28</v>
      </c>
      <c r="G311" s="33"/>
      <c r="H311" s="33" t="s">
        <v>832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1125</v>
      </c>
      <c r="D312" t="s">
        <v>407</v>
      </c>
      <c r="E312" s="33" t="s">
        <v>73</v>
      </c>
      <c r="F312" s="33" t="s">
        <v>28</v>
      </c>
      <c r="G312" s="33"/>
      <c r="H312" s="33" t="s">
        <v>833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1125</v>
      </c>
      <c r="D313" t="s">
        <v>407</v>
      </c>
      <c r="E313" s="33" t="s">
        <v>73</v>
      </c>
      <c r="F313" s="33" t="s">
        <v>28</v>
      </c>
      <c r="G313" s="33"/>
      <c r="H313" s="33" t="s">
        <v>834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1125</v>
      </c>
      <c r="D314" t="s">
        <v>414</v>
      </c>
      <c r="E314" s="33" t="s">
        <v>73</v>
      </c>
      <c r="F314" s="33" t="s">
        <v>28</v>
      </c>
      <c r="G314" s="33"/>
      <c r="H314" s="33" t="s">
        <v>835</v>
      </c>
      <c r="I314" s="34">
        <f t="shared" si="47"/>
        <v>27</v>
      </c>
      <c r="J314" s="34">
        <f t="shared" si="39"/>
        <v>1</v>
      </c>
      <c r="K314" s="35">
        <f t="shared" si="40"/>
        <v>0.9642857142857143</v>
      </c>
      <c r="L314" s="86"/>
      <c r="M314" s="86"/>
      <c r="N314" s="86"/>
      <c r="O314" s="86" t="s">
        <v>1612</v>
      </c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1125</v>
      </c>
      <c r="D315" t="s">
        <v>414</v>
      </c>
      <c r="E315" s="33" t="s">
        <v>73</v>
      </c>
      <c r="F315" s="33" t="s">
        <v>28</v>
      </c>
      <c r="G315" s="33"/>
      <c r="H315" s="33" t="s">
        <v>836</v>
      </c>
      <c r="I315" s="34">
        <f t="shared" si="47"/>
        <v>27</v>
      </c>
      <c r="J315" s="34">
        <f t="shared" si="39"/>
        <v>1</v>
      </c>
      <c r="K315" s="35">
        <f t="shared" si="40"/>
        <v>0.9642857142857143</v>
      </c>
      <c r="L315" s="86"/>
      <c r="M315" s="86"/>
      <c r="N315" s="86"/>
      <c r="O315" s="86" t="s">
        <v>1612</v>
      </c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1125</v>
      </c>
      <c r="D316" t="s">
        <v>417</v>
      </c>
      <c r="E316" s="33" t="s">
        <v>73</v>
      </c>
      <c r="F316" s="33" t="s">
        <v>28</v>
      </c>
      <c r="G316" s="33"/>
      <c r="H316" s="33" t="s">
        <v>837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1125</v>
      </c>
      <c r="D317" t="s">
        <v>417</v>
      </c>
      <c r="E317" s="33" t="s">
        <v>73</v>
      </c>
      <c r="F317" s="33" t="s">
        <v>28</v>
      </c>
      <c r="G317" s="33"/>
      <c r="H317" s="33" t="s">
        <v>838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1125</v>
      </c>
      <c r="D318" t="s">
        <v>420</v>
      </c>
      <c r="E318" s="33" t="s">
        <v>73</v>
      </c>
      <c r="F318" s="33" t="s">
        <v>28</v>
      </c>
      <c r="G318" s="33"/>
      <c r="H318" s="33" t="s">
        <v>839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1125</v>
      </c>
      <c r="D319" t="s">
        <v>420</v>
      </c>
      <c r="E319" s="33" t="s">
        <v>73</v>
      </c>
      <c r="F319" s="33" t="s">
        <v>28</v>
      </c>
      <c r="G319" s="33"/>
      <c r="H319" s="33" t="s">
        <v>840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963</v>
      </c>
      <c r="C320" t="s">
        <v>1125</v>
      </c>
      <c r="D320" t="s">
        <v>964</v>
      </c>
      <c r="E320" s="33" t="s">
        <v>19</v>
      </c>
      <c r="F320" s="33" t="s">
        <v>28</v>
      </c>
      <c r="G320" s="33"/>
      <c r="H320" s="33" t="s">
        <v>971</v>
      </c>
      <c r="I320" s="34">
        <f t="shared" si="47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 t="s">
        <v>1612</v>
      </c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965</v>
      </c>
      <c r="C321" t="s">
        <v>1125</v>
      </c>
      <c r="D321" t="s">
        <v>966</v>
      </c>
      <c r="E321" s="33" t="s">
        <v>19</v>
      </c>
      <c r="F321" s="33" t="s">
        <v>28</v>
      </c>
      <c r="G321" s="33"/>
      <c r="H321" s="33" t="s">
        <v>972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1074</v>
      </c>
      <c r="C322" t="s">
        <v>1125</v>
      </c>
      <c r="D322" t="s">
        <v>1075</v>
      </c>
      <c r="E322" s="33" t="s">
        <v>19</v>
      </c>
      <c r="F322" s="33" t="s">
        <v>28</v>
      </c>
      <c r="G322" s="33"/>
      <c r="H322" s="33" t="s">
        <v>1286</v>
      </c>
      <c r="I322" s="34">
        <f t="shared" si="47"/>
        <v>24</v>
      </c>
      <c r="J322" s="34">
        <f>COUNTIF(L322:AM322,"APAGADO")</f>
        <v>4</v>
      </c>
      <c r="K322" s="35">
        <f>(I322)/(J322+I322)</f>
        <v>0.8571428571428571</v>
      </c>
      <c r="L322" s="86" t="s">
        <v>1612</v>
      </c>
      <c r="M322" s="86" t="s">
        <v>1612</v>
      </c>
      <c r="N322" s="86" t="s">
        <v>1612</v>
      </c>
      <c r="O322" s="86" t="s">
        <v>1612</v>
      </c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1126</v>
      </c>
      <c r="D323" t="s">
        <v>423</v>
      </c>
      <c r="E323" s="33" t="s">
        <v>15</v>
      </c>
      <c r="F323" s="33" t="s">
        <v>20</v>
      </c>
      <c r="G323" s="33"/>
      <c r="H323" s="33" t="s">
        <v>843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1126</v>
      </c>
      <c r="D324" t="s">
        <v>425</v>
      </c>
      <c r="E324" s="33" t="s">
        <v>15</v>
      </c>
      <c r="F324" s="33" t="s">
        <v>20</v>
      </c>
      <c r="G324" s="33"/>
      <c r="H324" s="33" t="s">
        <v>845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1076</v>
      </c>
      <c r="C325" t="s">
        <v>1126</v>
      </c>
      <c r="D325" t="s">
        <v>1077</v>
      </c>
      <c r="E325" s="33" t="s">
        <v>73</v>
      </c>
      <c r="F325" s="33" t="s">
        <v>20</v>
      </c>
      <c r="G325" s="33"/>
      <c r="H325" s="33" t="s">
        <v>1348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1078</v>
      </c>
      <c r="C326" t="s">
        <v>1126</v>
      </c>
      <c r="D326" t="s">
        <v>1077</v>
      </c>
      <c r="E326" s="33" t="s">
        <v>73</v>
      </c>
      <c r="F326" s="33" t="s">
        <v>20</v>
      </c>
      <c r="G326" s="33"/>
      <c r="H326" s="33" t="s">
        <v>1287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1126</v>
      </c>
      <c r="D327" t="s">
        <v>427</v>
      </c>
      <c r="E327" s="33" t="s">
        <v>19</v>
      </c>
      <c r="F327" s="33" t="s">
        <v>20</v>
      </c>
      <c r="G327" s="33"/>
      <c r="H327" s="33" t="s">
        <v>841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1126</v>
      </c>
      <c r="D328" t="s">
        <v>429</v>
      </c>
      <c r="E328" s="33" t="s">
        <v>19</v>
      </c>
      <c r="F328" s="33" t="s">
        <v>20</v>
      </c>
      <c r="G328" s="33"/>
      <c r="H328" s="33" t="s">
        <v>842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1126</v>
      </c>
      <c r="D329" t="s">
        <v>431</v>
      </c>
      <c r="E329" s="33" t="s">
        <v>73</v>
      </c>
      <c r="F329" s="33" t="s">
        <v>28</v>
      </c>
      <c r="G329" s="33"/>
      <c r="H329" s="33" t="s">
        <v>846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1126</v>
      </c>
      <c r="D330" t="s">
        <v>431</v>
      </c>
      <c r="E330" s="33" t="s">
        <v>73</v>
      </c>
      <c r="F330" s="33" t="s">
        <v>28</v>
      </c>
      <c r="G330" s="33"/>
      <c r="H330" s="33" t="s">
        <v>847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1126</v>
      </c>
      <c r="D331" t="s">
        <v>434</v>
      </c>
      <c r="E331" s="33" t="s">
        <v>73</v>
      </c>
      <c r="F331" s="33" t="s">
        <v>28</v>
      </c>
      <c r="G331" s="33"/>
      <c r="H331" s="33" t="s">
        <v>848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1126</v>
      </c>
      <c r="D332" t="s">
        <v>434</v>
      </c>
      <c r="E332" s="33" t="s">
        <v>73</v>
      </c>
      <c r="F332" s="33" t="s">
        <v>28</v>
      </c>
      <c r="G332" s="33"/>
      <c r="H332" s="33" t="s">
        <v>849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1126</v>
      </c>
      <c r="D333" t="s">
        <v>438</v>
      </c>
      <c r="E333" s="33" t="s">
        <v>19</v>
      </c>
      <c r="F333" s="33" t="s">
        <v>20</v>
      </c>
      <c r="G333" s="33"/>
      <c r="H333" s="33" t="s">
        <v>850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1603</v>
      </c>
      <c r="C334" t="s">
        <v>1126</v>
      </c>
      <c r="D334" t="s">
        <v>1604</v>
      </c>
      <c r="E334" s="33"/>
      <c r="F334" s="33"/>
      <c r="G334" s="33"/>
      <c r="H334" s="33" t="s">
        <v>1605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1126</v>
      </c>
      <c r="D335" t="s">
        <v>449</v>
      </c>
      <c r="E335" s="33" t="s">
        <v>15</v>
      </c>
      <c r="F335" s="33" t="s">
        <v>28</v>
      </c>
      <c r="G335" s="33"/>
      <c r="H335" s="33" t="s">
        <v>1625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1126</v>
      </c>
      <c r="D336" t="s">
        <v>451</v>
      </c>
      <c r="E336" s="33" t="s">
        <v>19</v>
      </c>
      <c r="F336" s="33" t="s">
        <v>20</v>
      </c>
      <c r="G336" s="33"/>
      <c r="H336" s="33" t="s">
        <v>851</v>
      </c>
      <c r="I336" s="34">
        <f t="shared" si="47"/>
        <v>24</v>
      </c>
      <c r="J336" s="34">
        <f t="shared" si="51"/>
        <v>4</v>
      </c>
      <c r="K336" s="35">
        <f t="shared" si="52"/>
        <v>0.8571428571428571</v>
      </c>
      <c r="L336" s="86" t="s">
        <v>1612</v>
      </c>
      <c r="M336" s="86" t="s">
        <v>1612</v>
      </c>
      <c r="N336" s="86" t="s">
        <v>1612</v>
      </c>
      <c r="O336" s="86" t="s">
        <v>1612</v>
      </c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1126</v>
      </c>
      <c r="D337" t="s">
        <v>440</v>
      </c>
      <c r="E337" s="33" t="s">
        <v>19</v>
      </c>
      <c r="F337" s="33" t="s">
        <v>20</v>
      </c>
      <c r="G337" s="33"/>
      <c r="H337" s="33" t="s">
        <v>852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1126</v>
      </c>
      <c r="D338" t="s">
        <v>443</v>
      </c>
      <c r="E338" s="33" t="s">
        <v>46</v>
      </c>
      <c r="F338" s="33" t="s">
        <v>28</v>
      </c>
      <c r="G338" s="33"/>
      <c r="H338" s="33" t="s">
        <v>1626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1126</v>
      </c>
      <c r="D339" t="s">
        <v>453</v>
      </c>
      <c r="E339" s="33" t="s">
        <v>15</v>
      </c>
      <c r="F339" s="33" t="s">
        <v>1119</v>
      </c>
      <c r="G339" s="33" t="s">
        <v>1323</v>
      </c>
      <c r="H339" s="33" t="s">
        <v>853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1126</v>
      </c>
      <c r="D340" t="s">
        <v>445</v>
      </c>
      <c r="E340" s="33" t="s">
        <v>15</v>
      </c>
      <c r="F340" s="33" t="s">
        <v>28</v>
      </c>
      <c r="G340" s="33"/>
      <c r="H340" s="33" t="s">
        <v>854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1126</v>
      </c>
      <c r="D341" t="s">
        <v>447</v>
      </c>
      <c r="E341" s="33" t="s">
        <v>15</v>
      </c>
      <c r="F341" s="33" t="s">
        <v>28</v>
      </c>
      <c r="G341" s="33"/>
      <c r="H341" s="33" t="s">
        <v>855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1188</v>
      </c>
      <c r="B342" t="s">
        <v>1189</v>
      </c>
      <c r="C342" t="s">
        <v>1126</v>
      </c>
      <c r="D342" t="s">
        <v>1190</v>
      </c>
      <c r="E342" s="33" t="s">
        <v>1178</v>
      </c>
      <c r="F342" s="33" t="s">
        <v>28</v>
      </c>
      <c r="G342" s="33"/>
      <c r="H342" s="33" t="s">
        <v>1204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1188</v>
      </c>
      <c r="B343" t="s">
        <v>1208</v>
      </c>
      <c r="C343" t="s">
        <v>1126</v>
      </c>
      <c r="D343" t="s">
        <v>1190</v>
      </c>
      <c r="E343" s="33" t="s">
        <v>1178</v>
      </c>
      <c r="F343" s="33" t="s">
        <v>28</v>
      </c>
      <c r="G343" s="33"/>
      <c r="H343" s="33" t="s">
        <v>1205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1125</v>
      </c>
      <c r="D344" t="s">
        <v>455</v>
      </c>
      <c r="E344" s="33" t="s">
        <v>73</v>
      </c>
      <c r="F344" s="33" t="s">
        <v>28</v>
      </c>
      <c r="G344" s="33"/>
      <c r="H344" s="33" t="s">
        <v>856</v>
      </c>
      <c r="I344" s="34">
        <f t="shared" si="47"/>
        <v>24</v>
      </c>
      <c r="J344" s="34">
        <f t="shared" si="51"/>
        <v>4</v>
      </c>
      <c r="K344" s="35">
        <f t="shared" si="52"/>
        <v>0.8571428571428571</v>
      </c>
      <c r="L344" s="86" t="s">
        <v>1612</v>
      </c>
      <c r="M344" s="86" t="s">
        <v>1612</v>
      </c>
      <c r="N344" s="86" t="s">
        <v>1612</v>
      </c>
      <c r="O344" s="86" t="s">
        <v>1612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1125</v>
      </c>
      <c r="D345" t="s">
        <v>455</v>
      </c>
      <c r="E345" s="33" t="s">
        <v>73</v>
      </c>
      <c r="F345" s="33" t="s">
        <v>28</v>
      </c>
      <c r="G345" s="33"/>
      <c r="H345" s="33" t="s">
        <v>857</v>
      </c>
      <c r="I345" s="34">
        <f t="shared" si="47"/>
        <v>24</v>
      </c>
      <c r="J345" s="34">
        <f t="shared" si="51"/>
        <v>4</v>
      </c>
      <c r="K345" s="35">
        <f t="shared" si="52"/>
        <v>0.8571428571428571</v>
      </c>
      <c r="L345" s="86" t="s">
        <v>1612</v>
      </c>
      <c r="M345" s="86" t="s">
        <v>1612</v>
      </c>
      <c r="N345" s="86" t="s">
        <v>1612</v>
      </c>
      <c r="O345" s="86" t="s">
        <v>1612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1079</v>
      </c>
      <c r="C346" t="s">
        <v>1125</v>
      </c>
      <c r="D346" t="s">
        <v>457</v>
      </c>
      <c r="E346" s="33" t="s">
        <v>73</v>
      </c>
      <c r="F346" s="33" t="s">
        <v>28</v>
      </c>
      <c r="G346" s="33"/>
      <c r="H346" s="33" t="s">
        <v>858</v>
      </c>
      <c r="I346" s="34">
        <f t="shared" si="47"/>
        <v>24</v>
      </c>
      <c r="J346" s="34">
        <f>COUNTIF(L346:AM346,"APAGADO")</f>
        <v>4</v>
      </c>
      <c r="K346" s="35">
        <f>(I346)/(J346+I346)</f>
        <v>0.8571428571428571</v>
      </c>
      <c r="L346" s="86" t="s">
        <v>1612</v>
      </c>
      <c r="M346" s="86" t="s">
        <v>1612</v>
      </c>
      <c r="N346" s="86" t="s">
        <v>1612</v>
      </c>
      <c r="O346" s="86" t="s">
        <v>1612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1080</v>
      </c>
      <c r="C347" t="s">
        <v>1125</v>
      </c>
      <c r="D347" t="s">
        <v>457</v>
      </c>
      <c r="E347" s="33" t="s">
        <v>73</v>
      </c>
      <c r="F347" s="33" t="s">
        <v>28</v>
      </c>
      <c r="G347" s="33"/>
      <c r="H347" s="33" t="s">
        <v>859</v>
      </c>
      <c r="I347" s="34">
        <f t="shared" si="47"/>
        <v>24</v>
      </c>
      <c r="J347" s="34">
        <f>COUNTIF(L347:AM347,"APAGADO")</f>
        <v>4</v>
      </c>
      <c r="K347" s="35">
        <f>(I347)/(J347+I347)</f>
        <v>0.8571428571428571</v>
      </c>
      <c r="L347" s="86" t="s">
        <v>1612</v>
      </c>
      <c r="M347" s="86" t="s">
        <v>1612</v>
      </c>
      <c r="N347" s="86" t="s">
        <v>1612</v>
      </c>
      <c r="O347" s="86" t="s">
        <v>1612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1126</v>
      </c>
      <c r="D348" t="s">
        <v>1087</v>
      </c>
      <c r="E348" s="33" t="s">
        <v>19</v>
      </c>
      <c r="F348" s="33" t="s">
        <v>20</v>
      </c>
      <c r="G348" s="33"/>
      <c r="H348" s="33" t="s">
        <v>862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1126</v>
      </c>
      <c r="D349" t="s">
        <v>1563</v>
      </c>
      <c r="E349" s="33" t="s">
        <v>19</v>
      </c>
      <c r="F349" s="33" t="s">
        <v>20</v>
      </c>
      <c r="G349" s="33"/>
      <c r="H349" s="33" t="s">
        <v>1584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1126</v>
      </c>
      <c r="D350" t="s">
        <v>470</v>
      </c>
      <c r="E350" s="33" t="s">
        <v>19</v>
      </c>
      <c r="F350" s="33" t="s">
        <v>20</v>
      </c>
      <c r="G350" s="33"/>
      <c r="H350" s="33" t="s">
        <v>863</v>
      </c>
      <c r="I350" s="34">
        <f>COUNTIF(L350:AM350,"")</f>
        <v>25</v>
      </c>
      <c r="J350" s="34">
        <f>COUNTIF(L350:AM350,"APAGADO")</f>
        <v>3</v>
      </c>
      <c r="K350" s="35">
        <f>(I350)/(J350+I350)</f>
        <v>0.8928571428571429</v>
      </c>
      <c r="L350" s="86" t="s">
        <v>1612</v>
      </c>
      <c r="M350" s="86" t="s">
        <v>1612</v>
      </c>
      <c r="N350" s="86" t="s">
        <v>1612</v>
      </c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1081</v>
      </c>
      <c r="C351" t="s">
        <v>1126</v>
      </c>
      <c r="D351" t="s">
        <v>471</v>
      </c>
      <c r="E351" s="33" t="s">
        <v>19</v>
      </c>
      <c r="F351" s="33" t="s">
        <v>20</v>
      </c>
      <c r="G351" s="33"/>
      <c r="H351" s="33" t="s">
        <v>864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1088</v>
      </c>
      <c r="C352" t="s">
        <v>1126</v>
      </c>
      <c r="D352" t="s">
        <v>459</v>
      </c>
      <c r="E352" s="33" t="s">
        <v>15</v>
      </c>
      <c r="F352" s="33" t="s">
        <v>20</v>
      </c>
      <c r="G352" s="33"/>
      <c r="H352" s="33" t="s">
        <v>865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1089</v>
      </c>
      <c r="C353" t="s">
        <v>1126</v>
      </c>
      <c r="D353" t="s">
        <v>460</v>
      </c>
      <c r="E353" s="33" t="s">
        <v>19</v>
      </c>
      <c r="F353" s="33" t="s">
        <v>28</v>
      </c>
      <c r="G353" s="33"/>
      <c r="H353" s="33" t="s">
        <v>866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1090</v>
      </c>
      <c r="C354" t="s">
        <v>1126</v>
      </c>
      <c r="D354" t="s">
        <v>461</v>
      </c>
      <c r="E354" s="33" t="s">
        <v>19</v>
      </c>
      <c r="F354" s="33" t="s">
        <v>28</v>
      </c>
      <c r="G354" s="33"/>
      <c r="H354" s="33" t="s">
        <v>867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1126</v>
      </c>
      <c r="D355" t="s">
        <v>463</v>
      </c>
      <c r="E355" s="33" t="s">
        <v>19</v>
      </c>
      <c r="F355" s="33" t="s">
        <v>28</v>
      </c>
      <c r="G355" s="33"/>
      <c r="H355" s="33" t="s">
        <v>868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1091</v>
      </c>
      <c r="C356" t="s">
        <v>1126</v>
      </c>
      <c r="D356" t="s">
        <v>464</v>
      </c>
      <c r="E356" s="33" t="s">
        <v>15</v>
      </c>
      <c r="F356" s="33" t="s">
        <v>20</v>
      </c>
      <c r="G356" s="33"/>
      <c r="H356" s="33" t="s">
        <v>844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1092</v>
      </c>
      <c r="C357" t="s">
        <v>1126</v>
      </c>
      <c r="D357" t="s">
        <v>465</v>
      </c>
      <c r="E357" s="33" t="s">
        <v>15</v>
      </c>
      <c r="F357" s="33" t="s">
        <v>20</v>
      </c>
      <c r="G357" s="33"/>
      <c r="H357" s="33" t="s">
        <v>869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1082</v>
      </c>
      <c r="C358" t="s">
        <v>1126</v>
      </c>
      <c r="D358" t="s">
        <v>472</v>
      </c>
      <c r="E358" s="33" t="s">
        <v>15</v>
      </c>
      <c r="F358" s="33" t="s">
        <v>20</v>
      </c>
      <c r="G358" s="33"/>
      <c r="H358" s="33" t="s">
        <v>860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1126</v>
      </c>
      <c r="D359" t="s">
        <v>474</v>
      </c>
      <c r="E359" s="33" t="s">
        <v>15</v>
      </c>
      <c r="F359" s="33" t="s">
        <v>20</v>
      </c>
      <c r="G359" s="33"/>
      <c r="H359" s="33" t="s">
        <v>861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1083</v>
      </c>
      <c r="C360" t="s">
        <v>1126</v>
      </c>
      <c r="D360" t="s">
        <v>475</v>
      </c>
      <c r="E360" s="33" t="s">
        <v>73</v>
      </c>
      <c r="F360" s="33" t="s">
        <v>20</v>
      </c>
      <c r="G360" s="33"/>
      <c r="H360" s="33" t="s">
        <v>870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1084</v>
      </c>
      <c r="C361" t="s">
        <v>1126</v>
      </c>
      <c r="D361" t="s">
        <v>475</v>
      </c>
      <c r="E361" s="33" t="s">
        <v>73</v>
      </c>
      <c r="F361" s="33" t="s">
        <v>20</v>
      </c>
      <c r="G361" s="33"/>
      <c r="H361" s="33" t="s">
        <v>871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1126</v>
      </c>
      <c r="D362" t="s">
        <v>477</v>
      </c>
      <c r="E362" s="33" t="s">
        <v>15</v>
      </c>
      <c r="F362" s="33" t="s">
        <v>28</v>
      </c>
      <c r="G362" s="33"/>
      <c r="H362" s="33" t="s">
        <v>872</v>
      </c>
      <c r="I362" s="34">
        <f>COUNTIF(L362:AM362,"")</f>
        <v>24</v>
      </c>
      <c r="J362" s="34">
        <f>COUNTIF(L362:AM362,"APAGADO")</f>
        <v>4</v>
      </c>
      <c r="K362" s="35">
        <f>(I362)/(J362+I362)</f>
        <v>0.8571428571428571</v>
      </c>
      <c r="L362" s="86" t="s">
        <v>1612</v>
      </c>
      <c r="M362" s="86" t="s">
        <v>1612</v>
      </c>
      <c r="N362" s="86" t="s">
        <v>1612</v>
      </c>
      <c r="O362" s="86" t="s">
        <v>1612</v>
      </c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1093</v>
      </c>
      <c r="C363" t="s">
        <v>1126</v>
      </c>
      <c r="D363" t="s">
        <v>466</v>
      </c>
      <c r="E363" s="33" t="s">
        <v>73</v>
      </c>
      <c r="F363" s="33" t="s">
        <v>28</v>
      </c>
      <c r="G363" s="33"/>
      <c r="H363" s="33" t="s">
        <v>873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1094</v>
      </c>
      <c r="C364" t="s">
        <v>1126</v>
      </c>
      <c r="D364" t="s">
        <v>466</v>
      </c>
      <c r="E364" s="33" t="s">
        <v>73</v>
      </c>
      <c r="F364" s="33" t="s">
        <v>28</v>
      </c>
      <c r="G364" s="33"/>
      <c r="H364" s="33" t="s">
        <v>874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1085</v>
      </c>
      <c r="C365" t="s">
        <v>1126</v>
      </c>
      <c r="D365" t="s">
        <v>478</v>
      </c>
      <c r="E365" s="33" t="s">
        <v>73</v>
      </c>
      <c r="F365" s="33" t="s">
        <v>28</v>
      </c>
      <c r="G365" s="33"/>
      <c r="H365" s="33" t="s">
        <v>875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1086</v>
      </c>
      <c r="C366" t="s">
        <v>1126</v>
      </c>
      <c r="D366" t="s">
        <v>478</v>
      </c>
      <c r="E366" s="33" t="s">
        <v>73</v>
      </c>
      <c r="F366" s="33" t="s">
        <v>28</v>
      </c>
      <c r="G366" s="33"/>
      <c r="H366" s="33" t="s">
        <v>876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1355</v>
      </c>
      <c r="C367" t="s">
        <v>1126</v>
      </c>
      <c r="D367" s="84" t="s">
        <v>1354</v>
      </c>
      <c r="E367" s="33" t="s">
        <v>73</v>
      </c>
      <c r="F367" s="33" t="s">
        <v>28</v>
      </c>
      <c r="G367" s="33"/>
      <c r="H367" s="33" t="s">
        <v>1356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1353</v>
      </c>
      <c r="C368" t="s">
        <v>1126</v>
      </c>
      <c r="D368" s="84" t="s">
        <v>1354</v>
      </c>
      <c r="E368" s="33" t="s">
        <v>73</v>
      </c>
      <c r="F368" s="33" t="s">
        <v>28</v>
      </c>
      <c r="G368" s="33"/>
      <c r="H368" s="33" t="s">
        <v>1357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1126</v>
      </c>
      <c r="D369" t="s">
        <v>480</v>
      </c>
      <c r="E369" s="33" t="s">
        <v>73</v>
      </c>
      <c r="F369" s="33" t="s">
        <v>28</v>
      </c>
      <c r="G369" s="33"/>
      <c r="H369" s="33" t="s">
        <v>877</v>
      </c>
      <c r="I369" s="34">
        <f t="shared" si="53"/>
        <v>24</v>
      </c>
      <c r="J369" s="34">
        <f t="shared" si="51"/>
        <v>4</v>
      </c>
      <c r="K369" s="35">
        <f t="shared" si="52"/>
        <v>0.8571428571428571</v>
      </c>
      <c r="L369" s="86" t="s">
        <v>1612</v>
      </c>
      <c r="M369" s="86" t="s">
        <v>1612</v>
      </c>
      <c r="N369" s="86" t="s">
        <v>1612</v>
      </c>
      <c r="O369" s="86" t="s">
        <v>1612</v>
      </c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1126</v>
      </c>
      <c r="D370" t="s">
        <v>480</v>
      </c>
      <c r="E370" s="33" t="s">
        <v>73</v>
      </c>
      <c r="F370" s="33" t="s">
        <v>28</v>
      </c>
      <c r="G370" s="33"/>
      <c r="H370" s="33" t="s">
        <v>878</v>
      </c>
      <c r="I370" s="34">
        <f t="shared" si="53"/>
        <v>24</v>
      </c>
      <c r="J370" s="34">
        <f t="shared" si="51"/>
        <v>4</v>
      </c>
      <c r="K370" s="35">
        <f t="shared" si="52"/>
        <v>0.8571428571428571</v>
      </c>
      <c r="L370" s="86" t="s">
        <v>1612</v>
      </c>
      <c r="M370" s="86" t="s">
        <v>1612</v>
      </c>
      <c r="N370" s="86" t="s">
        <v>1612</v>
      </c>
      <c r="O370" s="86" t="s">
        <v>1612</v>
      </c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1169</v>
      </c>
      <c r="C371" s="33" t="s">
        <v>1126</v>
      </c>
      <c r="D371" t="s">
        <v>1168</v>
      </c>
      <c r="E371" s="33" t="s">
        <v>15</v>
      </c>
      <c r="F371" s="33" t="s">
        <v>28</v>
      </c>
      <c r="G371" s="33"/>
      <c r="H371" s="33" t="s">
        <v>1170</v>
      </c>
      <c r="I371" s="34">
        <f t="shared" si="53"/>
        <v>24</v>
      </c>
      <c r="J371" s="34">
        <f t="shared" si="51"/>
        <v>4</v>
      </c>
      <c r="K371" s="35">
        <f t="shared" si="52"/>
        <v>0.8571428571428571</v>
      </c>
      <c r="L371" s="86" t="s">
        <v>1612</v>
      </c>
      <c r="M371" s="86" t="s">
        <v>1612</v>
      </c>
      <c r="N371" s="86" t="s">
        <v>1612</v>
      </c>
      <c r="O371" s="86" t="s">
        <v>1612</v>
      </c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1095</v>
      </c>
      <c r="C372" t="s">
        <v>1125</v>
      </c>
      <c r="D372" t="s">
        <v>500</v>
      </c>
      <c r="E372" s="33" t="s">
        <v>19</v>
      </c>
      <c r="F372" s="33" t="s">
        <v>1119</v>
      </c>
      <c r="G372" s="33" t="s">
        <v>1324</v>
      </c>
      <c r="H372" s="33" t="s">
        <v>887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1125</v>
      </c>
      <c r="D373" t="s">
        <v>484</v>
      </c>
      <c r="E373" s="33" t="s">
        <v>19</v>
      </c>
      <c r="F373" s="33" t="s">
        <v>1119</v>
      </c>
      <c r="G373" s="33" t="s">
        <v>1324</v>
      </c>
      <c r="H373" s="33" t="s">
        <v>879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1125</v>
      </c>
      <c r="D374" t="s">
        <v>486</v>
      </c>
      <c r="E374" s="33" t="s">
        <v>19</v>
      </c>
      <c r="F374" s="33" t="s">
        <v>28</v>
      </c>
      <c r="G374" s="33"/>
      <c r="H374" s="33" t="s">
        <v>880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1125</v>
      </c>
      <c r="D375" t="s">
        <v>489</v>
      </c>
      <c r="E375" s="33" t="s">
        <v>19</v>
      </c>
      <c r="F375" s="33" t="s">
        <v>28</v>
      </c>
      <c r="G375" s="33"/>
      <c r="H375" s="33" t="s">
        <v>881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1125</v>
      </c>
      <c r="D376" t="s">
        <v>491</v>
      </c>
      <c r="E376" s="33" t="s">
        <v>15</v>
      </c>
      <c r="F376" s="33" t="s">
        <v>28</v>
      </c>
      <c r="G376" s="33"/>
      <c r="H376" s="33" t="s">
        <v>882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1125</v>
      </c>
      <c r="D377" t="s">
        <v>493</v>
      </c>
      <c r="E377" s="33" t="s">
        <v>19</v>
      </c>
      <c r="F377" s="33" t="s">
        <v>28</v>
      </c>
      <c r="G377" s="33"/>
      <c r="H377" s="33" t="s">
        <v>883</v>
      </c>
      <c r="I377" s="34">
        <f t="shared" si="53"/>
        <v>24</v>
      </c>
      <c r="J377" s="34">
        <f t="shared" si="51"/>
        <v>4</v>
      </c>
      <c r="K377" s="35">
        <f t="shared" si="52"/>
        <v>0.8571428571428571</v>
      </c>
      <c r="L377" s="86" t="s">
        <v>1612</v>
      </c>
      <c r="M377" s="86" t="s">
        <v>1612</v>
      </c>
      <c r="N377" s="86" t="s">
        <v>1612</v>
      </c>
      <c r="O377" s="86" t="s">
        <v>1612</v>
      </c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1125</v>
      </c>
      <c r="D378" t="s">
        <v>495</v>
      </c>
      <c r="E378" s="33" t="s">
        <v>15</v>
      </c>
      <c r="F378" s="33" t="s">
        <v>28</v>
      </c>
      <c r="G378" s="33"/>
      <c r="H378" s="33" t="s">
        <v>884</v>
      </c>
      <c r="I378" s="34">
        <f t="shared" si="53"/>
        <v>24</v>
      </c>
      <c r="J378" s="34">
        <f t="shared" si="51"/>
        <v>4</v>
      </c>
      <c r="K378" s="35">
        <f t="shared" si="52"/>
        <v>0.8571428571428571</v>
      </c>
      <c r="L378" s="86" t="s">
        <v>1612</v>
      </c>
      <c r="M378" s="86" t="s">
        <v>1612</v>
      </c>
      <c r="N378" s="86" t="s">
        <v>1612</v>
      </c>
      <c r="O378" s="86" t="s">
        <v>1612</v>
      </c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1125</v>
      </c>
      <c r="D379" t="s">
        <v>497</v>
      </c>
      <c r="E379" s="33" t="s">
        <v>19</v>
      </c>
      <c r="F379" s="33" t="s">
        <v>28</v>
      </c>
      <c r="G379" s="33"/>
      <c r="H379" s="33" t="s">
        <v>885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1125</v>
      </c>
      <c r="D380" t="s">
        <v>499</v>
      </c>
      <c r="E380" s="33" t="s">
        <v>19</v>
      </c>
      <c r="F380" s="33" t="s">
        <v>1119</v>
      </c>
      <c r="G380" s="33" t="s">
        <v>1325</v>
      </c>
      <c r="H380" s="33" t="s">
        <v>886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1252</v>
      </c>
      <c r="C381" t="s">
        <v>1125</v>
      </c>
      <c r="D381" t="s">
        <v>1253</v>
      </c>
      <c r="E381" s="33" t="s">
        <v>1178</v>
      </c>
      <c r="F381" s="33" t="s">
        <v>28</v>
      </c>
      <c r="G381" s="33"/>
      <c r="H381" s="33" t="s">
        <v>1254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1255</v>
      </c>
      <c r="C382" t="s">
        <v>1125</v>
      </c>
      <c r="D382" t="s">
        <v>1253</v>
      </c>
      <c r="E382" s="33" t="s">
        <v>1178</v>
      </c>
      <c r="F382" s="33" t="s">
        <v>28</v>
      </c>
      <c r="G382" s="33"/>
      <c r="H382" s="33" t="s">
        <v>1256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1288</v>
      </c>
      <c r="C383" t="s">
        <v>1125</v>
      </c>
      <c r="D383" t="s">
        <v>1304</v>
      </c>
      <c r="E383" t="s">
        <v>73</v>
      </c>
      <c r="F383" t="s">
        <v>28</v>
      </c>
      <c r="G383"/>
      <c r="H383" s="33" t="s">
        <v>1349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1289</v>
      </c>
      <c r="C384" t="s">
        <v>1125</v>
      </c>
      <c r="D384" t="s">
        <v>1304</v>
      </c>
      <c r="E384" t="s">
        <v>73</v>
      </c>
      <c r="F384" t="s">
        <v>28</v>
      </c>
      <c r="G384"/>
      <c r="H384" s="33" t="s">
        <v>1350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1585</v>
      </c>
      <c r="C385" t="s">
        <v>1125</v>
      </c>
      <c r="D385" s="84" t="s">
        <v>1586</v>
      </c>
      <c r="E385"/>
      <c r="F385"/>
      <c r="G385"/>
      <c r="H385" s="33"/>
      <c r="I385" s="34">
        <f t="shared" si="53"/>
        <v>24</v>
      </c>
      <c r="J385" s="34">
        <f t="shared" si="51"/>
        <v>4</v>
      </c>
      <c r="K385" s="35">
        <f t="shared" si="52"/>
        <v>0.8571428571428571</v>
      </c>
      <c r="L385" s="86" t="s">
        <v>1612</v>
      </c>
      <c r="M385" s="86" t="s">
        <v>1612</v>
      </c>
      <c r="N385" s="86" t="s">
        <v>1612</v>
      </c>
      <c r="O385" s="86" t="s">
        <v>1612</v>
      </c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1602</v>
      </c>
      <c r="C386" t="s">
        <v>1125</v>
      </c>
      <c r="D386" s="84" t="s">
        <v>1609</v>
      </c>
      <c r="E386"/>
      <c r="F386"/>
      <c r="G386"/>
      <c r="H386" s="33" t="s">
        <v>1606</v>
      </c>
      <c r="I386" s="34">
        <f t="shared" si="53"/>
        <v>24</v>
      </c>
      <c r="J386" s="34">
        <f t="shared" si="51"/>
        <v>4</v>
      </c>
      <c r="K386" s="35">
        <f t="shared" si="52"/>
        <v>0.8571428571428571</v>
      </c>
      <c r="L386" s="86" t="s">
        <v>1612</v>
      </c>
      <c r="M386" s="86" t="s">
        <v>1612</v>
      </c>
      <c r="N386" s="86" t="s">
        <v>1612</v>
      </c>
      <c r="O386" s="86" t="s">
        <v>1612</v>
      </c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1126</v>
      </c>
      <c r="D387" t="s">
        <v>502</v>
      </c>
      <c r="E387" s="33" t="s">
        <v>19</v>
      </c>
      <c r="F387" s="33" t="s">
        <v>20</v>
      </c>
      <c r="G387" s="33"/>
      <c r="H387" s="33" t="s">
        <v>888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1126</v>
      </c>
      <c r="D388" t="s">
        <v>504</v>
      </c>
      <c r="E388" s="33" t="s">
        <v>15</v>
      </c>
      <c r="F388" s="33" t="s">
        <v>20</v>
      </c>
      <c r="G388" s="33"/>
      <c r="H388" s="33" t="s">
        <v>889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1126</v>
      </c>
      <c r="D389" t="s">
        <v>506</v>
      </c>
      <c r="E389" s="33" t="s">
        <v>73</v>
      </c>
      <c r="F389" s="33" t="s">
        <v>20</v>
      </c>
      <c r="G389" s="33"/>
      <c r="H389" s="33" t="s">
        <v>890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1126</v>
      </c>
      <c r="D390" t="s">
        <v>506</v>
      </c>
      <c r="E390" s="33" t="s">
        <v>73</v>
      </c>
      <c r="F390" s="33" t="s">
        <v>20</v>
      </c>
      <c r="G390" s="33"/>
      <c r="H390" s="33" t="s">
        <v>891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1126</v>
      </c>
      <c r="D391" t="s">
        <v>509</v>
      </c>
      <c r="E391" s="33" t="s">
        <v>73</v>
      </c>
      <c r="F391" s="33" t="s">
        <v>20</v>
      </c>
      <c r="G391" s="33"/>
      <c r="H391" s="33" t="s">
        <v>892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1126</v>
      </c>
      <c r="D392" t="s">
        <v>509</v>
      </c>
      <c r="E392" s="33" t="s">
        <v>73</v>
      </c>
      <c r="F392" s="33" t="s">
        <v>20</v>
      </c>
      <c r="G392" s="33"/>
      <c r="H392" s="33" t="s">
        <v>893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1126</v>
      </c>
      <c r="D393" t="s">
        <v>512</v>
      </c>
      <c r="E393" s="33" t="s">
        <v>15</v>
      </c>
      <c r="F393" s="33" t="s">
        <v>28</v>
      </c>
      <c r="G393" s="33"/>
      <c r="H393" s="33" t="s">
        <v>894</v>
      </c>
      <c r="I393" s="34">
        <f>COUNTIF(L393:AM393,"")</f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1096</v>
      </c>
      <c r="C394" t="s">
        <v>1126</v>
      </c>
      <c r="D394" t="s">
        <v>513</v>
      </c>
      <c r="E394" s="33" t="s">
        <v>73</v>
      </c>
      <c r="F394" s="33" t="s">
        <v>28</v>
      </c>
      <c r="G394" s="33"/>
      <c r="H394" s="33" t="s">
        <v>895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1097</v>
      </c>
      <c r="C395" t="s">
        <v>1126</v>
      </c>
      <c r="D395" t="s">
        <v>513</v>
      </c>
      <c r="E395" s="33" t="s">
        <v>73</v>
      </c>
      <c r="F395" s="33" t="s">
        <v>28</v>
      </c>
      <c r="G395" s="33"/>
      <c r="H395" s="33" t="s">
        <v>896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1126</v>
      </c>
      <c r="D396" t="s">
        <v>515</v>
      </c>
      <c r="E396" s="33" t="s">
        <v>73</v>
      </c>
      <c r="F396" s="33" t="s">
        <v>28</v>
      </c>
      <c r="G396" s="33"/>
      <c r="H396" s="33" t="s">
        <v>897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1126</v>
      </c>
      <c r="D397" t="s">
        <v>515</v>
      </c>
      <c r="E397" s="33" t="s">
        <v>73</v>
      </c>
      <c r="F397" s="33" t="s">
        <v>28</v>
      </c>
      <c r="G397" s="33"/>
      <c r="H397" s="33" t="s">
        <v>898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1159</v>
      </c>
      <c r="C398" s="33" t="s">
        <v>1126</v>
      </c>
      <c r="D398" t="s">
        <v>1160</v>
      </c>
      <c r="E398" s="33" t="s">
        <v>19</v>
      </c>
      <c r="F398" s="33" t="s">
        <v>28</v>
      </c>
      <c r="G398" s="33"/>
      <c r="H398" s="33" t="s">
        <v>1161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1164</v>
      </c>
      <c r="C399" s="33" t="s">
        <v>1126</v>
      </c>
      <c r="D399" t="s">
        <v>1162</v>
      </c>
      <c r="E399" s="33" t="s">
        <v>19</v>
      </c>
      <c r="F399" s="33" t="s">
        <v>28</v>
      </c>
      <c r="G399" s="33"/>
      <c r="H399" s="33" t="s">
        <v>1163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1165</v>
      </c>
      <c r="C400" s="33" t="s">
        <v>1126</v>
      </c>
      <c r="D400" t="s">
        <v>1166</v>
      </c>
      <c r="E400" s="33" t="s">
        <v>19</v>
      </c>
      <c r="F400" s="33" t="s">
        <v>28</v>
      </c>
      <c r="G400" s="33"/>
      <c r="H400" s="33" t="s">
        <v>1167</v>
      </c>
      <c r="I400" s="34">
        <f t="shared" si="53"/>
        <v>24</v>
      </c>
      <c r="J400" s="34">
        <f t="shared" ref="J400" si="57">COUNTIF(L400:AM400,"APAGADO")</f>
        <v>4</v>
      </c>
      <c r="K400" s="35">
        <f t="shared" ref="K400" si="58">(I400)/(J400+I400)</f>
        <v>0.8571428571428571</v>
      </c>
      <c r="L400" s="86" t="s">
        <v>1612</v>
      </c>
      <c r="M400" s="86" t="s">
        <v>1612</v>
      </c>
      <c r="N400" s="86" t="s">
        <v>1612</v>
      </c>
      <c r="O400" s="86" t="s">
        <v>1612</v>
      </c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1126</v>
      </c>
      <c r="D401" t="s">
        <v>1102</v>
      </c>
      <c r="E401" s="33" t="s">
        <v>19</v>
      </c>
      <c r="F401" s="33" t="s">
        <v>28</v>
      </c>
      <c r="G401" s="33"/>
      <c r="H401" s="33" t="s">
        <v>899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1126</v>
      </c>
      <c r="D402" t="s">
        <v>1155</v>
      </c>
      <c r="E402" s="33" t="s">
        <v>19</v>
      </c>
      <c r="F402" s="33" t="s">
        <v>28</v>
      </c>
      <c r="G402" s="33"/>
      <c r="H402" s="33" t="s">
        <v>900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1126</v>
      </c>
      <c r="D403" t="s">
        <v>533</v>
      </c>
      <c r="E403" s="33" t="s">
        <v>19</v>
      </c>
      <c r="F403" s="33" t="s">
        <v>28</v>
      </c>
      <c r="G403" s="33"/>
      <c r="H403" s="33" t="s">
        <v>901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1126</v>
      </c>
      <c r="D404" t="s">
        <v>535</v>
      </c>
      <c r="E404" s="33" t="s">
        <v>19</v>
      </c>
      <c r="F404" s="33" t="s">
        <v>28</v>
      </c>
      <c r="G404" s="33"/>
      <c r="H404" s="33" t="s">
        <v>902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1126</v>
      </c>
      <c r="D405" t="s">
        <v>537</v>
      </c>
      <c r="E405" s="33" t="s">
        <v>19</v>
      </c>
      <c r="F405" s="33" t="s">
        <v>20</v>
      </c>
      <c r="G405" s="33"/>
      <c r="H405" s="33" t="s">
        <v>903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1126</v>
      </c>
      <c r="D406" t="s">
        <v>1133</v>
      </c>
      <c r="E406" s="33" t="s">
        <v>19</v>
      </c>
      <c r="F406" s="33" t="s">
        <v>28</v>
      </c>
      <c r="G406" s="33"/>
      <c r="H406" s="33" t="s">
        <v>904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1125</v>
      </c>
      <c r="D407" t="s">
        <v>1132</v>
      </c>
      <c r="E407" s="33"/>
      <c r="F407" s="33" t="s">
        <v>28</v>
      </c>
      <c r="G407" s="33"/>
      <c r="H407" s="33" t="s">
        <v>905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1126</v>
      </c>
      <c r="D408" t="s">
        <v>541</v>
      </c>
      <c r="E408" s="33" t="s">
        <v>19</v>
      </c>
      <c r="F408" s="33" t="s">
        <v>28</v>
      </c>
      <c r="G408" s="33"/>
      <c r="H408" s="33" t="s">
        <v>906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1126</v>
      </c>
      <c r="D409" t="s">
        <v>543</v>
      </c>
      <c r="E409" s="33" t="s">
        <v>19</v>
      </c>
      <c r="F409" s="33" t="s">
        <v>28</v>
      </c>
      <c r="G409" s="33"/>
      <c r="H409" s="33" t="s">
        <v>907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1098</v>
      </c>
      <c r="C410" t="s">
        <v>1126</v>
      </c>
      <c r="D410" t="s">
        <v>544</v>
      </c>
      <c r="E410" s="33" t="s">
        <v>19</v>
      </c>
      <c r="F410" s="33" t="s">
        <v>28</v>
      </c>
      <c r="G410" s="33"/>
      <c r="H410" s="33" t="s">
        <v>908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1126</v>
      </c>
      <c r="D411" t="s">
        <v>546</v>
      </c>
      <c r="E411" s="33" t="s">
        <v>19</v>
      </c>
      <c r="F411" s="33" t="s">
        <v>28</v>
      </c>
      <c r="G411" s="33"/>
      <c r="H411" s="33" t="s">
        <v>909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1103</v>
      </c>
      <c r="C412" t="s">
        <v>1126</v>
      </c>
      <c r="D412" t="s">
        <v>517</v>
      </c>
      <c r="E412" s="33" t="s">
        <v>15</v>
      </c>
      <c r="F412" s="33" t="s">
        <v>1119</v>
      </c>
      <c r="G412" s="33" t="s">
        <v>1326</v>
      </c>
      <c r="H412" s="33" t="s">
        <v>910</v>
      </c>
      <c r="I412" s="34">
        <f t="shared" si="53"/>
        <v>25</v>
      </c>
      <c r="J412" s="34">
        <f t="shared" si="59"/>
        <v>3</v>
      </c>
      <c r="K412" s="35">
        <f t="shared" si="60"/>
        <v>0.8928571428571429</v>
      </c>
      <c r="L412" s="86"/>
      <c r="M412" s="86" t="s">
        <v>1612</v>
      </c>
      <c r="N412" s="86" t="s">
        <v>1612</v>
      </c>
      <c r="O412" s="86" t="s">
        <v>1612</v>
      </c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1104</v>
      </c>
      <c r="C413" t="s">
        <v>1126</v>
      </c>
      <c r="D413" t="s">
        <v>519</v>
      </c>
      <c r="E413" s="33" t="s">
        <v>19</v>
      </c>
      <c r="F413" s="33" t="s">
        <v>28</v>
      </c>
      <c r="G413" s="33"/>
      <c r="H413" s="33" t="s">
        <v>911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 t="s">
        <v>1612</v>
      </c>
      <c r="N413" s="86" t="s">
        <v>1612</v>
      </c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1099</v>
      </c>
      <c r="C414" t="s">
        <v>1126</v>
      </c>
      <c r="D414" t="s">
        <v>547</v>
      </c>
      <c r="E414" s="33" t="s">
        <v>15</v>
      </c>
      <c r="F414" s="33" t="s">
        <v>28</v>
      </c>
      <c r="G414" s="33"/>
      <c r="H414" s="33" t="s">
        <v>912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1126</v>
      </c>
      <c r="D415" t="s">
        <v>521</v>
      </c>
      <c r="E415" s="33" t="s">
        <v>15</v>
      </c>
      <c r="F415" s="33" t="s">
        <v>1119</v>
      </c>
      <c r="G415" s="33" t="s">
        <v>1327</v>
      </c>
      <c r="H415" s="33" t="s">
        <v>913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1126</v>
      </c>
      <c r="D416" t="s">
        <v>524</v>
      </c>
      <c r="E416" s="33" t="s">
        <v>15</v>
      </c>
      <c r="F416" s="33" t="s">
        <v>1119</v>
      </c>
      <c r="G416" s="33" t="s">
        <v>1323</v>
      </c>
      <c r="H416" s="33" t="s">
        <v>914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1126</v>
      </c>
      <c r="D417" t="s">
        <v>1154</v>
      </c>
      <c r="E417" s="33" t="s">
        <v>15</v>
      </c>
      <c r="F417" s="33" t="s">
        <v>1119</v>
      </c>
      <c r="G417" s="33" t="s">
        <v>1328</v>
      </c>
      <c r="H417" s="33" t="s">
        <v>915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1105</v>
      </c>
      <c r="C418" t="s">
        <v>1126</v>
      </c>
      <c r="D418" t="s">
        <v>526</v>
      </c>
      <c r="E418" s="33" t="s">
        <v>15</v>
      </c>
      <c r="F418" s="33" t="s">
        <v>1119</v>
      </c>
      <c r="G418" s="33" t="s">
        <v>1329</v>
      </c>
      <c r="H418" s="33" t="s">
        <v>916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1106</v>
      </c>
      <c r="C419" t="s">
        <v>1126</v>
      </c>
      <c r="D419" t="s">
        <v>527</v>
      </c>
      <c r="E419" s="33" t="s">
        <v>15</v>
      </c>
      <c r="F419" s="33" t="s">
        <v>20</v>
      </c>
      <c r="G419" s="33"/>
      <c r="H419" s="33" t="s">
        <v>917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1126</v>
      </c>
      <c r="D420" t="s">
        <v>529</v>
      </c>
      <c r="E420" s="33" t="s">
        <v>46</v>
      </c>
      <c r="F420" s="33" t="s">
        <v>28</v>
      </c>
      <c r="G420" s="33"/>
      <c r="H420" s="33" t="s">
        <v>1618</v>
      </c>
      <c r="I420" s="34">
        <f t="shared" ref="I420:I491" si="61">COUNTIF(L420:AM420,"")</f>
        <v>24</v>
      </c>
      <c r="J420" s="34">
        <f>COUNTIF(L420:AM420,"APAGADO")</f>
        <v>4</v>
      </c>
      <c r="K420" s="35">
        <f>(I420)/(J420+I420)</f>
        <v>0.8571428571428571</v>
      </c>
      <c r="L420" s="86" t="s">
        <v>1612</v>
      </c>
      <c r="M420" s="86" t="s">
        <v>1612</v>
      </c>
      <c r="N420" s="86" t="s">
        <v>1612</v>
      </c>
      <c r="O420" s="86" t="s">
        <v>1612</v>
      </c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1100</v>
      </c>
      <c r="C421" t="s">
        <v>1126</v>
      </c>
      <c r="D421" t="s">
        <v>548</v>
      </c>
      <c r="E421" s="33" t="s">
        <v>73</v>
      </c>
      <c r="F421" s="33" t="s">
        <v>28</v>
      </c>
      <c r="G421" s="33"/>
      <c r="H421" s="33" t="s">
        <v>918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1101</v>
      </c>
      <c r="C422" t="s">
        <v>1126</v>
      </c>
      <c r="D422" t="s">
        <v>548</v>
      </c>
      <c r="E422" s="33" t="s">
        <v>73</v>
      </c>
      <c r="F422" s="33" t="s">
        <v>28</v>
      </c>
      <c r="G422" s="33"/>
      <c r="H422" s="33" t="s">
        <v>919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1125</v>
      </c>
      <c r="D423" t="s">
        <v>550</v>
      </c>
      <c r="E423" s="33" t="s">
        <v>73</v>
      </c>
      <c r="F423" s="33" t="s">
        <v>28</v>
      </c>
      <c r="G423" s="33"/>
      <c r="H423" s="33" t="s">
        <v>689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1125</v>
      </c>
      <c r="D424" t="s">
        <v>550</v>
      </c>
      <c r="E424" s="33" t="s">
        <v>73</v>
      </c>
      <c r="F424" s="33" t="s">
        <v>28</v>
      </c>
      <c r="G424" s="33"/>
      <c r="H424" s="33" t="s">
        <v>920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1209</v>
      </c>
      <c r="C425" t="s">
        <v>1126</v>
      </c>
      <c r="D425" t="s">
        <v>1211</v>
      </c>
      <c r="E425" s="33" t="s">
        <v>73</v>
      </c>
      <c r="F425" s="33" t="s">
        <v>28</v>
      </c>
      <c r="G425" s="33"/>
      <c r="H425" s="33" t="s">
        <v>1212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1210</v>
      </c>
      <c r="C426" t="s">
        <v>1126</v>
      </c>
      <c r="D426" t="s">
        <v>1211</v>
      </c>
      <c r="E426" s="33" t="s">
        <v>1178</v>
      </c>
      <c r="F426" s="33" t="s">
        <v>28</v>
      </c>
      <c r="G426" s="33"/>
      <c r="H426" s="33" t="s">
        <v>1213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1272</v>
      </c>
      <c r="C427" s="33" t="s">
        <v>1126</v>
      </c>
      <c r="D427" t="s">
        <v>1268</v>
      </c>
      <c r="E427" s="33" t="s">
        <v>15</v>
      </c>
      <c r="F427" s="33" t="s">
        <v>28</v>
      </c>
      <c r="G427" s="33"/>
      <c r="H427" s="33" t="s">
        <v>1269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1107</v>
      </c>
      <c r="C428" t="s">
        <v>1125</v>
      </c>
      <c r="D428" t="s">
        <v>554</v>
      </c>
      <c r="E428" s="33" t="s">
        <v>19</v>
      </c>
      <c r="F428" s="33" t="s">
        <v>28</v>
      </c>
      <c r="G428" s="33"/>
      <c r="H428" s="33" t="s">
        <v>923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1108</v>
      </c>
      <c r="C429" t="s">
        <v>1125</v>
      </c>
      <c r="D429" t="s">
        <v>555</v>
      </c>
      <c r="E429" s="33" t="s">
        <v>19</v>
      </c>
      <c r="F429" s="33" t="s">
        <v>28</v>
      </c>
      <c r="G429" s="33"/>
      <c r="H429" s="33" t="s">
        <v>924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1125</v>
      </c>
      <c r="D430" t="s">
        <v>557</v>
      </c>
      <c r="E430" s="33" t="s">
        <v>73</v>
      </c>
      <c r="F430" s="33" t="s">
        <v>28</v>
      </c>
      <c r="G430" s="33"/>
      <c r="H430" s="33" t="s">
        <v>921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1125</v>
      </c>
      <c r="D431" t="s">
        <v>557</v>
      </c>
      <c r="E431" s="33" t="s">
        <v>73</v>
      </c>
      <c r="F431" s="33" t="s">
        <v>28</v>
      </c>
      <c r="G431" s="33"/>
      <c r="H431" s="33" t="s">
        <v>922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1125</v>
      </c>
      <c r="D432" t="s">
        <v>560</v>
      </c>
      <c r="E432" s="33" t="s">
        <v>73</v>
      </c>
      <c r="F432" s="33" t="s">
        <v>28</v>
      </c>
      <c r="G432" s="33"/>
      <c r="H432" s="33" t="s">
        <v>925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/>
      <c r="N432" s="86"/>
      <c r="O432" s="86" t="s">
        <v>1612</v>
      </c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1125</v>
      </c>
      <c r="D433" t="s">
        <v>560</v>
      </c>
      <c r="E433" s="33" t="s">
        <v>73</v>
      </c>
      <c r="F433" s="33" t="s">
        <v>28</v>
      </c>
      <c r="G433" s="33"/>
      <c r="H433" s="33" t="s">
        <v>926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/>
      <c r="N433" s="86"/>
      <c r="O433" s="86" t="s">
        <v>1612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1125</v>
      </c>
      <c r="D434" t="s">
        <v>553</v>
      </c>
      <c r="E434" s="33" t="s">
        <v>19</v>
      </c>
      <c r="F434" s="33" t="s">
        <v>28</v>
      </c>
      <c r="G434" s="33"/>
      <c r="H434" s="33" t="s">
        <v>927</v>
      </c>
      <c r="I434" s="34">
        <f t="shared" si="61"/>
        <v>27</v>
      </c>
      <c r="J434" s="34">
        <f>COUNTIF(L434:AM434,"APAGADO")</f>
        <v>1</v>
      </c>
      <c r="K434" s="35">
        <f>(I434)/(J434+I434)</f>
        <v>0.9642857142857143</v>
      </c>
      <c r="L434" s="86"/>
      <c r="M434" s="86"/>
      <c r="N434" s="86"/>
      <c r="O434" s="86" t="s">
        <v>1612</v>
      </c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1125</v>
      </c>
      <c r="D435" t="s">
        <v>563</v>
      </c>
      <c r="E435" s="33" t="s">
        <v>15</v>
      </c>
      <c r="F435" s="33" t="s">
        <v>28</v>
      </c>
      <c r="G435" s="33"/>
      <c r="H435" s="33" t="s">
        <v>928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1590</v>
      </c>
      <c r="C436" s="33" t="s">
        <v>1125</v>
      </c>
      <c r="D436" t="s">
        <v>1591</v>
      </c>
      <c r="E436" s="33"/>
      <c r="F436" s="33"/>
      <c r="G436" s="33"/>
      <c r="H436" s="33" t="s">
        <v>1598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1125</v>
      </c>
      <c r="D437" t="s">
        <v>565</v>
      </c>
      <c r="E437" s="33" t="s">
        <v>19</v>
      </c>
      <c r="F437" s="33" t="s">
        <v>28</v>
      </c>
      <c r="G437" s="33"/>
      <c r="H437" s="33" t="s">
        <v>929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1125</v>
      </c>
      <c r="D438" t="s">
        <v>567</v>
      </c>
      <c r="E438" s="33" t="s">
        <v>19</v>
      </c>
      <c r="F438" s="33" t="s">
        <v>28</v>
      </c>
      <c r="G438" s="33"/>
      <c r="H438" s="33" t="s">
        <v>1621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1125</v>
      </c>
      <c r="D439" t="s">
        <v>569</v>
      </c>
      <c r="E439" s="33" t="s">
        <v>19</v>
      </c>
      <c r="F439" s="33" t="s">
        <v>20</v>
      </c>
      <c r="G439" s="33"/>
      <c r="H439" s="33" t="s">
        <v>930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1125</v>
      </c>
      <c r="D440" t="s">
        <v>571</v>
      </c>
      <c r="E440" s="33" t="s">
        <v>19</v>
      </c>
      <c r="F440" s="33" t="s">
        <v>1119</v>
      </c>
      <c r="G440" s="33" t="s">
        <v>1330</v>
      </c>
      <c r="H440" s="33" t="s">
        <v>931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1125</v>
      </c>
      <c r="D441" t="s">
        <v>573</v>
      </c>
      <c r="E441" s="33" t="s">
        <v>19</v>
      </c>
      <c r="F441" s="33" t="s">
        <v>20</v>
      </c>
      <c r="G441" s="33"/>
      <c r="H441" s="33" t="s">
        <v>932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1539</v>
      </c>
      <c r="C442" t="s">
        <v>1125</v>
      </c>
      <c r="D442" t="s">
        <v>1540</v>
      </c>
      <c r="E442" s="33" t="s">
        <v>73</v>
      </c>
      <c r="F442" s="33" t="s">
        <v>28</v>
      </c>
      <c r="G442" s="33"/>
      <c r="H442" s="33" t="s">
        <v>1572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1126</v>
      </c>
      <c r="D443" t="s">
        <v>576</v>
      </c>
      <c r="E443" s="33" t="s">
        <v>15</v>
      </c>
      <c r="F443" s="33" t="s">
        <v>28</v>
      </c>
      <c r="G443" s="33"/>
      <c r="H443" s="33" t="s">
        <v>933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1126</v>
      </c>
      <c r="D444" t="s">
        <v>578</v>
      </c>
      <c r="E444" s="33" t="s">
        <v>15</v>
      </c>
      <c r="F444" s="33" t="s">
        <v>28</v>
      </c>
      <c r="G444" s="33"/>
      <c r="H444" s="33" t="s">
        <v>934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1109</v>
      </c>
      <c r="C445" t="s">
        <v>1126</v>
      </c>
      <c r="D445" t="s">
        <v>579</v>
      </c>
      <c r="E445" s="33" t="s">
        <v>73</v>
      </c>
      <c r="F445" s="33" t="s">
        <v>28</v>
      </c>
      <c r="G445" s="33"/>
      <c r="H445" s="33" t="s">
        <v>935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1110</v>
      </c>
      <c r="C446" t="s">
        <v>1126</v>
      </c>
      <c r="D446" t="s">
        <v>579</v>
      </c>
      <c r="E446" s="33" t="s">
        <v>73</v>
      </c>
      <c r="F446" s="33" t="s">
        <v>28</v>
      </c>
      <c r="G446" s="33"/>
      <c r="H446" s="33" t="s">
        <v>936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1111</v>
      </c>
      <c r="C447" t="s">
        <v>1126</v>
      </c>
      <c r="D447" t="s">
        <v>581</v>
      </c>
      <c r="E447" s="33" t="s">
        <v>73</v>
      </c>
      <c r="F447" s="33" t="s">
        <v>28</v>
      </c>
      <c r="G447" s="33"/>
      <c r="H447" s="33" t="s">
        <v>937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1112</v>
      </c>
      <c r="C448" t="s">
        <v>1126</v>
      </c>
      <c r="D448" t="s">
        <v>582</v>
      </c>
      <c r="E448" s="33" t="s">
        <v>15</v>
      </c>
      <c r="F448" s="33" t="s">
        <v>28</v>
      </c>
      <c r="G448" s="33"/>
      <c r="H448" s="33" t="s">
        <v>938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1126</v>
      </c>
      <c r="D449" t="s">
        <v>584</v>
      </c>
      <c r="E449" s="33" t="s">
        <v>73</v>
      </c>
      <c r="F449" s="33" t="s">
        <v>28</v>
      </c>
      <c r="G449" s="33"/>
      <c r="H449" s="33" t="s">
        <v>939</v>
      </c>
      <c r="I449" s="34">
        <f t="shared" si="61"/>
        <v>25</v>
      </c>
      <c r="J449" s="34">
        <f t="shared" si="59"/>
        <v>3</v>
      </c>
      <c r="K449" s="35">
        <f t="shared" si="60"/>
        <v>0.8928571428571429</v>
      </c>
      <c r="L449" s="86"/>
      <c r="M449" s="86" t="s">
        <v>1612</v>
      </c>
      <c r="N449" s="86" t="s">
        <v>1612</v>
      </c>
      <c r="O449" s="86" t="s">
        <v>1612</v>
      </c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1126</v>
      </c>
      <c r="D450" t="s">
        <v>586</v>
      </c>
      <c r="E450" s="33" t="s">
        <v>15</v>
      </c>
      <c r="F450" s="33" t="s">
        <v>28</v>
      </c>
      <c r="G450" s="33"/>
      <c r="H450" s="33" t="s">
        <v>940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1126</v>
      </c>
      <c r="D451" t="s">
        <v>588</v>
      </c>
      <c r="E451" s="33" t="s">
        <v>15</v>
      </c>
      <c r="F451" s="33" t="s">
        <v>28</v>
      </c>
      <c r="G451" s="33"/>
      <c r="H451" s="33" t="s">
        <v>941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1126</v>
      </c>
      <c r="D452" t="s">
        <v>1156</v>
      </c>
      <c r="E452" s="33" t="s">
        <v>19</v>
      </c>
      <c r="F452" s="33" t="s">
        <v>20</v>
      </c>
      <c r="G452" s="33"/>
      <c r="H452" s="33" t="s">
        <v>942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1113</v>
      </c>
      <c r="C453" t="s">
        <v>1126</v>
      </c>
      <c r="D453" t="s">
        <v>1157</v>
      </c>
      <c r="E453" s="33" t="s">
        <v>73</v>
      </c>
      <c r="F453" s="33" t="s">
        <v>28</v>
      </c>
      <c r="G453" s="33"/>
      <c r="H453" s="33" t="s">
        <v>943</v>
      </c>
      <c r="I453" s="34">
        <f t="shared" si="61"/>
        <v>27</v>
      </c>
      <c r="J453" s="34">
        <f t="shared" si="59"/>
        <v>1</v>
      </c>
      <c r="K453" s="35">
        <f t="shared" si="60"/>
        <v>0.9642857142857143</v>
      </c>
      <c r="L453" s="86"/>
      <c r="M453" s="86" t="s">
        <v>1612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1114</v>
      </c>
      <c r="C454" t="s">
        <v>1126</v>
      </c>
      <c r="D454" t="s">
        <v>1157</v>
      </c>
      <c r="E454" s="33" t="s">
        <v>73</v>
      </c>
      <c r="F454" s="33" t="s">
        <v>28</v>
      </c>
      <c r="G454" s="33"/>
      <c r="H454" s="33" t="s">
        <v>944</v>
      </c>
      <c r="I454" s="34">
        <f t="shared" si="61"/>
        <v>27</v>
      </c>
      <c r="J454" s="34">
        <f t="shared" si="59"/>
        <v>1</v>
      </c>
      <c r="K454" s="35">
        <f t="shared" si="60"/>
        <v>0.9642857142857143</v>
      </c>
      <c r="L454" s="86"/>
      <c r="M454" s="86" t="s">
        <v>1612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1115</v>
      </c>
      <c r="C455" t="s">
        <v>1126</v>
      </c>
      <c r="D455" t="s">
        <v>1171</v>
      </c>
      <c r="E455" s="33" t="s">
        <v>15</v>
      </c>
      <c r="F455" s="33" t="s">
        <v>28</v>
      </c>
      <c r="G455" s="33"/>
      <c r="H455" s="33" t="s">
        <v>945</v>
      </c>
      <c r="I455" s="34">
        <f t="shared" si="61"/>
        <v>27</v>
      </c>
      <c r="J455" s="34">
        <f t="shared" si="59"/>
        <v>1</v>
      </c>
      <c r="K455" s="35">
        <f t="shared" si="60"/>
        <v>0.9642857142857143</v>
      </c>
      <c r="L455" s="86"/>
      <c r="M455" s="86" t="s">
        <v>1612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1126</v>
      </c>
      <c r="D456" t="s">
        <v>1158</v>
      </c>
      <c r="E456" s="33" t="s">
        <v>15</v>
      </c>
      <c r="F456" s="33" t="s">
        <v>28</v>
      </c>
      <c r="G456" s="33"/>
      <c r="H456" s="33" t="s">
        <v>1287</v>
      </c>
      <c r="I456" s="34">
        <f t="shared" si="61"/>
        <v>27</v>
      </c>
      <c r="J456" s="34">
        <f t="shared" si="59"/>
        <v>1</v>
      </c>
      <c r="K456" s="35">
        <f t="shared" si="60"/>
        <v>0.9642857142857143</v>
      </c>
      <c r="L456" s="86"/>
      <c r="M456" s="86" t="s">
        <v>1612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1126</v>
      </c>
      <c r="D457" t="s">
        <v>593</v>
      </c>
      <c r="E457" s="33" t="s">
        <v>73</v>
      </c>
      <c r="F457" s="33" t="s">
        <v>28</v>
      </c>
      <c r="G457" s="33"/>
      <c r="H457" s="33" t="s">
        <v>946</v>
      </c>
      <c r="I457" s="34">
        <f t="shared" si="61"/>
        <v>27</v>
      </c>
      <c r="J457" s="34">
        <f>COUNTIF(L457:AM457,"APAGADO")</f>
        <v>1</v>
      </c>
      <c r="K457" s="35">
        <f>(I457)/(J457+I457)</f>
        <v>0.9642857142857143</v>
      </c>
      <c r="L457" s="86"/>
      <c r="M457" s="86" t="s">
        <v>1612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1116</v>
      </c>
      <c r="C458" t="s">
        <v>1126</v>
      </c>
      <c r="D458" t="s">
        <v>593</v>
      </c>
      <c r="E458" s="33" t="s">
        <v>73</v>
      </c>
      <c r="F458" s="33" t="s">
        <v>28</v>
      </c>
      <c r="G458" s="33"/>
      <c r="H458" s="33" t="s">
        <v>947</v>
      </c>
      <c r="I458" s="34">
        <f t="shared" si="61"/>
        <v>27</v>
      </c>
      <c r="J458" s="34">
        <f t="shared" si="59"/>
        <v>1</v>
      </c>
      <c r="K458" s="35">
        <f t="shared" si="60"/>
        <v>0.9642857142857143</v>
      </c>
      <c r="L458" s="86"/>
      <c r="M458" s="86" t="s">
        <v>1612</v>
      </c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1117</v>
      </c>
      <c r="C459" t="s">
        <v>1126</v>
      </c>
      <c r="D459" t="s">
        <v>594</v>
      </c>
      <c r="E459" s="33" t="s">
        <v>73</v>
      </c>
      <c r="F459" s="33" t="s">
        <v>28</v>
      </c>
      <c r="G459" s="33"/>
      <c r="H459" s="33" t="s">
        <v>948</v>
      </c>
      <c r="I459" s="34">
        <f t="shared" si="61"/>
        <v>27</v>
      </c>
      <c r="J459" s="34">
        <f t="shared" si="59"/>
        <v>1</v>
      </c>
      <c r="K459" s="35">
        <f t="shared" si="60"/>
        <v>0.9642857142857143</v>
      </c>
      <c r="L459" s="86"/>
      <c r="M459" s="86" t="s">
        <v>1612</v>
      </c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1126</v>
      </c>
      <c r="D460" t="s">
        <v>594</v>
      </c>
      <c r="E460" s="33" t="s">
        <v>73</v>
      </c>
      <c r="F460" s="33" t="s">
        <v>28</v>
      </c>
      <c r="G460" s="33"/>
      <c r="H460" s="33" t="s">
        <v>949</v>
      </c>
      <c r="I460" s="34">
        <f t="shared" si="61"/>
        <v>27</v>
      </c>
      <c r="J460" s="34">
        <f t="shared" si="59"/>
        <v>1</v>
      </c>
      <c r="K460" s="35">
        <f t="shared" si="60"/>
        <v>0.9642857142857143</v>
      </c>
      <c r="L460" s="86"/>
      <c r="M460" s="86" t="s">
        <v>1612</v>
      </c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1126</v>
      </c>
      <c r="D461" t="s">
        <v>598</v>
      </c>
      <c r="E461" s="33" t="s">
        <v>15</v>
      </c>
      <c r="F461" s="33" t="s">
        <v>28</v>
      </c>
      <c r="G461" s="33"/>
      <c r="H461" s="33" t="s">
        <v>950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1118</v>
      </c>
      <c r="C462" t="s">
        <v>1126</v>
      </c>
      <c r="D462" t="s">
        <v>600</v>
      </c>
      <c r="E462" s="33" t="s">
        <v>15</v>
      </c>
      <c r="F462" s="33" t="s">
        <v>20</v>
      </c>
      <c r="G462" s="33"/>
      <c r="H462" s="33" t="s">
        <v>951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1126</v>
      </c>
      <c r="D463" t="s">
        <v>602</v>
      </c>
      <c r="E463" s="33" t="s">
        <v>15</v>
      </c>
      <c r="F463" s="33" t="s">
        <v>20</v>
      </c>
      <c r="G463" s="33"/>
      <c r="H463" s="33" t="s">
        <v>952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1126</v>
      </c>
      <c r="D464" t="s">
        <v>604</v>
      </c>
      <c r="E464" s="33" t="s">
        <v>15</v>
      </c>
      <c r="F464" s="33" t="s">
        <v>20</v>
      </c>
      <c r="G464" s="33"/>
      <c r="H464" s="33" t="s">
        <v>953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1179</v>
      </c>
      <c r="C465" s="33" t="s">
        <v>1126</v>
      </c>
      <c r="D465" t="s">
        <v>1181</v>
      </c>
      <c r="E465" s="33" t="s">
        <v>1178</v>
      </c>
      <c r="F465" s="33" t="s">
        <v>28</v>
      </c>
      <c r="G465" s="33"/>
      <c r="H465" s="33" t="s">
        <v>1186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1180</v>
      </c>
      <c r="C466" s="33" t="s">
        <v>1126</v>
      </c>
      <c r="D466" t="s">
        <v>1181</v>
      </c>
      <c r="E466" s="33" t="s">
        <v>1178</v>
      </c>
      <c r="F466" s="33" t="s">
        <v>28</v>
      </c>
      <c r="G466" s="33"/>
      <c r="H466" s="33" t="s">
        <v>1187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1265</v>
      </c>
      <c r="C467" s="33" t="s">
        <v>1126</v>
      </c>
      <c r="D467" t="s">
        <v>1266</v>
      </c>
      <c r="E467" s="33" t="s">
        <v>15</v>
      </c>
      <c r="F467" s="33" t="s">
        <v>28</v>
      </c>
      <c r="G467" s="33"/>
      <c r="H467" s="33" t="s">
        <v>1267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1126</v>
      </c>
      <c r="D468" t="s">
        <v>609</v>
      </c>
      <c r="E468" s="33" t="s">
        <v>19</v>
      </c>
      <c r="F468" s="33" t="s">
        <v>28</v>
      </c>
      <c r="G468" s="33"/>
      <c r="H468" s="33" t="s">
        <v>1622</v>
      </c>
      <c r="I468" s="34">
        <f t="shared" si="61"/>
        <v>27</v>
      </c>
      <c r="J468" s="34">
        <f t="shared" si="59"/>
        <v>1</v>
      </c>
      <c r="K468" s="35">
        <f t="shared" si="60"/>
        <v>0.9642857142857143</v>
      </c>
      <c r="L468" s="86" t="s">
        <v>1612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1125</v>
      </c>
      <c r="D469" t="s">
        <v>611</v>
      </c>
      <c r="E469" s="33" t="s">
        <v>19</v>
      </c>
      <c r="F469" s="33" t="s">
        <v>28</v>
      </c>
      <c r="G469" s="33"/>
      <c r="H469" s="33" t="s">
        <v>1619</v>
      </c>
      <c r="I469" s="34">
        <f t="shared" si="61"/>
        <v>24</v>
      </c>
      <c r="J469" s="34">
        <f t="shared" si="59"/>
        <v>4</v>
      </c>
      <c r="K469" s="35">
        <f t="shared" si="60"/>
        <v>0.8571428571428571</v>
      </c>
      <c r="L469" s="86" t="s">
        <v>1612</v>
      </c>
      <c r="M469" s="86" t="s">
        <v>1612</v>
      </c>
      <c r="N469" s="86" t="s">
        <v>1612</v>
      </c>
      <c r="O469" s="86" t="s">
        <v>1612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1126</v>
      </c>
      <c r="D470" t="s">
        <v>613</v>
      </c>
      <c r="E470" s="33" t="s">
        <v>15</v>
      </c>
      <c r="F470" s="33" t="s">
        <v>20</v>
      </c>
      <c r="G470" s="33"/>
      <c r="H470" s="33" t="s">
        <v>954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1126</v>
      </c>
      <c r="D471" t="s">
        <v>606</v>
      </c>
      <c r="E471" s="33" t="s">
        <v>19</v>
      </c>
      <c r="F471" s="33" t="s">
        <v>20</v>
      </c>
      <c r="G471" s="33"/>
      <c r="H471" s="33" t="s">
        <v>955</v>
      </c>
      <c r="I471" s="34">
        <f t="shared" si="61"/>
        <v>27</v>
      </c>
      <c r="J471" s="34">
        <f>COUNTIF(L471:AM471,"APAGADO")</f>
        <v>1</v>
      </c>
      <c r="K471" s="35">
        <f>(I471)/(J471+I471)</f>
        <v>0.9642857142857143</v>
      </c>
      <c r="L471" s="86"/>
      <c r="M471" s="86" t="s">
        <v>1612</v>
      </c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1374</v>
      </c>
      <c r="B472" s="134">
        <v>11</v>
      </c>
      <c r="C472" s="85" t="s">
        <v>1560</v>
      </c>
      <c r="D472" s="85" t="s">
        <v>1532</v>
      </c>
      <c r="E472" s="33" t="s">
        <v>1394</v>
      </c>
      <c r="F472" s="33" t="s">
        <v>1373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1374</v>
      </c>
      <c r="B473" s="85" t="s">
        <v>1529</v>
      </c>
      <c r="C473" s="85" t="s">
        <v>1560</v>
      </c>
      <c r="D473" s="85" t="s">
        <v>1532</v>
      </c>
      <c r="E473" s="33" t="s">
        <v>1372</v>
      </c>
      <c r="F473" s="33" t="s">
        <v>1373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1374</v>
      </c>
      <c r="B474" s="132">
        <v>12</v>
      </c>
      <c r="C474" s="129" t="s">
        <v>1560</v>
      </c>
      <c r="D474" t="s">
        <v>1533</v>
      </c>
      <c r="E474" s="33" t="s">
        <v>1394</v>
      </c>
      <c r="F474" s="33" t="s">
        <v>1373</v>
      </c>
      <c r="G474" s="33"/>
      <c r="H474" s="128" t="s">
        <v>1535</v>
      </c>
      <c r="I474" s="127">
        <f t="shared" si="61"/>
        <v>25</v>
      </c>
      <c r="J474" s="34">
        <f t="shared" si="67"/>
        <v>3</v>
      </c>
      <c r="K474" s="35">
        <f t="shared" si="68"/>
        <v>0.8928571428571429</v>
      </c>
      <c r="L474" s="86"/>
      <c r="M474" s="86" t="s">
        <v>1612</v>
      </c>
      <c r="N474" s="86" t="s">
        <v>1612</v>
      </c>
      <c r="O474" s="86" t="s">
        <v>1612</v>
      </c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1374</v>
      </c>
      <c r="B475" s="131" t="s">
        <v>1530</v>
      </c>
      <c r="C475" s="129" t="s">
        <v>1560</v>
      </c>
      <c r="D475" t="s">
        <v>1533</v>
      </c>
      <c r="E475" s="33" t="s">
        <v>1372</v>
      </c>
      <c r="F475" s="33" t="s">
        <v>1373</v>
      </c>
      <c r="G475" s="33"/>
      <c r="H475" s="89" t="s">
        <v>1536</v>
      </c>
      <c r="I475" s="127">
        <f t="shared" si="61"/>
        <v>25</v>
      </c>
      <c r="J475" s="34">
        <f t="shared" si="67"/>
        <v>3</v>
      </c>
      <c r="K475" s="35">
        <f t="shared" si="68"/>
        <v>0.8928571428571429</v>
      </c>
      <c r="L475" s="86"/>
      <c r="M475" s="86" t="s">
        <v>1612</v>
      </c>
      <c r="N475" s="86" t="s">
        <v>1612</v>
      </c>
      <c r="O475" s="86" t="s">
        <v>1612</v>
      </c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1374</v>
      </c>
      <c r="B476" s="33">
        <v>13</v>
      </c>
      <c r="C476" s="129" t="s">
        <v>1560</v>
      </c>
      <c r="D476" t="s">
        <v>1534</v>
      </c>
      <c r="E476" s="33" t="s">
        <v>1394</v>
      </c>
      <c r="F476" s="33" t="s">
        <v>1373</v>
      </c>
      <c r="G476" s="33"/>
      <c r="H476" s="81" t="s">
        <v>1537</v>
      </c>
      <c r="I476" s="34">
        <f t="shared" si="61"/>
        <v>25</v>
      </c>
      <c r="J476" s="34">
        <f t="shared" si="67"/>
        <v>3</v>
      </c>
      <c r="K476" s="35">
        <f t="shared" si="68"/>
        <v>0.8928571428571429</v>
      </c>
      <c r="L476" s="86"/>
      <c r="M476" s="86" t="s">
        <v>1612</v>
      </c>
      <c r="N476" s="86" t="s">
        <v>1612</v>
      </c>
      <c r="O476" s="86" t="s">
        <v>1612</v>
      </c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1374</v>
      </c>
      <c r="B477" t="s">
        <v>1531</v>
      </c>
      <c r="C477" s="129" t="s">
        <v>1560</v>
      </c>
      <c r="D477" t="s">
        <v>1534</v>
      </c>
      <c r="E477" s="33" t="s">
        <v>1372</v>
      </c>
      <c r="F477" s="33" t="s">
        <v>1373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1374</v>
      </c>
      <c r="B478" s="33">
        <v>14</v>
      </c>
      <c r="C478" s="129" t="s">
        <v>1560</v>
      </c>
      <c r="D478" t="s">
        <v>1501</v>
      </c>
      <c r="E478" s="33" t="s">
        <v>1394</v>
      </c>
      <c r="F478" s="33" t="s">
        <v>1373</v>
      </c>
      <c r="G478" s="33"/>
      <c r="H478" s="128" t="s">
        <v>1502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t="s">
        <v>1503</v>
      </c>
      <c r="C479" s="129" t="s">
        <v>1560</v>
      </c>
      <c r="D479" t="s">
        <v>1501</v>
      </c>
      <c r="E479" s="33" t="s">
        <v>1372</v>
      </c>
      <c r="F479" s="33" t="s">
        <v>1373</v>
      </c>
      <c r="G479" s="33"/>
      <c r="H479" t="s">
        <v>1504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s="33">
        <v>15</v>
      </c>
      <c r="C480" s="129" t="s">
        <v>1560</v>
      </c>
      <c r="D480" t="s">
        <v>1511</v>
      </c>
      <c r="E480" s="33" t="s">
        <v>1394</v>
      </c>
      <c r="F480" s="33" t="s">
        <v>1373</v>
      </c>
      <c r="G480" s="33"/>
      <c r="H480" s="128" t="s">
        <v>1512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t="s">
        <v>1505</v>
      </c>
      <c r="C481" s="129" t="s">
        <v>1560</v>
      </c>
      <c r="D481" t="s">
        <v>1511</v>
      </c>
      <c r="E481" s="33" t="s">
        <v>1372</v>
      </c>
      <c r="F481" s="33" t="s">
        <v>1373</v>
      </c>
      <c r="G481" s="33"/>
      <c r="H481" t="s">
        <v>1513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s="33">
        <v>16</v>
      </c>
      <c r="C482" s="129" t="s">
        <v>1560</v>
      </c>
      <c r="D482" t="s">
        <v>1514</v>
      </c>
      <c r="E482" s="33" t="s">
        <v>1394</v>
      </c>
      <c r="F482" s="33" t="s">
        <v>1373</v>
      </c>
      <c r="G482" s="33"/>
      <c r="H482" s="128" t="s">
        <v>1515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t="s">
        <v>1506</v>
      </c>
      <c r="C483" s="129" t="s">
        <v>1560</v>
      </c>
      <c r="D483" t="s">
        <v>1514</v>
      </c>
      <c r="E483" s="33" t="s">
        <v>1372</v>
      </c>
      <c r="F483" s="33" t="s">
        <v>1373</v>
      </c>
      <c r="G483" s="33"/>
      <c r="H483" t="s">
        <v>1516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s="33">
        <v>17</v>
      </c>
      <c r="C484" s="129" t="s">
        <v>1560</v>
      </c>
      <c r="D484" t="s">
        <v>1517</v>
      </c>
      <c r="E484" s="33" t="s">
        <v>1394</v>
      </c>
      <c r="F484" s="33" t="s">
        <v>1373</v>
      </c>
      <c r="G484" s="33"/>
      <c r="H484" s="128" t="s">
        <v>1518</v>
      </c>
      <c r="I484" s="127">
        <f t="shared" si="61"/>
        <v>25</v>
      </c>
      <c r="J484" s="34">
        <f t="shared" si="69"/>
        <v>3</v>
      </c>
      <c r="K484" s="35">
        <f t="shared" si="70"/>
        <v>0.8928571428571429</v>
      </c>
      <c r="L484" s="86"/>
      <c r="M484" s="86" t="s">
        <v>1612</v>
      </c>
      <c r="N484" s="86" t="s">
        <v>1612</v>
      </c>
      <c r="O484" s="86" t="s">
        <v>1612</v>
      </c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t="s">
        <v>1507</v>
      </c>
      <c r="C485" s="129" t="s">
        <v>1560</v>
      </c>
      <c r="D485" t="s">
        <v>1517</v>
      </c>
      <c r="E485" s="33" t="s">
        <v>1372</v>
      </c>
      <c r="F485" s="33" t="s">
        <v>1373</v>
      </c>
      <c r="G485" s="33"/>
      <c r="H485" t="s">
        <v>1519</v>
      </c>
      <c r="I485" s="127">
        <f t="shared" si="61"/>
        <v>25</v>
      </c>
      <c r="J485" s="34">
        <f t="shared" si="69"/>
        <v>3</v>
      </c>
      <c r="K485" s="35">
        <f t="shared" si="70"/>
        <v>0.8928571428571429</v>
      </c>
      <c r="L485" s="86"/>
      <c r="M485" s="86" t="s">
        <v>1612</v>
      </c>
      <c r="N485" s="86" t="s">
        <v>1612</v>
      </c>
      <c r="O485" s="86" t="s">
        <v>1612</v>
      </c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1374</v>
      </c>
      <c r="B486" s="33">
        <v>18</v>
      </c>
      <c r="C486" s="129" t="s">
        <v>1560</v>
      </c>
      <c r="D486" t="s">
        <v>1520</v>
      </c>
      <c r="E486" s="33" t="s">
        <v>1394</v>
      </c>
      <c r="F486" s="33" t="s">
        <v>1373</v>
      </c>
      <c r="G486" s="33"/>
      <c r="H486" s="128" t="s">
        <v>1521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1374</v>
      </c>
      <c r="B487" s="131" t="s">
        <v>1508</v>
      </c>
      <c r="C487" s="129" t="s">
        <v>1560</v>
      </c>
      <c r="D487" t="s">
        <v>1520</v>
      </c>
      <c r="E487" s="33" t="s">
        <v>1372</v>
      </c>
      <c r="F487" s="33" t="s">
        <v>1373</v>
      </c>
      <c r="G487" s="33"/>
      <c r="H487" t="s">
        <v>1522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1374</v>
      </c>
      <c r="B488" s="33">
        <v>19</v>
      </c>
      <c r="C488" s="129" t="s">
        <v>1560</v>
      </c>
      <c r="D488" t="s">
        <v>1523</v>
      </c>
      <c r="E488" s="33" t="s">
        <v>1394</v>
      </c>
      <c r="F488" s="33" t="s">
        <v>1373</v>
      </c>
      <c r="G488" s="33"/>
      <c r="H488" s="128" t="s">
        <v>1524</v>
      </c>
      <c r="I488" s="127">
        <f t="shared" si="61"/>
        <v>25</v>
      </c>
      <c r="J488" s="34">
        <f t="shared" si="69"/>
        <v>3</v>
      </c>
      <c r="K488" s="35">
        <f t="shared" si="70"/>
        <v>0.8928571428571429</v>
      </c>
      <c r="L488" s="86"/>
      <c r="M488" s="86" t="s">
        <v>1612</v>
      </c>
      <c r="N488" s="86" t="s">
        <v>1612</v>
      </c>
      <c r="O488" s="86" t="s">
        <v>1612</v>
      </c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t="s">
        <v>1509</v>
      </c>
      <c r="C489" s="129" t="s">
        <v>1560</v>
      </c>
      <c r="D489" t="s">
        <v>1523</v>
      </c>
      <c r="E489" s="33" t="s">
        <v>1372</v>
      </c>
      <c r="F489" s="33" t="s">
        <v>1373</v>
      </c>
      <c r="G489" s="33"/>
      <c r="H489" t="s">
        <v>1525</v>
      </c>
      <c r="I489" s="127">
        <f t="shared" si="61"/>
        <v>25</v>
      </c>
      <c r="J489" s="34">
        <f t="shared" si="69"/>
        <v>3</v>
      </c>
      <c r="K489" s="35">
        <f t="shared" si="70"/>
        <v>0.8928571428571429</v>
      </c>
      <c r="L489" s="86"/>
      <c r="M489" s="86" t="s">
        <v>1612</v>
      </c>
      <c r="N489" s="86" t="s">
        <v>1612</v>
      </c>
      <c r="O489" s="86" t="s">
        <v>1612</v>
      </c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1374</v>
      </c>
      <c r="B490" s="33">
        <v>20</v>
      </c>
      <c r="C490" s="129" t="s">
        <v>1560</v>
      </c>
      <c r="D490" t="s">
        <v>1526</v>
      </c>
      <c r="E490" s="33" t="s">
        <v>1394</v>
      </c>
      <c r="F490" s="33" t="s">
        <v>1373</v>
      </c>
      <c r="G490" s="33"/>
      <c r="H490" s="128" t="s">
        <v>1527</v>
      </c>
      <c r="I490" s="127">
        <f t="shared" si="61"/>
        <v>25</v>
      </c>
      <c r="J490" s="34">
        <f t="shared" si="69"/>
        <v>3</v>
      </c>
      <c r="K490" s="35">
        <f t="shared" si="70"/>
        <v>0.8928571428571429</v>
      </c>
      <c r="L490" s="86"/>
      <c r="M490" s="86" t="s">
        <v>1612</v>
      </c>
      <c r="N490" s="86" t="s">
        <v>1612</v>
      </c>
      <c r="O490" s="86" t="s">
        <v>1612</v>
      </c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1374</v>
      </c>
      <c r="B491" s="33" t="s">
        <v>1510</v>
      </c>
      <c r="C491" s="129" t="s">
        <v>1560</v>
      </c>
      <c r="D491" t="s">
        <v>1526</v>
      </c>
      <c r="E491" s="33" t="s">
        <v>1372</v>
      </c>
      <c r="F491" s="33" t="s">
        <v>1373</v>
      </c>
      <c r="G491" s="33"/>
      <c r="H491" t="s">
        <v>1528</v>
      </c>
      <c r="I491" s="127">
        <f t="shared" si="61"/>
        <v>25</v>
      </c>
      <c r="J491" s="34">
        <f t="shared" si="69"/>
        <v>3</v>
      </c>
      <c r="K491" s="35">
        <f t="shared" si="70"/>
        <v>0.8928571428571429</v>
      </c>
      <c r="L491" s="86"/>
      <c r="M491" s="86" t="s">
        <v>1612</v>
      </c>
      <c r="N491" s="86" t="s">
        <v>1612</v>
      </c>
      <c r="O491" s="86" t="s">
        <v>1612</v>
      </c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1374</v>
      </c>
      <c r="B492" s="33">
        <v>21</v>
      </c>
      <c r="C492" s="129" t="s">
        <v>1560</v>
      </c>
      <c r="D492" t="s">
        <v>1367</v>
      </c>
      <c r="E492" s="33" t="s">
        <v>1394</v>
      </c>
      <c r="F492" s="33" t="s">
        <v>1373</v>
      </c>
      <c r="G492" s="33"/>
      <c r="H492" s="81" t="s">
        <v>1380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1374</v>
      </c>
      <c r="B493" s="33" t="s">
        <v>1375</v>
      </c>
      <c r="C493" s="129" t="s">
        <v>1560</v>
      </c>
      <c r="D493" t="s">
        <v>1367</v>
      </c>
      <c r="E493" s="33" t="s">
        <v>1372</v>
      </c>
      <c r="F493" s="33" t="s">
        <v>1373</v>
      </c>
      <c r="G493" s="33"/>
      <c r="H493" s="33" t="s">
        <v>1385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>
        <v>22</v>
      </c>
      <c r="C494" s="129" t="s">
        <v>1560</v>
      </c>
      <c r="D494" t="s">
        <v>1368</v>
      </c>
      <c r="E494" s="33" t="s">
        <v>1394</v>
      </c>
      <c r="F494" s="33" t="s">
        <v>1373</v>
      </c>
      <c r="G494" s="33"/>
      <c r="H494" s="81" t="s">
        <v>1381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 t="s">
        <v>1376</v>
      </c>
      <c r="C495" s="129" t="s">
        <v>1560</v>
      </c>
      <c r="D495" t="s">
        <v>1368</v>
      </c>
      <c r="E495" s="33" t="s">
        <v>1372</v>
      </c>
      <c r="F495" s="33" t="s">
        <v>1373</v>
      </c>
      <c r="G495" s="33"/>
      <c r="H495" s="33" t="s">
        <v>1386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>
        <v>23</v>
      </c>
      <c r="C496" s="129" t="s">
        <v>1560</v>
      </c>
      <c r="D496" t="s">
        <v>1369</v>
      </c>
      <c r="E496" s="33" t="s">
        <v>1394</v>
      </c>
      <c r="F496" s="33" t="s">
        <v>1373</v>
      </c>
      <c r="G496" s="33"/>
      <c r="H496" s="81" t="s">
        <v>1382</v>
      </c>
      <c r="I496" s="34">
        <f t="shared" si="71"/>
        <v>25</v>
      </c>
      <c r="J496" s="34">
        <f t="shared" si="72"/>
        <v>3</v>
      </c>
      <c r="K496" s="35">
        <f t="shared" si="73"/>
        <v>0.8928571428571429</v>
      </c>
      <c r="L496" s="86"/>
      <c r="M496" s="86" t="s">
        <v>1612</v>
      </c>
      <c r="N496" s="86" t="s">
        <v>1612</v>
      </c>
      <c r="O496" s="86" t="s">
        <v>1612</v>
      </c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 t="s">
        <v>1377</v>
      </c>
      <c r="C497" s="129" t="s">
        <v>1560</v>
      </c>
      <c r="D497" t="s">
        <v>1369</v>
      </c>
      <c r="E497" s="33" t="s">
        <v>1372</v>
      </c>
      <c r="F497" s="33" t="s">
        <v>1373</v>
      </c>
      <c r="G497" s="33"/>
      <c r="H497" s="33" t="s">
        <v>1387</v>
      </c>
      <c r="I497" s="34">
        <f t="shared" si="71"/>
        <v>25</v>
      </c>
      <c r="J497" s="34">
        <f t="shared" si="72"/>
        <v>3</v>
      </c>
      <c r="K497" s="35">
        <f t="shared" si="73"/>
        <v>0.8928571428571429</v>
      </c>
      <c r="L497" s="86"/>
      <c r="M497" s="86" t="s">
        <v>1612</v>
      </c>
      <c r="N497" s="86" t="s">
        <v>1612</v>
      </c>
      <c r="O497" s="86" t="s">
        <v>1612</v>
      </c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1374</v>
      </c>
      <c r="B498" s="136">
        <v>24</v>
      </c>
      <c r="C498" s="129" t="s">
        <v>1560</v>
      </c>
      <c r="D498" t="s">
        <v>1370</v>
      </c>
      <c r="E498" s="33" t="s">
        <v>1394</v>
      </c>
      <c r="F498" s="33" t="s">
        <v>1373</v>
      </c>
      <c r="G498" s="33"/>
      <c r="H498" s="81" t="s">
        <v>1383</v>
      </c>
      <c r="I498" s="34">
        <f t="shared" si="71"/>
        <v>25</v>
      </c>
      <c r="J498" s="34">
        <f t="shared" si="72"/>
        <v>3</v>
      </c>
      <c r="K498" s="35">
        <f t="shared" si="73"/>
        <v>0.8928571428571429</v>
      </c>
      <c r="L498" s="86"/>
      <c r="M498" s="86" t="s">
        <v>1612</v>
      </c>
      <c r="N498" s="86" t="s">
        <v>1612</v>
      </c>
      <c r="O498" s="86" t="s">
        <v>1612</v>
      </c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1374</v>
      </c>
      <c r="B499" s="136" t="s">
        <v>1378</v>
      </c>
      <c r="C499" s="129" t="s">
        <v>1560</v>
      </c>
      <c r="D499" t="s">
        <v>1370</v>
      </c>
      <c r="E499" s="33" t="s">
        <v>1372</v>
      </c>
      <c r="F499" s="33" t="s">
        <v>1373</v>
      </c>
      <c r="G499" s="33"/>
      <c r="H499" s="33" t="s">
        <v>1388</v>
      </c>
      <c r="I499" s="34">
        <f t="shared" si="71"/>
        <v>25</v>
      </c>
      <c r="J499" s="34">
        <f t="shared" si="72"/>
        <v>3</v>
      </c>
      <c r="K499" s="35">
        <f t="shared" si="73"/>
        <v>0.8928571428571429</v>
      </c>
      <c r="L499" s="86"/>
      <c r="M499" s="86" t="s">
        <v>1612</v>
      </c>
      <c r="N499" s="86" t="s">
        <v>1612</v>
      </c>
      <c r="O499" s="86" t="s">
        <v>1612</v>
      </c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1374</v>
      </c>
      <c r="B500" s="33">
        <v>25</v>
      </c>
      <c r="C500" s="129" t="s">
        <v>1560</v>
      </c>
      <c r="D500" t="s">
        <v>1371</v>
      </c>
      <c r="E500" s="33" t="s">
        <v>1394</v>
      </c>
      <c r="F500" s="33" t="s">
        <v>1373</v>
      </c>
      <c r="G500" s="33"/>
      <c r="H500" s="81" t="s">
        <v>1384</v>
      </c>
      <c r="I500" s="34">
        <f t="shared" si="71"/>
        <v>25</v>
      </c>
      <c r="J500" s="34">
        <f t="shared" si="72"/>
        <v>3</v>
      </c>
      <c r="K500" s="35">
        <f t="shared" si="73"/>
        <v>0.8928571428571429</v>
      </c>
      <c r="L500" s="86"/>
      <c r="M500" s="86" t="s">
        <v>1612</v>
      </c>
      <c r="N500" s="86" t="s">
        <v>1612</v>
      </c>
      <c r="O500" s="86" t="s">
        <v>1612</v>
      </c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1374</v>
      </c>
      <c r="B501" s="33" t="s">
        <v>1379</v>
      </c>
      <c r="C501" s="129" t="s">
        <v>1560</v>
      </c>
      <c r="D501" t="s">
        <v>1371</v>
      </c>
      <c r="E501" s="33" t="s">
        <v>1372</v>
      </c>
      <c r="F501" s="33" t="s">
        <v>1373</v>
      </c>
      <c r="G501" s="33"/>
      <c r="H501" s="33" t="s">
        <v>1389</v>
      </c>
      <c r="I501" s="34">
        <f t="shared" si="71"/>
        <v>25</v>
      </c>
      <c r="J501" s="34">
        <f t="shared" si="72"/>
        <v>3</v>
      </c>
      <c r="K501" s="35">
        <f t="shared" si="73"/>
        <v>0.8928571428571429</v>
      </c>
      <c r="L501" s="86"/>
      <c r="M501" s="86" t="s">
        <v>1612</v>
      </c>
      <c r="N501" s="86" t="s">
        <v>1612</v>
      </c>
      <c r="O501" s="86" t="s">
        <v>1612</v>
      </c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1374</v>
      </c>
      <c r="B502" s="33">
        <v>26</v>
      </c>
      <c r="C502" s="129" t="s">
        <v>1560</v>
      </c>
      <c r="D502" t="s">
        <v>1405</v>
      </c>
      <c r="E502" s="33" t="s">
        <v>1394</v>
      </c>
      <c r="F502" s="33" t="s">
        <v>1373</v>
      </c>
      <c r="G502" s="33"/>
      <c r="H502" s="81" t="s">
        <v>1411</v>
      </c>
      <c r="I502" s="34">
        <f t="shared" ref="I502:I523" si="74">COUNTIF(L502:AM502,"")</f>
        <v>25</v>
      </c>
      <c r="J502" s="34">
        <f t="shared" ref="J502:J523" si="75">COUNTIF(L502:AM502,"APAGADO")</f>
        <v>3</v>
      </c>
      <c r="K502" s="35">
        <f t="shared" ref="K502:K523" si="76">(I502)/(J502+I502)</f>
        <v>0.8928571428571429</v>
      </c>
      <c r="L502" s="86"/>
      <c r="M502" s="86" t="s">
        <v>1612</v>
      </c>
      <c r="N502" s="86" t="s">
        <v>1612</v>
      </c>
      <c r="O502" s="86" t="s">
        <v>1612</v>
      </c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1374</v>
      </c>
      <c r="B503" s="33" t="s">
        <v>1423</v>
      </c>
      <c r="C503" s="129" t="s">
        <v>1560</v>
      </c>
      <c r="D503" t="s">
        <v>1405</v>
      </c>
      <c r="E503" s="33" t="s">
        <v>1372</v>
      </c>
      <c r="F503" s="33" t="s">
        <v>1373</v>
      </c>
      <c r="G503" s="33"/>
      <c r="H503" s="33" t="s">
        <v>1417</v>
      </c>
      <c r="I503" s="34">
        <f t="shared" si="74"/>
        <v>25</v>
      </c>
      <c r="J503" s="34">
        <f t="shared" si="75"/>
        <v>3</v>
      </c>
      <c r="K503" s="35">
        <f t="shared" si="76"/>
        <v>0.8928571428571429</v>
      </c>
      <c r="L503" s="86"/>
      <c r="M503" s="86" t="s">
        <v>1612</v>
      </c>
      <c r="N503" s="86" t="s">
        <v>1612</v>
      </c>
      <c r="O503" s="86" t="s">
        <v>1612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1374</v>
      </c>
      <c r="B504" s="132">
        <v>27</v>
      </c>
      <c r="C504" s="129" t="s">
        <v>1560</v>
      </c>
      <c r="D504" t="s">
        <v>1406</v>
      </c>
      <c r="E504" s="33" t="s">
        <v>1394</v>
      </c>
      <c r="F504" s="33" t="s">
        <v>1373</v>
      </c>
      <c r="G504" s="33"/>
      <c r="H504" s="81" t="s">
        <v>1412</v>
      </c>
      <c r="I504" s="34">
        <f t="shared" si="74"/>
        <v>25</v>
      </c>
      <c r="J504" s="34">
        <f t="shared" si="75"/>
        <v>3</v>
      </c>
      <c r="K504" s="35">
        <f t="shared" si="76"/>
        <v>0.8928571428571429</v>
      </c>
      <c r="L504" s="86"/>
      <c r="M504" s="86" t="s">
        <v>1612</v>
      </c>
      <c r="N504" s="86" t="s">
        <v>1612</v>
      </c>
      <c r="O504" s="86" t="s">
        <v>1612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1374</v>
      </c>
      <c r="B505" s="132" t="s">
        <v>1424</v>
      </c>
      <c r="C505" s="129" t="s">
        <v>1560</v>
      </c>
      <c r="D505" t="s">
        <v>1406</v>
      </c>
      <c r="E505" s="33" t="s">
        <v>1372</v>
      </c>
      <c r="F505" s="33" t="s">
        <v>1373</v>
      </c>
      <c r="G505" s="33"/>
      <c r="H505" s="33" t="s">
        <v>1418</v>
      </c>
      <c r="I505" s="34">
        <f t="shared" si="74"/>
        <v>25</v>
      </c>
      <c r="J505" s="34">
        <f t="shared" si="75"/>
        <v>3</v>
      </c>
      <c r="K505" s="35">
        <f t="shared" si="76"/>
        <v>0.8928571428571429</v>
      </c>
      <c r="L505" s="86"/>
      <c r="M505" s="86" t="s">
        <v>1612</v>
      </c>
      <c r="N505" s="86" t="s">
        <v>1612</v>
      </c>
      <c r="O505" s="86" t="s">
        <v>1612</v>
      </c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1374</v>
      </c>
      <c r="B506" s="33">
        <v>28</v>
      </c>
      <c r="C506" s="129" t="s">
        <v>1560</v>
      </c>
      <c r="D506" t="s">
        <v>1407</v>
      </c>
      <c r="E506" s="33" t="s">
        <v>1394</v>
      </c>
      <c r="F506" s="33" t="s">
        <v>1373</v>
      </c>
      <c r="G506" s="33"/>
      <c r="H506" s="81" t="s">
        <v>1413</v>
      </c>
      <c r="I506" s="34">
        <f t="shared" si="74"/>
        <v>25</v>
      </c>
      <c r="J506" s="34">
        <f t="shared" si="75"/>
        <v>3</v>
      </c>
      <c r="K506" s="35">
        <f t="shared" si="76"/>
        <v>0.8928571428571429</v>
      </c>
      <c r="L506" s="86"/>
      <c r="M506" s="86" t="s">
        <v>1612</v>
      </c>
      <c r="N506" s="86" t="s">
        <v>1612</v>
      </c>
      <c r="O506" s="86" t="s">
        <v>1612</v>
      </c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1374</v>
      </c>
      <c r="B507" s="33" t="s">
        <v>1425</v>
      </c>
      <c r="C507" s="129" t="s">
        <v>1560</v>
      </c>
      <c r="D507" t="s">
        <v>1407</v>
      </c>
      <c r="E507" s="33" t="s">
        <v>1372</v>
      </c>
      <c r="F507" s="33" t="s">
        <v>1373</v>
      </c>
      <c r="G507" s="33"/>
      <c r="H507" s="33" t="s">
        <v>1419</v>
      </c>
      <c r="I507" s="34">
        <f t="shared" si="74"/>
        <v>25</v>
      </c>
      <c r="J507" s="34">
        <f t="shared" si="75"/>
        <v>3</v>
      </c>
      <c r="K507" s="35">
        <f t="shared" si="76"/>
        <v>0.8928571428571429</v>
      </c>
      <c r="L507" s="86"/>
      <c r="M507" s="86" t="s">
        <v>1612</v>
      </c>
      <c r="N507" s="86" t="s">
        <v>1612</v>
      </c>
      <c r="O507" s="86" t="s">
        <v>1612</v>
      </c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1374</v>
      </c>
      <c r="B508" s="136">
        <v>29</v>
      </c>
      <c r="C508" s="129" t="s">
        <v>1560</v>
      </c>
      <c r="D508" t="s">
        <v>1408</v>
      </c>
      <c r="E508" s="33" t="s">
        <v>1394</v>
      </c>
      <c r="F508" s="33" t="s">
        <v>1373</v>
      </c>
      <c r="G508" s="33"/>
      <c r="H508" s="81" t="s">
        <v>1414</v>
      </c>
      <c r="I508" s="34">
        <f t="shared" si="74"/>
        <v>25</v>
      </c>
      <c r="J508" s="34">
        <f t="shared" si="75"/>
        <v>3</v>
      </c>
      <c r="K508" s="35">
        <f t="shared" si="76"/>
        <v>0.8928571428571429</v>
      </c>
      <c r="L508" s="86"/>
      <c r="M508" s="86" t="s">
        <v>1612</v>
      </c>
      <c r="N508" s="86" t="s">
        <v>1612</v>
      </c>
      <c r="O508" s="86" t="s">
        <v>1612</v>
      </c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1374</v>
      </c>
      <c r="B509" s="136" t="s">
        <v>1426</v>
      </c>
      <c r="C509" s="129" t="s">
        <v>1560</v>
      </c>
      <c r="D509" t="s">
        <v>1408</v>
      </c>
      <c r="E509" s="33" t="s">
        <v>1372</v>
      </c>
      <c r="F509" s="33" t="s">
        <v>1373</v>
      </c>
      <c r="G509" s="33"/>
      <c r="H509" s="33" t="s">
        <v>1420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1374</v>
      </c>
      <c r="B510" s="132">
        <v>30</v>
      </c>
      <c r="C510" s="129" t="s">
        <v>1560</v>
      </c>
      <c r="D510" t="s">
        <v>1409</v>
      </c>
      <c r="E510" s="33" t="s">
        <v>1394</v>
      </c>
      <c r="F510" s="33" t="s">
        <v>1373</v>
      </c>
      <c r="G510" s="33"/>
      <c r="H510" s="81" t="s">
        <v>1415</v>
      </c>
      <c r="I510" s="34">
        <f t="shared" si="74"/>
        <v>25</v>
      </c>
      <c r="J510" s="34">
        <f t="shared" si="75"/>
        <v>3</v>
      </c>
      <c r="K510" s="35">
        <f t="shared" si="76"/>
        <v>0.8928571428571429</v>
      </c>
      <c r="L510" s="86"/>
      <c r="M510" s="86" t="s">
        <v>1612</v>
      </c>
      <c r="N510" s="86" t="s">
        <v>1612</v>
      </c>
      <c r="O510" s="86" t="s">
        <v>1612</v>
      </c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1374</v>
      </c>
      <c r="B511" s="132" t="s">
        <v>1427</v>
      </c>
      <c r="C511" s="129" t="s">
        <v>1560</v>
      </c>
      <c r="D511" t="s">
        <v>1409</v>
      </c>
      <c r="E511" s="33" t="s">
        <v>1372</v>
      </c>
      <c r="F511" s="33" t="s">
        <v>1373</v>
      </c>
      <c r="G511" s="33"/>
      <c r="H511" s="33" t="s">
        <v>1421</v>
      </c>
      <c r="I511" s="34">
        <f t="shared" si="74"/>
        <v>25</v>
      </c>
      <c r="J511" s="34">
        <f t="shared" si="75"/>
        <v>3</v>
      </c>
      <c r="K511" s="35">
        <f t="shared" si="76"/>
        <v>0.8928571428571429</v>
      </c>
      <c r="L511" s="86"/>
      <c r="M511" s="86" t="s">
        <v>1612</v>
      </c>
      <c r="N511" s="86" t="s">
        <v>1612</v>
      </c>
      <c r="O511" s="86" t="s">
        <v>1612</v>
      </c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1374</v>
      </c>
      <c r="B512" s="33">
        <v>31</v>
      </c>
      <c r="C512" s="129" t="s">
        <v>1560</v>
      </c>
      <c r="D512" t="s">
        <v>1410</v>
      </c>
      <c r="E512" s="33" t="s">
        <v>1394</v>
      </c>
      <c r="F512" s="33" t="s">
        <v>1373</v>
      </c>
      <c r="G512" s="33"/>
      <c r="H512" s="81" t="s">
        <v>1416</v>
      </c>
      <c r="I512" s="34">
        <f t="shared" si="74"/>
        <v>25</v>
      </c>
      <c r="J512" s="34">
        <f t="shared" si="75"/>
        <v>3</v>
      </c>
      <c r="K512" s="35">
        <f t="shared" si="76"/>
        <v>0.8928571428571429</v>
      </c>
      <c r="L512" s="86"/>
      <c r="M512" s="86" t="s">
        <v>1612</v>
      </c>
      <c r="N512" s="86" t="s">
        <v>1612</v>
      </c>
      <c r="O512" s="86" t="s">
        <v>1612</v>
      </c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1374</v>
      </c>
      <c r="B513" s="33" t="s">
        <v>1428</v>
      </c>
      <c r="C513" s="129" t="s">
        <v>1560</v>
      </c>
      <c r="D513" t="s">
        <v>1410</v>
      </c>
      <c r="E513" s="33" t="s">
        <v>1372</v>
      </c>
      <c r="F513" s="33" t="s">
        <v>1373</v>
      </c>
      <c r="G513" s="33"/>
      <c r="H513" s="33" t="s">
        <v>1422</v>
      </c>
      <c r="I513" s="34">
        <f t="shared" si="74"/>
        <v>25</v>
      </c>
      <c r="J513" s="34">
        <f t="shared" si="75"/>
        <v>3</v>
      </c>
      <c r="K513" s="35">
        <f t="shared" si="76"/>
        <v>0.8928571428571429</v>
      </c>
      <c r="L513" s="86"/>
      <c r="M513" s="86" t="s">
        <v>1612</v>
      </c>
      <c r="N513" s="86" t="s">
        <v>1612</v>
      </c>
      <c r="O513" s="86" t="s">
        <v>1612</v>
      </c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1374</v>
      </c>
      <c r="B514" s="33" t="s">
        <v>1467</v>
      </c>
      <c r="C514" s="129" t="s">
        <v>1560</v>
      </c>
      <c r="D514" t="s">
        <v>1444</v>
      </c>
      <c r="E514" s="33" t="s">
        <v>1394</v>
      </c>
      <c r="F514" s="33" t="s">
        <v>1373</v>
      </c>
      <c r="G514" s="33"/>
      <c r="H514" s="81" t="s">
        <v>1440</v>
      </c>
      <c r="I514" s="34">
        <f t="shared" si="74"/>
        <v>25</v>
      </c>
      <c r="J514" s="34">
        <f t="shared" si="75"/>
        <v>3</v>
      </c>
      <c r="K514" s="35">
        <f t="shared" si="76"/>
        <v>0.8928571428571429</v>
      </c>
      <c r="L514" s="86"/>
      <c r="M514" s="86" t="s">
        <v>1612</v>
      </c>
      <c r="N514" s="86" t="s">
        <v>1612</v>
      </c>
      <c r="O514" s="86" t="s">
        <v>1612</v>
      </c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1374</v>
      </c>
      <c r="B515" s="33" t="s">
        <v>1429</v>
      </c>
      <c r="C515" s="129" t="s">
        <v>1560</v>
      </c>
      <c r="D515" t="s">
        <v>1444</v>
      </c>
      <c r="E515" s="33" t="s">
        <v>1372</v>
      </c>
      <c r="F515" s="33" t="s">
        <v>1373</v>
      </c>
      <c r="G515" s="33"/>
      <c r="H515" s="33" t="s">
        <v>1436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1374</v>
      </c>
      <c r="B516" s="132" t="s">
        <v>1430</v>
      </c>
      <c r="C516" s="129" t="s">
        <v>1560</v>
      </c>
      <c r="D516" t="s">
        <v>1500</v>
      </c>
      <c r="E516" s="33" t="s">
        <v>1394</v>
      </c>
      <c r="F516" s="33" t="s">
        <v>1373</v>
      </c>
      <c r="G516" s="33"/>
      <c r="H516" s="81" t="s">
        <v>1441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1374</v>
      </c>
      <c r="B517" s="33" t="s">
        <v>1431</v>
      </c>
      <c r="C517" s="129" t="s">
        <v>1560</v>
      </c>
      <c r="D517" t="s">
        <v>1500</v>
      </c>
      <c r="E517" s="33" t="s">
        <v>1372</v>
      </c>
      <c r="F517" s="33" t="s">
        <v>1373</v>
      </c>
      <c r="G517" s="33"/>
      <c r="H517" s="33" t="s">
        <v>1437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1374</v>
      </c>
      <c r="B518" s="136" t="s">
        <v>1432</v>
      </c>
      <c r="C518" s="129" t="s">
        <v>1560</v>
      </c>
      <c r="D518" t="s">
        <v>1446</v>
      </c>
      <c r="E518" s="33" t="s">
        <v>1394</v>
      </c>
      <c r="F518" s="33" t="s">
        <v>1373</v>
      </c>
      <c r="G518" s="33"/>
      <c r="H518" s="81" t="s">
        <v>1442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1374</v>
      </c>
      <c r="B519" s="136" t="s">
        <v>1433</v>
      </c>
      <c r="C519" s="129" t="s">
        <v>1560</v>
      </c>
      <c r="D519" t="s">
        <v>1446</v>
      </c>
      <c r="E519" s="33" t="s">
        <v>1372</v>
      </c>
      <c r="F519" s="33" t="s">
        <v>1373</v>
      </c>
      <c r="G519" s="33"/>
      <c r="H519" s="33" t="s">
        <v>1438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1374</v>
      </c>
      <c r="B520" s="33" t="s">
        <v>1434</v>
      </c>
      <c r="C520" s="129" t="s">
        <v>1560</v>
      </c>
      <c r="D520" t="s">
        <v>1445</v>
      </c>
      <c r="E520" s="33" t="s">
        <v>1394</v>
      </c>
      <c r="F520" s="33" t="s">
        <v>1373</v>
      </c>
      <c r="G520" s="33"/>
      <c r="H520" s="81" t="s">
        <v>1443</v>
      </c>
      <c r="I520" s="34">
        <f t="shared" si="74"/>
        <v>25</v>
      </c>
      <c r="J520" s="34">
        <f t="shared" si="75"/>
        <v>3</v>
      </c>
      <c r="K520" s="35">
        <f t="shared" si="76"/>
        <v>0.8928571428571429</v>
      </c>
      <c r="L520" s="86"/>
      <c r="M520" s="86" t="s">
        <v>1612</v>
      </c>
      <c r="N520" s="86" t="s">
        <v>1612</v>
      </c>
      <c r="O520" s="86" t="s">
        <v>1612</v>
      </c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1374</v>
      </c>
      <c r="B521" s="33" t="s">
        <v>1435</v>
      </c>
      <c r="C521" s="129" t="s">
        <v>1560</v>
      </c>
      <c r="D521" t="s">
        <v>1445</v>
      </c>
      <c r="E521" s="33" t="s">
        <v>1372</v>
      </c>
      <c r="F521" s="33" t="s">
        <v>1373</v>
      </c>
      <c r="G521" s="33"/>
      <c r="H521" s="33" t="s">
        <v>1439</v>
      </c>
      <c r="I521" s="34">
        <f t="shared" si="74"/>
        <v>25</v>
      </c>
      <c r="J521" s="34">
        <f t="shared" si="75"/>
        <v>3</v>
      </c>
      <c r="K521" s="35">
        <f t="shared" si="76"/>
        <v>0.8928571428571429</v>
      </c>
      <c r="L521" s="86"/>
      <c r="M521" s="86" t="s">
        <v>1612</v>
      </c>
      <c r="N521" s="86" t="s">
        <v>1612</v>
      </c>
      <c r="O521" s="86" t="s">
        <v>1612</v>
      </c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1374</v>
      </c>
      <c r="B522" s="136" t="s">
        <v>1555</v>
      </c>
      <c r="C522" s="129" t="s">
        <v>1560</v>
      </c>
      <c r="D522" t="s">
        <v>1557</v>
      </c>
      <c r="E522" s="33" t="s">
        <v>1394</v>
      </c>
      <c r="F522" s="33" t="s">
        <v>1373</v>
      </c>
      <c r="G522" s="33"/>
      <c r="H522" s="33"/>
      <c r="I522" s="34">
        <f t="shared" si="74"/>
        <v>25</v>
      </c>
      <c r="J522" s="34">
        <f t="shared" si="75"/>
        <v>3</v>
      </c>
      <c r="K522" s="35">
        <f t="shared" si="76"/>
        <v>0.8928571428571429</v>
      </c>
      <c r="L522" s="86"/>
      <c r="M522" s="88" t="s">
        <v>1612</v>
      </c>
      <c r="N522" s="86" t="s">
        <v>1612</v>
      </c>
      <c r="O522" s="86" t="s">
        <v>1612</v>
      </c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1374</v>
      </c>
      <c r="B523" s="136" t="s">
        <v>1556</v>
      </c>
      <c r="C523" s="129" t="s">
        <v>1560</v>
      </c>
      <c r="D523" t="s">
        <v>1557</v>
      </c>
      <c r="E523" s="33" t="s">
        <v>1372</v>
      </c>
      <c r="F523" s="33" t="s">
        <v>1373</v>
      </c>
      <c r="G523" s="33"/>
      <c r="H523" s="33"/>
      <c r="I523" s="34">
        <f t="shared" si="74"/>
        <v>25</v>
      </c>
      <c r="J523" s="34">
        <f t="shared" si="75"/>
        <v>3</v>
      </c>
      <c r="K523" s="35">
        <f t="shared" si="76"/>
        <v>0.8928571428571429</v>
      </c>
      <c r="L523" s="86"/>
      <c r="M523" s="88" t="s">
        <v>1612</v>
      </c>
      <c r="N523" s="86" t="s">
        <v>1612</v>
      </c>
      <c r="O523" s="86" t="s">
        <v>1612</v>
      </c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1374</v>
      </c>
      <c r="B524" s="33" t="s">
        <v>1449</v>
      </c>
      <c r="C524" s="129" t="s">
        <v>1560</v>
      </c>
      <c r="D524" t="s">
        <v>1476</v>
      </c>
      <c r="E524" s="33" t="s">
        <v>1394</v>
      </c>
      <c r="F524" s="33" t="s">
        <v>1373</v>
      </c>
      <c r="G524" s="33"/>
      <c r="H524" s="33" t="s">
        <v>1470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1374</v>
      </c>
      <c r="B525" s="33" t="s">
        <v>1468</v>
      </c>
      <c r="C525" s="129" t="s">
        <v>1560</v>
      </c>
      <c r="D525" t="s">
        <v>1476</v>
      </c>
      <c r="E525" s="33" t="s">
        <v>1372</v>
      </c>
      <c r="F525" s="33" t="s">
        <v>1373</v>
      </c>
      <c r="G525" s="33"/>
      <c r="H525" s="81" t="s">
        <v>1471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1374</v>
      </c>
      <c r="B526" s="136" t="s">
        <v>1450</v>
      </c>
      <c r="C526" s="129" t="s">
        <v>1560</v>
      </c>
      <c r="D526" t="s">
        <v>1475</v>
      </c>
      <c r="E526" s="33" t="s">
        <v>1394</v>
      </c>
      <c r="F526" s="33" t="s">
        <v>1373</v>
      </c>
      <c r="G526" s="33"/>
      <c r="H526" s="33" t="s">
        <v>1472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1374</v>
      </c>
      <c r="B527" s="136" t="s">
        <v>1451</v>
      </c>
      <c r="C527" s="129" t="s">
        <v>1560</v>
      </c>
      <c r="D527" t="s">
        <v>1475</v>
      </c>
      <c r="E527" s="33" t="s">
        <v>1372</v>
      </c>
      <c r="F527" s="33" t="s">
        <v>1373</v>
      </c>
      <c r="G527" s="33"/>
      <c r="H527" s="81" t="s">
        <v>1473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1374</v>
      </c>
      <c r="B528" s="136" t="s">
        <v>1452</v>
      </c>
      <c r="C528" s="129" t="s">
        <v>1560</v>
      </c>
      <c r="D528" t="s">
        <v>1477</v>
      </c>
      <c r="E528" s="33" t="s">
        <v>1394</v>
      </c>
      <c r="F528" s="33" t="s">
        <v>1373</v>
      </c>
      <c r="G528" s="33"/>
      <c r="H528" s="33" t="s">
        <v>1478</v>
      </c>
      <c r="I528" s="34">
        <f t="shared" si="77"/>
        <v>25</v>
      </c>
      <c r="J528" s="34">
        <f t="shared" si="78"/>
        <v>3</v>
      </c>
      <c r="K528" s="35">
        <f t="shared" si="79"/>
        <v>0.8928571428571429</v>
      </c>
      <c r="L528" s="86"/>
      <c r="M528" s="88" t="s">
        <v>1612</v>
      </c>
      <c r="N528" s="86" t="s">
        <v>1612</v>
      </c>
      <c r="O528" s="86" t="s">
        <v>1612</v>
      </c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1453</v>
      </c>
      <c r="C529" s="129" t="s">
        <v>1560</v>
      </c>
      <c r="D529" t="s">
        <v>1477</v>
      </c>
      <c r="E529" s="33" t="s">
        <v>1372</v>
      </c>
      <c r="F529" s="33" t="s">
        <v>1373</v>
      </c>
      <c r="G529" s="33"/>
      <c r="H529" s="81" t="s">
        <v>1479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1374</v>
      </c>
      <c r="B530" s="33" t="s">
        <v>1454</v>
      </c>
      <c r="C530" s="129" t="s">
        <v>1560</v>
      </c>
      <c r="D530" t="s">
        <v>1474</v>
      </c>
      <c r="E530" s="33" t="s">
        <v>1394</v>
      </c>
      <c r="F530" s="33" t="s">
        <v>1373</v>
      </c>
      <c r="G530" s="33"/>
      <c r="H530" s="33" t="s">
        <v>1480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1374</v>
      </c>
      <c r="B531" s="33" t="s">
        <v>1455</v>
      </c>
      <c r="C531" s="129" t="s">
        <v>1560</v>
      </c>
      <c r="D531" t="s">
        <v>1474</v>
      </c>
      <c r="E531" s="33" t="s">
        <v>1372</v>
      </c>
      <c r="F531" s="33" t="s">
        <v>1373</v>
      </c>
      <c r="G531" s="33"/>
      <c r="H531" s="81" t="s">
        <v>1481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1374</v>
      </c>
      <c r="B532" s="33" t="s">
        <v>1456</v>
      </c>
      <c r="C532" s="129" t="s">
        <v>1560</v>
      </c>
      <c r="D532" t="s">
        <v>1482</v>
      </c>
      <c r="E532" s="33" t="s">
        <v>1394</v>
      </c>
      <c r="F532" s="33" t="s">
        <v>1373</v>
      </c>
      <c r="G532" s="33"/>
      <c r="H532" s="33" t="s">
        <v>1483</v>
      </c>
      <c r="I532" s="34">
        <f t="shared" si="77"/>
        <v>25</v>
      </c>
      <c r="J532" s="34">
        <f t="shared" si="78"/>
        <v>3</v>
      </c>
      <c r="K532" s="35">
        <f t="shared" si="79"/>
        <v>0.8928571428571429</v>
      </c>
      <c r="L532" s="86"/>
      <c r="M532" s="88" t="s">
        <v>1612</v>
      </c>
      <c r="N532" s="86" t="s">
        <v>1612</v>
      </c>
      <c r="O532" s="86" t="s">
        <v>1612</v>
      </c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1457</v>
      </c>
      <c r="C533" s="129" t="s">
        <v>1560</v>
      </c>
      <c r="D533" t="s">
        <v>1482</v>
      </c>
      <c r="E533" s="33" t="s">
        <v>1372</v>
      </c>
      <c r="F533" s="33" t="s">
        <v>1373</v>
      </c>
      <c r="G533" s="33"/>
      <c r="H533" s="81" t="s">
        <v>1484</v>
      </c>
      <c r="I533" s="34">
        <f t="shared" si="77"/>
        <v>25</v>
      </c>
      <c r="J533" s="34">
        <f t="shared" si="78"/>
        <v>3</v>
      </c>
      <c r="K533" s="35">
        <f t="shared" si="79"/>
        <v>0.8928571428571429</v>
      </c>
      <c r="L533" s="86"/>
      <c r="M533" s="88" t="s">
        <v>1612</v>
      </c>
      <c r="N533" s="86" t="s">
        <v>1612</v>
      </c>
      <c r="O533" s="86" t="s">
        <v>1612</v>
      </c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1374</v>
      </c>
      <c r="B534" s="33" t="s">
        <v>1458</v>
      </c>
      <c r="C534" s="129" t="s">
        <v>1560</v>
      </c>
      <c r="D534" t="s">
        <v>1485</v>
      </c>
      <c r="E534" s="33" t="s">
        <v>1394</v>
      </c>
      <c r="F534" s="33" t="s">
        <v>1373</v>
      </c>
      <c r="G534" s="33"/>
      <c r="H534" s="33" t="s">
        <v>1486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1374</v>
      </c>
      <c r="B535" s="33" t="s">
        <v>1459</v>
      </c>
      <c r="C535" s="129" t="s">
        <v>1560</v>
      </c>
      <c r="D535" t="s">
        <v>1485</v>
      </c>
      <c r="E535" s="33" t="s">
        <v>1372</v>
      </c>
      <c r="F535" s="33" t="s">
        <v>1373</v>
      </c>
      <c r="G535" s="33"/>
      <c r="H535" s="81" t="s">
        <v>1487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1374</v>
      </c>
      <c r="B536" s="136" t="s">
        <v>1460</v>
      </c>
      <c r="C536" s="129" t="s">
        <v>1560</v>
      </c>
      <c r="D536" t="s">
        <v>1488</v>
      </c>
      <c r="E536" s="33" t="s">
        <v>1394</v>
      </c>
      <c r="F536" s="33" t="s">
        <v>1373</v>
      </c>
      <c r="G536" s="33"/>
      <c r="H536" s="33" t="s">
        <v>1489</v>
      </c>
      <c r="I536" s="34">
        <f t="shared" si="77"/>
        <v>25</v>
      </c>
      <c r="J536" s="34">
        <f t="shared" si="78"/>
        <v>3</v>
      </c>
      <c r="K536" s="35">
        <f t="shared" si="79"/>
        <v>0.8928571428571429</v>
      </c>
      <c r="L536" s="86"/>
      <c r="M536" s="88" t="s">
        <v>1612</v>
      </c>
      <c r="N536" s="86" t="s">
        <v>1612</v>
      </c>
      <c r="O536" s="86" t="s">
        <v>1612</v>
      </c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1374</v>
      </c>
      <c r="B537" s="136" t="s">
        <v>1461</v>
      </c>
      <c r="C537" s="129" t="s">
        <v>1560</v>
      </c>
      <c r="D537" t="s">
        <v>1488</v>
      </c>
      <c r="E537" s="33" t="s">
        <v>1372</v>
      </c>
      <c r="F537" s="33" t="s">
        <v>1373</v>
      </c>
      <c r="G537" s="33"/>
      <c r="H537" s="81" t="s">
        <v>1490</v>
      </c>
      <c r="I537" s="34">
        <f t="shared" ref="I537:I543" si="80">COUNTIF(L537:AM537,"")</f>
        <v>25</v>
      </c>
      <c r="J537" s="34">
        <f t="shared" ref="J537:J543" si="81">COUNTIF(L537:AM537,"APAGADO")</f>
        <v>3</v>
      </c>
      <c r="K537" s="35">
        <f t="shared" ref="K537:K543" si="82">(I537)/(J537+I537)</f>
        <v>0.8928571428571429</v>
      </c>
      <c r="L537" s="86"/>
      <c r="M537" s="88" t="s">
        <v>1612</v>
      </c>
      <c r="N537" s="86" t="s">
        <v>1612</v>
      </c>
      <c r="O537" s="86" t="s">
        <v>1612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1374</v>
      </c>
      <c r="B538" s="33" t="s">
        <v>1462</v>
      </c>
      <c r="C538" s="129" t="s">
        <v>1560</v>
      </c>
      <c r="D538" t="s">
        <v>1491</v>
      </c>
      <c r="E538" s="33" t="s">
        <v>1394</v>
      </c>
      <c r="F538" s="33" t="s">
        <v>1373</v>
      </c>
      <c r="G538" s="33"/>
      <c r="H538" s="33" t="s">
        <v>1492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1374</v>
      </c>
      <c r="B539" s="33" t="s">
        <v>1463</v>
      </c>
      <c r="C539" s="129" t="s">
        <v>1560</v>
      </c>
      <c r="D539" t="s">
        <v>1491</v>
      </c>
      <c r="E539" s="33" t="s">
        <v>1372</v>
      </c>
      <c r="F539" s="33" t="s">
        <v>1373</v>
      </c>
      <c r="G539" s="33"/>
      <c r="H539" s="81" t="s">
        <v>1493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1374</v>
      </c>
      <c r="B540" s="33" t="s">
        <v>1464</v>
      </c>
      <c r="C540" s="129" t="s">
        <v>1560</v>
      </c>
      <c r="D540" t="s">
        <v>1494</v>
      </c>
      <c r="E540" s="33" t="s">
        <v>1394</v>
      </c>
      <c r="F540" s="33" t="s">
        <v>1373</v>
      </c>
      <c r="G540" s="33"/>
      <c r="H540" s="33" t="s">
        <v>1495</v>
      </c>
      <c r="I540" s="34">
        <f t="shared" si="80"/>
        <v>25</v>
      </c>
      <c r="J540" s="34">
        <f t="shared" si="81"/>
        <v>3</v>
      </c>
      <c r="K540" s="35">
        <f t="shared" si="82"/>
        <v>0.8928571428571429</v>
      </c>
      <c r="L540" s="86"/>
      <c r="M540" s="88" t="s">
        <v>1612</v>
      </c>
      <c r="N540" s="86" t="s">
        <v>1612</v>
      </c>
      <c r="O540" s="86" t="s">
        <v>1612</v>
      </c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1465</v>
      </c>
      <c r="C541" s="129" t="s">
        <v>1560</v>
      </c>
      <c r="D541" t="s">
        <v>1494</v>
      </c>
      <c r="E541" s="33" t="s">
        <v>1372</v>
      </c>
      <c r="F541" s="33" t="s">
        <v>1373</v>
      </c>
      <c r="G541" s="33"/>
      <c r="H541" s="81" t="s">
        <v>1496</v>
      </c>
      <c r="I541" s="34">
        <f t="shared" si="80"/>
        <v>25</v>
      </c>
      <c r="J541" s="34">
        <f t="shared" si="81"/>
        <v>3</v>
      </c>
      <c r="K541" s="35">
        <f t="shared" si="82"/>
        <v>0.8928571428571429</v>
      </c>
      <c r="L541" s="86"/>
      <c r="M541" s="88" t="s">
        <v>1612</v>
      </c>
      <c r="N541" s="86" t="s">
        <v>1612</v>
      </c>
      <c r="O541" s="86" t="s">
        <v>1612</v>
      </c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1374</v>
      </c>
      <c r="B542" s="33" t="s">
        <v>1466</v>
      </c>
      <c r="C542" s="129" t="s">
        <v>1560</v>
      </c>
      <c r="D542" t="s">
        <v>1497</v>
      </c>
      <c r="E542" s="33" t="s">
        <v>1394</v>
      </c>
      <c r="F542" s="33" t="s">
        <v>1373</v>
      </c>
      <c r="G542" s="33"/>
      <c r="H542" s="33" t="s">
        <v>1498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1374</v>
      </c>
      <c r="B543" s="33" t="s">
        <v>1469</v>
      </c>
      <c r="C543" s="129" t="s">
        <v>1560</v>
      </c>
      <c r="D543" t="s">
        <v>1497</v>
      </c>
      <c r="E543" s="33" t="s">
        <v>1372</v>
      </c>
      <c r="F543" s="33" t="s">
        <v>1373</v>
      </c>
      <c r="G543" s="33"/>
      <c r="H543" s="81" t="s">
        <v>1499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1552</v>
      </c>
      <c r="C544" s="129" t="s">
        <v>1560</v>
      </c>
      <c r="D544" t="s">
        <v>1550</v>
      </c>
      <c r="E544" s="33" t="s">
        <v>1394</v>
      </c>
      <c r="F544" s="33" t="s">
        <v>1373</v>
      </c>
      <c r="G544" s="33"/>
      <c r="H544" s="33" t="s">
        <v>1516</v>
      </c>
      <c r="I544" s="34">
        <f t="shared" ref="I544:I551" si="83">COUNTIF(L544:AM544,"")</f>
        <v>25</v>
      </c>
      <c r="J544" s="34">
        <f t="shared" ref="J544:J551" si="84">COUNTIF(L544:AM544,"APAGADO")</f>
        <v>3</v>
      </c>
      <c r="K544" s="35">
        <f t="shared" ref="K544:K551" si="85">(I544)/(J544+I544)</f>
        <v>0.8928571428571429</v>
      </c>
      <c r="L544" s="86"/>
      <c r="M544" s="88" t="s">
        <v>1612</v>
      </c>
      <c r="N544" s="86" t="s">
        <v>1612</v>
      </c>
      <c r="O544" s="86" t="s">
        <v>1612</v>
      </c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1553</v>
      </c>
      <c r="C545" s="129" t="s">
        <v>1560</v>
      </c>
      <c r="D545" t="s">
        <v>1550</v>
      </c>
      <c r="E545" s="33" t="s">
        <v>1372</v>
      </c>
      <c r="F545" s="33" t="s">
        <v>1373</v>
      </c>
      <c r="G545" s="33"/>
      <c r="H545" s="81" t="s">
        <v>1525</v>
      </c>
      <c r="I545" s="34">
        <f t="shared" si="83"/>
        <v>25</v>
      </c>
      <c r="J545" s="34">
        <f t="shared" si="84"/>
        <v>3</v>
      </c>
      <c r="K545" s="35">
        <f t="shared" si="85"/>
        <v>0.8928571428571429</v>
      </c>
      <c r="L545" s="86"/>
      <c r="M545" s="88" t="s">
        <v>1612</v>
      </c>
      <c r="N545" s="86" t="s">
        <v>1612</v>
      </c>
      <c r="O545" s="86" t="s">
        <v>1612</v>
      </c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1374</v>
      </c>
      <c r="B546" s="33" t="s">
        <v>1549</v>
      </c>
      <c r="C546" s="129" t="s">
        <v>1560</v>
      </c>
      <c r="D546" t="s">
        <v>1550</v>
      </c>
      <c r="E546" s="33" t="s">
        <v>1394</v>
      </c>
      <c r="F546" s="33" t="s">
        <v>1373</v>
      </c>
      <c r="G546" s="33"/>
      <c r="H546" s="33" t="s">
        <v>1554</v>
      </c>
      <c r="I546" s="34">
        <f t="shared" si="83"/>
        <v>25</v>
      </c>
      <c r="J546" s="34">
        <f t="shared" si="84"/>
        <v>3</v>
      </c>
      <c r="K546" s="35">
        <f t="shared" si="85"/>
        <v>0.8928571428571429</v>
      </c>
      <c r="L546" s="86"/>
      <c r="M546" s="88" t="s">
        <v>1612</v>
      </c>
      <c r="N546" s="86" t="s">
        <v>1612</v>
      </c>
      <c r="O546" s="86" t="s">
        <v>1612</v>
      </c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1374</v>
      </c>
      <c r="B547" s="33" t="s">
        <v>1551</v>
      </c>
      <c r="C547" s="129" t="s">
        <v>1560</v>
      </c>
      <c r="D547" t="s">
        <v>1550</v>
      </c>
      <c r="E547" s="33" t="s">
        <v>1372</v>
      </c>
      <c r="F547" s="33" t="s">
        <v>1373</v>
      </c>
      <c r="G547" s="33"/>
      <c r="H547" s="81" t="s">
        <v>1513</v>
      </c>
      <c r="I547" s="34">
        <f t="shared" si="83"/>
        <v>25</v>
      </c>
      <c r="J547" s="34">
        <f t="shared" si="84"/>
        <v>3</v>
      </c>
      <c r="K547" s="35">
        <f t="shared" si="85"/>
        <v>0.8928571428571429</v>
      </c>
      <c r="L547" s="86"/>
      <c r="M547" s="88" t="s">
        <v>1612</v>
      </c>
      <c r="N547" s="86" t="s">
        <v>1612</v>
      </c>
      <c r="O547" s="86" t="s">
        <v>1612</v>
      </c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1374</v>
      </c>
      <c r="B548" s="79" t="s">
        <v>1546</v>
      </c>
      <c r="C548" s="129" t="s">
        <v>1560</v>
      </c>
      <c r="D548" t="s">
        <v>1547</v>
      </c>
      <c r="E548" s="33" t="s">
        <v>1394</v>
      </c>
      <c r="F548" s="33" t="s">
        <v>1373</v>
      </c>
      <c r="G548" s="33"/>
      <c r="H548" s="33" t="s">
        <v>1519</v>
      </c>
      <c r="I548" s="34">
        <f t="shared" si="83"/>
        <v>25</v>
      </c>
      <c r="J548" s="34">
        <f t="shared" si="84"/>
        <v>3</v>
      </c>
      <c r="K548" s="35">
        <f t="shared" si="85"/>
        <v>0.8928571428571429</v>
      </c>
      <c r="L548" s="86"/>
      <c r="M548" s="88" t="s">
        <v>1612</v>
      </c>
      <c r="N548" s="86" t="s">
        <v>1612</v>
      </c>
      <c r="O548" s="86" t="s">
        <v>1612</v>
      </c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1374</v>
      </c>
      <c r="B549" s="79" t="s">
        <v>1548</v>
      </c>
      <c r="C549" s="129" t="s">
        <v>1560</v>
      </c>
      <c r="D549" t="s">
        <v>1547</v>
      </c>
      <c r="E549" s="33" t="s">
        <v>1372</v>
      </c>
      <c r="F549" s="33" t="s">
        <v>1373</v>
      </c>
      <c r="G549" s="33"/>
      <c r="H549" s="81" t="s">
        <v>1522</v>
      </c>
      <c r="I549" s="34">
        <f t="shared" si="83"/>
        <v>25</v>
      </c>
      <c r="J549" s="34">
        <f t="shared" si="84"/>
        <v>3</v>
      </c>
      <c r="K549" s="35">
        <f t="shared" si="85"/>
        <v>0.8928571428571429</v>
      </c>
      <c r="L549" s="88"/>
      <c r="M549" s="88" t="s">
        <v>1612</v>
      </c>
      <c r="N549" s="86" t="s">
        <v>1612</v>
      </c>
      <c r="O549" s="86" t="s">
        <v>1612</v>
      </c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1374</v>
      </c>
      <c r="B550" s="33" t="s">
        <v>1579</v>
      </c>
      <c r="C550" s="129" t="s">
        <v>1560</v>
      </c>
      <c r="D550" t="s">
        <v>1581</v>
      </c>
      <c r="E550" s="33" t="s">
        <v>1394</v>
      </c>
      <c r="F550" s="33" t="s">
        <v>1373</v>
      </c>
      <c r="G550" s="33"/>
      <c r="H550" s="33"/>
      <c r="I550" s="34">
        <f t="shared" si="83"/>
        <v>25</v>
      </c>
      <c r="J550" s="34">
        <f t="shared" si="84"/>
        <v>3</v>
      </c>
      <c r="K550" s="35">
        <f t="shared" si="85"/>
        <v>0.8928571428571429</v>
      </c>
      <c r="L550" s="88"/>
      <c r="M550" s="88" t="s">
        <v>1612</v>
      </c>
      <c r="N550" s="86" t="s">
        <v>1612</v>
      </c>
      <c r="O550" s="86" t="s">
        <v>1612</v>
      </c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1374</v>
      </c>
      <c r="B551" s="33" t="s">
        <v>1580</v>
      </c>
      <c r="C551" s="129" t="s">
        <v>1560</v>
      </c>
      <c r="D551" t="s">
        <v>1581</v>
      </c>
      <c r="E551" s="33" t="s">
        <v>1372</v>
      </c>
      <c r="F551" s="33" t="s">
        <v>1373</v>
      </c>
      <c r="G551" s="33"/>
      <c r="H551" s="33"/>
      <c r="I551" s="34">
        <f t="shared" si="83"/>
        <v>25</v>
      </c>
      <c r="J551" s="34">
        <f t="shared" si="84"/>
        <v>3</v>
      </c>
      <c r="K551" s="35">
        <f t="shared" si="85"/>
        <v>0.8928571428571429</v>
      </c>
      <c r="L551" s="88"/>
      <c r="M551" s="88" t="s">
        <v>1612</v>
      </c>
      <c r="N551" s="86" t="s">
        <v>1612</v>
      </c>
      <c r="O551" s="86" t="s">
        <v>1612</v>
      </c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1587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1587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 t="str">
        <f>'RESUMEN TOTAL'!O132</f>
        <v>APAGADO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 t="str">
        <f>'RESUMEN TOTAL'!N134</f>
        <v>APAGADO</v>
      </c>
      <c r="I128" t="str">
        <f>'RESUMEN TOTAL'!O134</f>
        <v>APAGADO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 t="str">
        <f>'RESUMEN TOTAL'!N156</f>
        <v>APAGADO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 t="str">
        <f>'RESUMEN TOTAL'!N157</f>
        <v>APAGADO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 t="str">
        <f>'RESUMEN TOTAL'!O162</f>
        <v>APAGADO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 t="str">
        <f>'RESUMEN TOTAL'!N200</f>
        <v>APAGADO</v>
      </c>
      <c r="I194" t="str">
        <f>'RESUMEN TOTAL'!O200</f>
        <v>APAGADO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 t="str">
        <f>'RESUMEN TOTAL'!N201</f>
        <v>APAGADO</v>
      </c>
      <c r="I195" t="str">
        <f>'RESUMEN TOTAL'!O201</f>
        <v>APAGADO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 t="str">
        <f>'RESUMEN TOTAL'!L207</f>
        <v>APAGADO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 t="str">
        <f>'RESUMEN TOTAL'!M223</f>
        <v>APAGADO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 t="str">
        <f>'RESUMEN TOTAL'!O224</f>
        <v>APAGADO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 t="str">
        <f>'RESUMEN TOTAL'!M225</f>
        <v>APAGADO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 t="str">
        <f>'RESUMEN TOTAL'!M228</f>
        <v>APAGADO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 t="str">
        <f>'RESUMEN TOTAL'!M231</f>
        <v>APAGADO</v>
      </c>
      <c r="H225" t="str">
        <f>'RESUMEN TOTAL'!N231</f>
        <v>APAGADO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 t="str">
        <f>'RESUMEN TOTAL'!L247</f>
        <v>APAGADO</v>
      </c>
      <c r="G240" t="str">
        <f>'RESUMEN TOTAL'!M247</f>
        <v>APAGADO</v>
      </c>
      <c r="H240" t="str">
        <f>'RESUMEN TOTAL'!N247</f>
        <v>APAGADO</v>
      </c>
      <c r="I240" t="str">
        <f>'RESUMEN TOTAL'!O247</f>
        <v>APAGADO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 t="str">
        <f>'RESUMEN TOTAL'!L248</f>
        <v>APAGADO</v>
      </c>
      <c r="G241" t="str">
        <f>'RESUMEN TOTAL'!M248</f>
        <v>APAGADO</v>
      </c>
      <c r="H241" t="str">
        <f>'RESUMEN TOTAL'!N248</f>
        <v>APAGADO</v>
      </c>
      <c r="I241" t="str">
        <f>'RESUMEN TOTAL'!O248</f>
        <v>APAGADO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 t="str">
        <f>'RESUMEN TOTAL'!N249</f>
        <v>APAGADO</v>
      </c>
      <c r="I242" t="str">
        <f>'RESUMEN TOTAL'!O249</f>
        <v>APAGADO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 t="str">
        <f>'RESUMEN TOTAL'!M250</f>
        <v>APAGADO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 t="str">
        <f>'RESUMEN TOTAL'!M281</f>
        <v>APAGADO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 t="str">
        <f>'RESUMEN TOTAL'!O289</f>
        <v>APAGADO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 t="str">
        <f>'RESUMEN TOTAL'!O292</f>
        <v>APAGADO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 t="str">
        <f>'RESUMEN TOTAL'!O293</f>
        <v>APAGADO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 t="str">
        <f>'RESUMEN TOTAL'!M294</f>
        <v>APAGADO</v>
      </c>
      <c r="H286">
        <f>'RESUMEN TOTAL'!N294</f>
        <v>0</v>
      </c>
      <c r="I286" t="str">
        <f>'RESUMEN TOTAL'!O294</f>
        <v>APAGADO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 t="str">
        <f>'RESUMEN TOTAL'!L309</f>
        <v>APAGADO</v>
      </c>
      <c r="G301" t="str">
        <f>'RESUMEN TOTAL'!M309</f>
        <v>APAGADO</v>
      </c>
      <c r="H301" t="str">
        <f>'RESUMEN TOTAL'!N309</f>
        <v>APAGADO</v>
      </c>
      <c r="I301" t="str">
        <f>'RESUMEN TOTAL'!O309</f>
        <v>APAGADO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 t="str">
        <f>'RESUMEN TOTAL'!O314</f>
        <v>APAGADO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 t="str">
        <f>'RESUMEN TOTAL'!O320</f>
        <v>APAGADO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 t="str">
        <f>'RESUMEN TOTAL'!L336</f>
        <v>APAGADO</v>
      </c>
      <c r="G327" t="str">
        <f>'RESUMEN TOTAL'!M336</f>
        <v>APAGADO</v>
      </c>
      <c r="H327" t="str">
        <f>'RESUMEN TOTAL'!N336</f>
        <v>APAGADO</v>
      </c>
      <c r="I327" t="str">
        <f>'RESUMEN TOTAL'!O336</f>
        <v>APAGADO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 t="str">
        <f>'RESUMEN TOTAL'!L344</f>
        <v>APAGADO</v>
      </c>
      <c r="G335" t="str">
        <f>'RESUMEN TOTAL'!M344</f>
        <v>APAGADO</v>
      </c>
      <c r="H335" t="str">
        <f>'RESUMEN TOTAL'!N344</f>
        <v>APAGADO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 t="str">
        <f>'RESUMEN TOTAL'!L346</f>
        <v>APAGADO</v>
      </c>
      <c r="G337" t="str">
        <f>'RESUMEN TOTAL'!M346</f>
        <v>APAGADO</v>
      </c>
      <c r="H337" t="str">
        <f>'RESUMEN TOTAL'!N346</f>
        <v>APAGADO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 t="str">
        <f>'RESUMEN TOTAL'!L347</f>
        <v>APAGADO</v>
      </c>
      <c r="G338" t="str">
        <f>'RESUMEN TOTAL'!M347</f>
        <v>APAGADO</v>
      </c>
      <c r="H338" t="str">
        <f>'RESUMEN TOTAL'!N347</f>
        <v>APAGADO</v>
      </c>
      <c r="I338" t="str">
        <f>'RESUMEN TOTAL'!O347</f>
        <v>APAGADO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 t="str">
        <f>'RESUMEN TOTAL'!L350</f>
        <v>APAGADO</v>
      </c>
      <c r="G341" t="str">
        <f>'RESUMEN TOTAL'!M350</f>
        <v>APAGADO</v>
      </c>
      <c r="H341" t="str">
        <f>'RESUMEN TOTAL'!N350</f>
        <v>APAGADO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 t="str">
        <f>'RESUMEN TOTAL'!O369</f>
        <v>APAGADO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 t="str">
        <f>'RESUMEN TOTAL'!O370</f>
        <v>APAGADO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 t="str">
        <f>'RESUMEN TOTAL'!O371</f>
        <v>APAGADO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 t="str">
        <f>'RESUMEN TOTAL'!N377</f>
        <v>APAGADO</v>
      </c>
      <c r="I368" t="str">
        <f>'RESUMEN TOTAL'!O377</f>
        <v>APAGADO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 t="str">
        <f>'RESUMEN TOTAL'!N378</f>
        <v>APAGADO</v>
      </c>
      <c r="I369" t="str">
        <f>'RESUMEN TOTAL'!O378</f>
        <v>APAGADO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 t="str">
        <f>'RESUMEN TOTAL'!O400</f>
        <v>APAGADO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 t="str">
        <f>'RESUMEN TOTAL'!M412</f>
        <v>APAGADO</v>
      </c>
      <c r="H401" t="str">
        <f>'RESUMEN TOTAL'!N412</f>
        <v>APAGADO</v>
      </c>
      <c r="I401" t="str">
        <f>'RESUMEN TOTAL'!O412</f>
        <v>APAGADO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 t="str">
        <f>'RESUMEN TOTAL'!M413</f>
        <v>APAGADO</v>
      </c>
      <c r="H402" t="str">
        <f>'RESUMEN TOTAL'!N413</f>
        <v>APAGADO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 t="str">
        <f>'RESUMEN TOTAL'!L420</f>
        <v>APAGADO</v>
      </c>
      <c r="G409" t="str">
        <f>'RESUMEN TOTAL'!M420</f>
        <v>APAGADO</v>
      </c>
      <c r="H409" t="str">
        <f>'RESUMEN TOTAL'!N420</f>
        <v>APAGADO</v>
      </c>
      <c r="I409" t="str">
        <f>'RESUMEN TOTAL'!O420</f>
        <v>APAGADO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 t="str">
        <f>'RESUMEN TOTAL'!O432</f>
        <v>APAGADO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 t="str">
        <f>'RESUMEN TOTAL'!O433</f>
        <v>APAGADO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 t="str">
        <f>'RESUMEN TOTAL'!O434</f>
        <v>APAGADO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 t="str">
        <f>'RESUMEN TOTAL'!M453</f>
        <v>APAGADO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 t="str">
        <f>'RESUMEN TOTAL'!M454</f>
        <v>APAGADO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 t="str">
        <f>'RESUMEN TOTAL'!M455</f>
        <v>APAGADO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 t="str">
        <f>'RESUMEN TOTAL'!M456</f>
        <v>APAGADO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 t="str">
        <f>'RESUMEN TOTAL'!M457</f>
        <v>APAGADO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 t="str">
        <f>'RESUMEN TOTAL'!M458</f>
        <v>APAGADO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 t="str">
        <f>'RESUMEN TOTAL'!L468</f>
        <v>APAGADO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 t="str">
        <f>'RESUMEN TOTAL'!L469</f>
        <v>APAGADO</v>
      </c>
      <c r="G457" t="str">
        <f>'RESUMEN TOTAL'!M469</f>
        <v>APAGADO</v>
      </c>
      <c r="H457" t="str">
        <f>'RESUMEN TOTAL'!N469</f>
        <v>APAGADO</v>
      </c>
      <c r="I457" t="str">
        <f>'RESUMEN TOTAL'!O469</f>
        <v>APAGADO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 t="str">
        <f>'RESUMEN TOTAL'!M471</f>
        <v>APAGADO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 t="str">
        <f>'RESUMEN TOTAL'!N474</f>
        <v>APAGADO</v>
      </c>
      <c r="I462" t="str">
        <f>'RESUMEN TOTAL'!O474</f>
        <v>APAGADO</v>
      </c>
      <c r="J462">
        <f>'RESUMEN TOTAL'!P474</f>
        <v>0</v>
      </c>
      <c r="K462">
        <f>'RESUMEN TOTAL'!Q474</f>
        <v>0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 t="str">
        <f>'RESUMEN TOTAL'!N475</f>
        <v>APAGADO</v>
      </c>
      <c r="I463" t="str">
        <f>'RESUMEN TOTAL'!O475</f>
        <v>APAGADO</v>
      </c>
      <c r="J463">
        <f>'RESUMEN TOTAL'!P475</f>
        <v>0</v>
      </c>
      <c r="K463">
        <f>'RESUMEN TOTAL'!Q475</f>
        <v>0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 t="str">
        <f>'RESUMEN TOTAL'!N476</f>
        <v>APAGADO</v>
      </c>
      <c r="I464" t="str">
        <f>'RESUMEN TOTAL'!O476</f>
        <v>APAGADO</v>
      </c>
      <c r="J464">
        <f>'RESUMEN TOTAL'!P476</f>
        <v>0</v>
      </c>
      <c r="K464">
        <f>'RESUMEN TOTAL'!Q476</f>
        <v>0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 t="str">
        <f>'RESUMEN TOTAL'!N484</f>
        <v>APAGADO</v>
      </c>
      <c r="I472" t="str">
        <f>'RESUMEN TOTAL'!O484</f>
        <v>APAGADO</v>
      </c>
      <c r="J472">
        <f>'RESUMEN TOTAL'!P484</f>
        <v>0</v>
      </c>
      <c r="K472">
        <f>'RESUMEN TOTAL'!Q484</f>
        <v>0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 t="str">
        <f>'RESUMEN TOTAL'!N485</f>
        <v>APAGADO</v>
      </c>
      <c r="I473" t="str">
        <f>'RESUMEN TOTAL'!O485</f>
        <v>APAGADO</v>
      </c>
      <c r="J473">
        <f>'RESUMEN TOTAL'!P485</f>
        <v>0</v>
      </c>
      <c r="K473">
        <f>'RESUMEN TOTAL'!Q485</f>
        <v>0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TOTAL'!P488</f>
        <v>0</v>
      </c>
      <c r="K476">
        <f>'RESUMEN TOTAL'!Q488</f>
        <v>0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 t="str">
        <f>'RESUMEN TOTAL'!N489</f>
        <v>APAGADO</v>
      </c>
      <c r="I477" t="str">
        <f>'RESUMEN TOTAL'!O489</f>
        <v>APAGADO</v>
      </c>
      <c r="J477">
        <f>'RESUMEN TOTAL'!P489</f>
        <v>0</v>
      </c>
      <c r="K477">
        <f>'RESUMEN TOTAL'!Q489</f>
        <v>0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 t="str">
        <f>'RESUMEN TOTAL'!N490</f>
        <v>APAGADO</v>
      </c>
      <c r="I478" t="str">
        <f>'RESUMEN TOTAL'!O490</f>
        <v>APAGADO</v>
      </c>
      <c r="J478">
        <f>'RESUMEN TOTAL'!P490</f>
        <v>0</v>
      </c>
      <c r="K478">
        <f>'RESUMEN TOTAL'!Q490</f>
        <v>0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 t="str">
        <f>'RESUMEN TOTAL'!N491</f>
        <v>APAGADO</v>
      </c>
      <c r="I479" t="str">
        <f>'RESUMEN TOTAL'!O491</f>
        <v>APAGADO</v>
      </c>
      <c r="J479">
        <f>'RESUMEN TOTAL'!P491</f>
        <v>0</v>
      </c>
      <c r="K479">
        <f>'RESUMEN TOTAL'!Q491</f>
        <v>0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 t="str">
        <f>'RESUMEN TOTAL'!N496</f>
        <v>APAGADO</v>
      </c>
      <c r="I484" t="str">
        <f>'RESUMEN TOTAL'!O496</f>
        <v>APAGADO</v>
      </c>
      <c r="J484">
        <f>'RESUMEN TOTAL'!P496</f>
        <v>0</v>
      </c>
      <c r="K484">
        <f>'RESUMEN TOTAL'!Q496</f>
        <v>0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 t="str">
        <f>'RESUMEN TOTAL'!N497</f>
        <v>APAGADO</v>
      </c>
      <c r="I485" t="str">
        <f>'RESUMEN TOTAL'!O497</f>
        <v>APAGADO</v>
      </c>
      <c r="J485">
        <f>'RESUMEN TOTAL'!P497</f>
        <v>0</v>
      </c>
      <c r="K485">
        <f>'RESUMEN TOTAL'!Q497</f>
        <v>0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 t="str">
        <f>'RESUMEN TOTAL'!N498</f>
        <v>APAGADO</v>
      </c>
      <c r="I486" t="str">
        <f>'RESUMEN TOTAL'!O498</f>
        <v>APAGADO</v>
      </c>
      <c r="J486">
        <f>'RESUMEN TOTAL'!P498</f>
        <v>0</v>
      </c>
      <c r="K486">
        <f>'RESUMEN TOTAL'!Q498</f>
        <v>0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 t="str">
        <f>'RESUMEN TOTAL'!N499</f>
        <v>APAGADO</v>
      </c>
      <c r="I487" t="str">
        <f>'RESUMEN TOTAL'!O499</f>
        <v>APAGADO</v>
      </c>
      <c r="J487">
        <f>'RESUMEN TOTAL'!P499</f>
        <v>0</v>
      </c>
      <c r="K487">
        <f>'RESUMEN TOTAL'!Q499</f>
        <v>0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 t="str">
        <f>'RESUMEN TOTAL'!N500</f>
        <v>APAGADO</v>
      </c>
      <c r="I488" t="str">
        <f>'RESUMEN TOTAL'!O500</f>
        <v>APAGADO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 t="str">
        <f>'RESUMEN TOTAL'!N501</f>
        <v>APAGADO</v>
      </c>
      <c r="I489" t="str">
        <f>'RESUMEN TOTAL'!O501</f>
        <v>APAGADO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 t="str">
        <f>'RESUMEN TOTAL'!O502</f>
        <v>APAGADO</v>
      </c>
      <c r="J490">
        <f>'RESUMEN TOTAL'!P502</f>
        <v>0</v>
      </c>
      <c r="K490">
        <f>'RESUMEN TOTAL'!Q502</f>
        <v>0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 t="str">
        <f>'RESUMEN TOTAL'!O503</f>
        <v>APAGADO</v>
      </c>
      <c r="J491">
        <f>'RESUMEN TOTAL'!P503</f>
        <v>0</v>
      </c>
      <c r="K491">
        <f>'RESUMEN TOTAL'!Q503</f>
        <v>0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 t="str">
        <f>'RESUMEN TOTAL'!N504</f>
        <v>APAGADO</v>
      </c>
      <c r="I492" t="str">
        <f>'RESUMEN TOTAL'!O504</f>
        <v>APAGADO</v>
      </c>
      <c r="J492">
        <f>'RESUMEN TOTAL'!P504</f>
        <v>0</v>
      </c>
      <c r="K492">
        <f>'RESUMEN TOTAL'!Q504</f>
        <v>0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 t="str">
        <f>'RESUMEN TOTAL'!N505</f>
        <v>APAGADO</v>
      </c>
      <c r="I493" t="str">
        <f>'RESUMEN TOTAL'!O505</f>
        <v>APAGADO</v>
      </c>
      <c r="J493">
        <f>'RESUMEN TOTAL'!P505</f>
        <v>0</v>
      </c>
      <c r="K493">
        <f>'RESUMEN TOTAL'!Q505</f>
        <v>0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TOTAL'!P506</f>
        <v>0</v>
      </c>
      <c r="K494">
        <f>'RESUMEN TOTAL'!Q506</f>
        <v>0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 t="str">
        <f>'RESUMEN TOTAL'!N507</f>
        <v>APAGADO</v>
      </c>
      <c r="I495" t="str">
        <f>'RESUMEN TOTAL'!O507</f>
        <v>APAGADO</v>
      </c>
      <c r="J495">
        <f>'RESUMEN TOTAL'!P507</f>
        <v>0</v>
      </c>
      <c r="K495">
        <f>'RESUMEN TOTAL'!Q507</f>
        <v>0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 t="str">
        <f>'RESUMEN TOTAL'!N508</f>
        <v>APAGADO</v>
      </c>
      <c r="I496" t="str">
        <f>'RESUMEN TOTAL'!O508</f>
        <v>APAGADO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>
        <f>'RESUMEN TOTAL'!M509</f>
        <v>0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TOTAL'!P510</f>
        <v>0</v>
      </c>
      <c r="K498">
        <f>'RESUMEN TOTAL'!Q510</f>
        <v>0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 t="str">
        <f>'RESUMEN TOTAL'!N511</f>
        <v>APAGADO</v>
      </c>
      <c r="I499" t="str">
        <f>'RESUMEN TOTAL'!O511</f>
        <v>APAGADO</v>
      </c>
      <c r="J499">
        <f>'RESUMEN TOTAL'!P511</f>
        <v>0</v>
      </c>
      <c r="K499">
        <f>'RESUMEN TOTAL'!Q511</f>
        <v>0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 t="str">
        <f>'RESUMEN TOTAL'!N512</f>
        <v>APAGADO</v>
      </c>
      <c r="I500" t="str">
        <f>'RESUMEN TOTAL'!O512</f>
        <v>APAGADO</v>
      </c>
      <c r="J500">
        <f>'RESUMEN TOTAL'!P512</f>
        <v>0</v>
      </c>
      <c r="K500">
        <f>'RESUMEN TOTAL'!Q512</f>
        <v>0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 t="str">
        <f>'RESUMEN TOTAL'!N513</f>
        <v>APAGADO</v>
      </c>
      <c r="I501" t="str">
        <f>'RESUMEN TOTAL'!O513</f>
        <v>APAGADO</v>
      </c>
      <c r="J501">
        <f>'RESUMEN TOTAL'!P513</f>
        <v>0</v>
      </c>
      <c r="K501">
        <f>'RESUMEN TOTAL'!Q513</f>
        <v>0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 t="str">
        <f>'RESUMEN TOTAL'!N514</f>
        <v>APAGADO</v>
      </c>
      <c r="I502" t="str">
        <f>'RESUMEN TOTAL'!O514</f>
        <v>APAGADO</v>
      </c>
      <c r="J502">
        <f>'RESUMEN TOTAL'!P514</f>
        <v>0</v>
      </c>
      <c r="K502">
        <f>'RESUMEN TOTAL'!Q514</f>
        <v>0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 t="str">
        <f>'RESUMEN TOTAL'!N520</f>
        <v>APAGADO</v>
      </c>
      <c r="I508" t="str">
        <f>'RESUMEN TOTAL'!O520</f>
        <v>APAGADO</v>
      </c>
      <c r="J508">
        <f>'RESUMEN TOTAL'!P520</f>
        <v>0</v>
      </c>
      <c r="K508">
        <f>'RESUMEN TOTAL'!Q520</f>
        <v>0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 t="str">
        <f>'RESUMEN TOTAL'!N521</f>
        <v>APAGADO</v>
      </c>
      <c r="I509" t="str">
        <f>'RESUMEN TOTAL'!O521</f>
        <v>APAGADO</v>
      </c>
      <c r="J509">
        <f>'RESUMEN TOTAL'!P521</f>
        <v>0</v>
      </c>
      <c r="K509">
        <f>'RESUMEN TOTAL'!Q521</f>
        <v>0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 t="str">
        <f>'RESUMEN TOTAL'!N522</f>
        <v>APAGADO</v>
      </c>
      <c r="I510" t="str">
        <f>'RESUMEN TOTAL'!O522</f>
        <v>APAGADO</v>
      </c>
      <c r="J510">
        <f>'RESUMEN TOTAL'!P522</f>
        <v>0</v>
      </c>
      <c r="K510">
        <f>'RESUMEN TOTAL'!Q522</f>
        <v>0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 t="str">
        <f>'RESUMEN TOTAL'!N523</f>
        <v>APAGADO</v>
      </c>
      <c r="I511" t="str">
        <f>'RESUMEN TOTAL'!O523</f>
        <v>APAGADO</v>
      </c>
      <c r="J511">
        <f>'RESUMEN TOTAL'!P523</f>
        <v>0</v>
      </c>
      <c r="K511">
        <f>'RESUMEN TOTAL'!Q523</f>
        <v>0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 t="str">
        <f>'RESUMEN TOTAL'!N528</f>
        <v>APAGADO</v>
      </c>
      <c r="I516" t="str">
        <f>'RESUMEN TOTAL'!O528</f>
        <v>APAGADO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 t="str">
        <f>'RESUMEN TOTAL'!N532</f>
        <v>APAGADO</v>
      </c>
      <c r="I520" t="str">
        <f>'RESUMEN TOTAL'!O532</f>
        <v>APAGADO</v>
      </c>
      <c r="J520">
        <f>'RESUMEN TOTAL'!P532</f>
        <v>0</v>
      </c>
      <c r="K520">
        <f>'RESUMEN TOTAL'!Q532</f>
        <v>0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 t="str">
        <f>'RESUMEN TOTAL'!N533</f>
        <v>APAGADO</v>
      </c>
      <c r="I521" t="str">
        <f>'RESUMEN TOTAL'!O533</f>
        <v>APAGADO</v>
      </c>
      <c r="J521">
        <f>'RESUMEN TOTAL'!P533</f>
        <v>0</v>
      </c>
      <c r="K521">
        <f>'RESUMEN TOTAL'!Q533</f>
        <v>0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 t="str">
        <f>'RESUMEN TOTAL'!N536</f>
        <v>APAGADO</v>
      </c>
      <c r="I524" t="str">
        <f>'RESUMEN TOTAL'!O536</f>
        <v>APAGADO</v>
      </c>
      <c r="J524">
        <f>'RESUMEN TOTAL'!P536</f>
        <v>0</v>
      </c>
      <c r="K524">
        <f>'RESUMEN TOTAL'!Q536</f>
        <v>0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 t="str">
        <f>'RESUMEN TOTAL'!N537</f>
        <v>APAGADO</v>
      </c>
      <c r="I525" t="str">
        <f>'RESUMEN TOTAL'!O537</f>
        <v>APAGADO</v>
      </c>
      <c r="J525">
        <f>'RESUMEN TOTAL'!P537</f>
        <v>0</v>
      </c>
      <c r="K525">
        <f>'RESUMEN TOTAL'!Q537</f>
        <v>0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 t="str">
        <f>'RESUMEN TOTAL'!M540</f>
        <v>APAGADO</v>
      </c>
      <c r="H528" t="str">
        <f>'RESUMEN TOTAL'!N540</f>
        <v>APAGADO</v>
      </c>
      <c r="I528" t="str">
        <f>'RESUMEN TOTAL'!O540</f>
        <v>APAGADO</v>
      </c>
      <c r="J528">
        <f>'RESUMEN TOTAL'!P540</f>
        <v>0</v>
      </c>
      <c r="K528">
        <f>'RESUMEN TOTAL'!Q540</f>
        <v>0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 t="str">
        <f>'RESUMEN TOTAL'!M541</f>
        <v>APAGADO</v>
      </c>
      <c r="H529" t="str">
        <f>'RESUMEN TOTAL'!N541</f>
        <v>APAGADO</v>
      </c>
      <c r="I529" t="str">
        <f>'RESUMEN TOTAL'!O541</f>
        <v>APAGADO</v>
      </c>
      <c r="J529">
        <f>'RESUMEN TOTAL'!P541</f>
        <v>0</v>
      </c>
      <c r="K529">
        <f>'RESUMEN TOTAL'!Q541</f>
        <v>0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 t="str">
        <f>'RESUMEN TOTAL'!N544</f>
        <v>APAGADO</v>
      </c>
      <c r="I532" t="str">
        <f>'RESUMEN TOTAL'!O544</f>
        <v>APAGADO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 t="str">
        <f>'RESUMEN TOTAL'!N545</f>
        <v>APAGADO</v>
      </c>
      <c r="I533" t="str">
        <f>'RESUMEN TOTAL'!O545</f>
        <v>APAGADO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 t="str">
        <f>'RESUMEN TOTAL'!N546</f>
        <v>APAGADO</v>
      </c>
      <c r="I534" t="str">
        <f>'RESUMEN TOTAL'!O546</f>
        <v>APAGADO</v>
      </c>
      <c r="J534">
        <f>'RESUMEN TOTAL'!P546</f>
        <v>0</v>
      </c>
      <c r="K534">
        <f>'RESUMEN TOTAL'!Q546</f>
        <v>0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 t="str">
        <f>'RESUMEN TOTAL'!N547</f>
        <v>APAGADO</v>
      </c>
      <c r="I535" t="str">
        <f>'RESUMEN TOTAL'!O547</f>
        <v>APAGADO</v>
      </c>
      <c r="J535">
        <f>'RESUMEN TOTAL'!P547</f>
        <v>0</v>
      </c>
      <c r="K535">
        <f>'RESUMEN TOTAL'!Q547</f>
        <v>0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 t="str">
        <f>'RESUMEN TOTAL'!N548</f>
        <v>APAGADO</v>
      </c>
      <c r="I536" t="str">
        <f>'RESUMEN TOTAL'!O548</f>
        <v>APAGADO</v>
      </c>
      <c r="J536">
        <f>'RESUMEN TOTAL'!P548</f>
        <v>0</v>
      </c>
      <c r="K536">
        <f>'RESUMEN TOTAL'!Q548</f>
        <v>0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 t="str">
        <f>'RESUMEN TOTAL'!N549</f>
        <v>APAGADO</v>
      </c>
      <c r="I537" t="str">
        <f>'RESUMEN TOTAL'!O549</f>
        <v>APAGADO</v>
      </c>
      <c r="J537">
        <f>'RESUMEN TOTAL'!P549</f>
        <v>0</v>
      </c>
      <c r="K537">
        <f>'RESUMEN TOTAL'!Q549</f>
        <v>0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 t="str">
        <f>'RESUMEN TOTAL'!N550</f>
        <v>APAGADO</v>
      </c>
      <c r="I538" t="str">
        <f>'RESUMEN TOTAL'!O550</f>
        <v>APAGADO</v>
      </c>
      <c r="J538">
        <f>'RESUMEN TOTAL'!P550</f>
        <v>0</v>
      </c>
      <c r="K538">
        <f>'RESUMEN TOTAL'!Q550</f>
        <v>0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 t="str">
        <f>'RESUMEN TOTAL'!N551</f>
        <v>APAGADO</v>
      </c>
      <c r="I539" t="str">
        <f>'RESUMEN TOTAL'!O551</f>
        <v>APAGADO</v>
      </c>
      <c r="J539">
        <f>'RESUMEN TOTAL'!P551</f>
        <v>0</v>
      </c>
      <c r="K539">
        <f>'RESUMEN TOTAL'!Q551</f>
        <v>0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961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68</v>
      </c>
      <c r="H2" s="18">
        <f>COUNTIFS(H4:H501, "=APAGADO",E4:E501,"=Fibra Optica")</f>
        <v>41</v>
      </c>
      <c r="I2" s="18">
        <f>COUNTIFS(I4:I501, "=APAGADO",E4:E501,"=Fibra Optica")</f>
        <v>48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 t="str">
        <f>'RESUMEN TOTAL'!N449</f>
        <v>APAGADO</v>
      </c>
      <c r="I431" t="str">
        <f>'RESUMEN TOTAL'!O449</f>
        <v>APAGADO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 t="str">
        <f>'RESUMEN TOTAL'!N469</f>
        <v>APAGADO</v>
      </c>
      <c r="I451" t="str">
        <f>'RESUMEN TOTAL'!O469</f>
        <v>APAGADO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 t="str">
        <f>'RESUMEN TOTAL'!M471</f>
        <v>APAGADO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TOTAL'!N496</f>
        <v>APAGADO</v>
      </c>
      <c r="I458" t="str">
        <f>'RESUMEN TOTAL'!O496</f>
        <v>APAGADO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 t="str">
        <f>'RESUMEN TOTAL'!O497</f>
        <v>APAGADO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 t="str">
        <f>'RESUMEN TOTAL'!O498</f>
        <v>APAGADO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 t="str">
        <f>'RESUMEN TOTAL'!O499</f>
        <v>APAGADO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 t="str">
        <f>'RESUMEN TOTAL'!O500</f>
        <v>APAGADO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 t="str">
        <f>'RESUMEN TOTAL'!O501</f>
        <v>APAGADO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 t="str">
        <f>'RESUMEN TOTAL'!O502</f>
        <v>APAGADO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 t="str">
        <f>'RESUMEN TOTAL'!O503</f>
        <v>APAGADO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 t="str">
        <f>'RESUMEN TOTAL'!O504</f>
        <v>APAGADO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 t="str">
        <f>'RESUMEN TOTAL'!O505</f>
        <v>APAGADO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 t="str">
        <f>'RESUMEN TOTAL'!O506</f>
        <v>APAGADO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 t="str">
        <f>'RESUMEN TOTAL'!O507</f>
        <v>APAGADO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 t="str">
        <f>'RESUMEN TOTAL'!O508</f>
        <v>APAGADO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TOTAL'!N510</f>
        <v>APAGADO</v>
      </c>
      <c r="I472" t="str">
        <f>'RESUMEN TOTAL'!O510</f>
        <v>APAGADO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 t="str">
        <f>'RESUMEN TOTAL'!O511</f>
        <v>APAGADO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 t="str">
        <f>'RESUMEN TOTAL'!O512</f>
        <v>APAGADO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 t="str">
        <f>'RESUMEN TOTAL'!O513</f>
        <v>APAGADO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 t="str">
        <f>'RESUMEN TOTAL'!O514</f>
        <v>APAGADO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TOTAL'!N520</f>
        <v>APAGADO</v>
      </c>
      <c r="I482" t="str">
        <f>'RESUMEN TOTAL'!O520</f>
        <v>APAGADO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 t="str">
        <f>'RESUMEN TOTAL'!O521</f>
        <v>APAGADO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TOTAL'!N528</f>
        <v>APAGADO</v>
      </c>
      <c r="I490" t="str">
        <f>'RESUMEN TOTAL'!O528</f>
        <v>APAGADO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TOTAL'!N532</f>
        <v>APAGADO</v>
      </c>
      <c r="I494" t="str">
        <f>'RESUMEN TOTAL'!O532</f>
        <v>APAGADO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 t="str">
        <f>'RESUMEN TOTAL'!O533</f>
        <v>APAGADO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 t="str">
        <f>'RESUMEN TOTAL'!N536</f>
        <v>APAGADO</v>
      </c>
      <c r="I498" t="str">
        <f>'RESUMEN TOTAL'!O536</f>
        <v>APAGADO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 t="str">
        <f>'RESUMEN TOTAL'!O537</f>
        <v>APAGADO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TOTAL'!N540</f>
        <v>APAGADO</v>
      </c>
      <c r="I504" t="str">
        <f>'RESUMEN TOTAL'!O540</f>
        <v>APAGADO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 t="str">
        <f>'RESUMEN TOTAL'!O541</f>
        <v>APAGADO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 t="str">
        <f>'RESUMEN TOTAL'!N544</f>
        <v>APAGADO</v>
      </c>
      <c r="I508" t="str">
        <f>'RESUMEN TOTAL'!O544</f>
        <v>APAGADO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 t="str">
        <f>'RESUMEN TOTAL'!O545</f>
        <v>APAGADO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 t="str">
        <f>'RESUMEN TOTAL'!O546</f>
        <v>APAGADO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 t="str">
        <f>'RESUMEN TOTAL'!O547</f>
        <v>APAGADO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 t="str">
        <f>'RESUMEN TOTAL'!O548</f>
        <v>APAGADO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 t="str">
        <f>'RESUMEN TOTAL'!O549</f>
        <v>APAGADO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 t="str">
        <f>'RESUMEN TOTAL'!O550</f>
        <v>APAGADO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 t="str">
        <f>'RESUMEN TOTAL'!O551</f>
        <v>APAGADO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1127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 t="str">
        <f>'RESUMEN TOTAL'!O50</f>
        <v>APAGADO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 t="str">
        <f>'RESUMEN TOTAL'!O66</f>
        <v>APAGADO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 t="str">
        <f>'RESUMEN TOTAL'!O72</f>
        <v>APAGADO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 t="str">
        <f>'RESUMEN TOTAL'!O73</f>
        <v>APAGADO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 t="str">
        <f>'RESUMEN TOTAL'!O74</f>
        <v>APAGADO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 t="str">
        <f>'RESUMEN TOTAL'!O75</f>
        <v>APAGADO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 t="str">
        <f>'RESUMEN TOTAL'!O92</f>
        <v>APAGADO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 t="str">
        <f>'RESUMEN TOTAL'!O93</f>
        <v>APAGADO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 t="str">
        <f>'RESUMEN TOTAL'!O100</f>
        <v>APAGADO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  <c r="AJ123">
        <f>'RESUMEN TOTAL'!AP130</f>
        <v>0</v>
      </c>
    </row>
    <row r="124" spans="1:36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  <c r="AJ124">
        <f>'RESUMEN TOTAL'!AP131</f>
        <v>0</v>
      </c>
    </row>
    <row r="125" spans="1:36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 t="str">
        <f>'RESUMEN TOTAL'!O132</f>
        <v>APAGADO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  <c r="AJ125">
        <f>'RESUMEN TOTAL'!AP132</f>
        <v>0</v>
      </c>
    </row>
    <row r="126" spans="1:36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  <c r="AJ126">
        <f>'RESUMEN TOTAL'!AP133</f>
        <v>0</v>
      </c>
    </row>
    <row r="127" spans="1:36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 t="str">
        <f>'RESUMEN TOTAL'!N134</f>
        <v>APAGADO</v>
      </c>
      <c r="I127" t="str">
        <f>'RESUMEN TOTAL'!O134</f>
        <v>APAGADO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  <c r="AJ127">
        <f>'RESUMEN TOTAL'!AP134</f>
        <v>0</v>
      </c>
    </row>
    <row r="128" spans="1:36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  <c r="AJ128">
        <f>'RESUMEN TOTAL'!AP135</f>
        <v>0</v>
      </c>
    </row>
    <row r="129" spans="1:36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  <c r="AJ129">
        <f>'RESUMEN TOTAL'!AP136</f>
        <v>0</v>
      </c>
    </row>
    <row r="130" spans="1:36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  <c r="AJ130">
        <f>'RESUMEN TOTAL'!AP137</f>
        <v>0</v>
      </c>
    </row>
    <row r="131" spans="1:36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  <c r="AJ131">
        <f>'RESUMEN TOTAL'!AP138</f>
        <v>0</v>
      </c>
    </row>
    <row r="132" spans="1:36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  <c r="AJ132">
        <f>'RESUMEN TOTAL'!AP139</f>
        <v>0</v>
      </c>
    </row>
    <row r="133" spans="1:36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  <c r="AJ133">
        <f>'RESUMEN TOTAL'!AP140</f>
        <v>0</v>
      </c>
    </row>
    <row r="134" spans="1:36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  <c r="AJ134">
        <f>'RESUMEN TOTAL'!AP141</f>
        <v>0</v>
      </c>
    </row>
    <row r="135" spans="1:36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  <c r="AJ135">
        <f>'RESUMEN TOTAL'!AP142</f>
        <v>0</v>
      </c>
    </row>
    <row r="136" spans="1:36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  <c r="AJ136">
        <f>'RESUMEN TOTAL'!AP143</f>
        <v>0</v>
      </c>
    </row>
    <row r="137" spans="1:36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  <c r="AJ137">
        <f>'RESUMEN TOTAL'!AP144</f>
        <v>0</v>
      </c>
    </row>
    <row r="138" spans="1:36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  <c r="AJ138">
        <f>'RESUMEN TOTAL'!AP145</f>
        <v>0</v>
      </c>
    </row>
    <row r="139" spans="1:36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  <c r="AJ139">
        <f>'RESUMEN TOTAL'!AP146</f>
        <v>0</v>
      </c>
    </row>
    <row r="140" spans="1:36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  <c r="AJ140">
        <f>'RESUMEN TOTAL'!AP147</f>
        <v>0</v>
      </c>
    </row>
    <row r="141" spans="1:36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  <c r="AJ141">
        <f>'RESUMEN TOTAL'!AP148</f>
        <v>0</v>
      </c>
    </row>
    <row r="142" spans="1:36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  <c r="AJ142">
        <f>'RESUMEN TOTAL'!AP149</f>
        <v>0</v>
      </c>
    </row>
    <row r="143" spans="1:36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  <c r="AJ143">
        <f>'RESUMEN TOTAL'!AP150</f>
        <v>0</v>
      </c>
    </row>
    <row r="144" spans="1:36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  <c r="AJ144">
        <f>'RESUMEN TOTAL'!AP151</f>
        <v>0</v>
      </c>
    </row>
    <row r="145" spans="1:36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  <c r="AJ145">
        <f>'RESUMEN TOTAL'!AP152</f>
        <v>0</v>
      </c>
    </row>
    <row r="146" spans="1:36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  <c r="AJ146">
        <f>'RESUMEN TOTAL'!AP153</f>
        <v>0</v>
      </c>
    </row>
    <row r="147" spans="1:36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  <c r="AJ147">
        <f>'RESUMEN TOTAL'!AP154</f>
        <v>0</v>
      </c>
    </row>
    <row r="148" spans="1:36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  <c r="AJ148">
        <f>'RESUMEN TOTAL'!AP155</f>
        <v>0</v>
      </c>
    </row>
    <row r="149" spans="1:36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 t="str">
        <f>'RESUMEN TOTAL'!N156</f>
        <v>APAGADO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  <c r="AJ149">
        <f>'RESUMEN TOTAL'!AP156</f>
        <v>0</v>
      </c>
    </row>
    <row r="150" spans="1:36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  <c r="AJ150">
        <f>'RESUMEN TOTAL'!AP157</f>
        <v>0</v>
      </c>
    </row>
    <row r="151" spans="1:36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  <c r="AJ151">
        <f>'RESUMEN TOTAL'!AP158</f>
        <v>0</v>
      </c>
    </row>
    <row r="152" spans="1:36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  <c r="AJ152">
        <f>'RESUMEN TOTAL'!AP159</f>
        <v>0</v>
      </c>
    </row>
    <row r="153" spans="1:36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  <c r="AJ153">
        <f>'RESUMEN TOTAL'!AP160</f>
        <v>0</v>
      </c>
    </row>
    <row r="154" spans="1:36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  <c r="AJ154">
        <f>'RESUMEN TOTAL'!AP161</f>
        <v>0</v>
      </c>
    </row>
    <row r="155" spans="1:36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 t="str">
        <f>'RESUMEN TOTAL'!O162</f>
        <v>APAGADO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  <c r="AJ155">
        <f>'RESUMEN TOTAL'!AP162</f>
        <v>0</v>
      </c>
    </row>
    <row r="156" spans="1:36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  <c r="AJ156">
        <f>'RESUMEN TOTAL'!AP163</f>
        <v>0</v>
      </c>
    </row>
    <row r="157" spans="1:36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  <c r="AJ157">
        <f>'RESUMEN TOTAL'!AP164</f>
        <v>0</v>
      </c>
    </row>
    <row r="158" spans="1:36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  <c r="AJ158">
        <f>'RESUMEN TOTAL'!AP165</f>
        <v>0</v>
      </c>
    </row>
    <row r="159" spans="1:36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  <c r="AJ159">
        <f>'RESUMEN TOTAL'!AP166</f>
        <v>0</v>
      </c>
    </row>
    <row r="160" spans="1:36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  <c r="AJ160">
        <f>'RESUMEN TOTAL'!AP167</f>
        <v>0</v>
      </c>
    </row>
    <row r="161" spans="1:36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  <c r="AJ161">
        <f>'RESUMEN TOTAL'!AP168</f>
        <v>0</v>
      </c>
    </row>
    <row r="162" spans="1:36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  <c r="AJ162">
        <f>'RESUMEN TOTAL'!AP169</f>
        <v>0</v>
      </c>
    </row>
    <row r="163" spans="1:36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 t="str">
        <f>'RESUMEN TOTAL'!O170</f>
        <v>APAGADO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  <c r="AJ163">
        <f>'RESUMEN TOTAL'!AP170</f>
        <v>0</v>
      </c>
    </row>
    <row r="164" spans="1:36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  <c r="AJ164">
        <f>'RESUMEN TOTAL'!AP171</f>
        <v>0</v>
      </c>
    </row>
    <row r="165" spans="1:36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  <c r="AJ165">
        <f>'RESUMEN TOTAL'!AP172</f>
        <v>0</v>
      </c>
    </row>
    <row r="166" spans="1:36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  <c r="AJ166">
        <f>'RESUMEN TOTAL'!AP173</f>
        <v>0</v>
      </c>
    </row>
    <row r="167" spans="1:36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  <c r="AJ167">
        <f>'RESUMEN TOTAL'!AP174</f>
        <v>0</v>
      </c>
    </row>
    <row r="168" spans="1:36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  <c r="AJ168">
        <f>'RESUMEN TOTAL'!AP175</f>
        <v>0</v>
      </c>
    </row>
    <row r="169" spans="1:36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  <c r="AJ169">
        <f>'RESUMEN TOTAL'!AP176</f>
        <v>0</v>
      </c>
    </row>
    <row r="170" spans="1:36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  <c r="AJ170">
        <f>'RESUMEN TOTAL'!AP177</f>
        <v>0</v>
      </c>
    </row>
    <row r="171" spans="1:36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  <c r="AJ171">
        <f>'RESUMEN TOTAL'!AP178</f>
        <v>0</v>
      </c>
    </row>
    <row r="172" spans="1:36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  <c r="AJ173">
        <f>'RESUMEN TOTAL'!AP181</f>
        <v>0</v>
      </c>
    </row>
    <row r="174" spans="1:36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  <c r="AJ174">
        <f>'RESUMEN TOTAL'!AP182</f>
        <v>0</v>
      </c>
    </row>
    <row r="175" spans="1:36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  <c r="AJ175">
        <f>'RESUMEN TOTAL'!AP183</f>
        <v>0</v>
      </c>
    </row>
    <row r="176" spans="1:36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  <c r="AJ176">
        <f>'RESUMEN TOTAL'!AP184</f>
        <v>0</v>
      </c>
    </row>
    <row r="177" spans="1:36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  <c r="AJ177">
        <f>'RESUMEN TOTAL'!AP185</f>
        <v>0</v>
      </c>
    </row>
    <row r="178" spans="1:36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  <c r="AJ178">
        <f>'RESUMEN TOTAL'!AP186</f>
        <v>0</v>
      </c>
    </row>
    <row r="179" spans="1:36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  <c r="AJ179">
        <f>'RESUMEN TOTAL'!AP187</f>
        <v>0</v>
      </c>
    </row>
    <row r="180" spans="1:36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  <c r="AJ180">
        <f>'RESUMEN TOTAL'!AP188</f>
        <v>0</v>
      </c>
    </row>
    <row r="181" spans="1:36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  <c r="AJ181">
        <f>'RESUMEN TOTAL'!AP189</f>
        <v>0</v>
      </c>
    </row>
    <row r="182" spans="1:36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  <c r="AJ182">
        <f>'RESUMEN TOTAL'!AP190</f>
        <v>0</v>
      </c>
    </row>
    <row r="183" spans="1:36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  <c r="AJ183">
        <f>'RESUMEN TOTAL'!AP191</f>
        <v>0</v>
      </c>
    </row>
    <row r="184" spans="1:36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  <c r="AJ184">
        <f>'RESUMEN TOTAL'!AP192</f>
        <v>0</v>
      </c>
    </row>
    <row r="185" spans="1:36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  <c r="AJ185">
        <f>'RESUMEN TOTAL'!AP193</f>
        <v>0</v>
      </c>
    </row>
    <row r="186" spans="1:36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  <c r="AJ186">
        <f>'RESUMEN TOTAL'!AP194</f>
        <v>0</v>
      </c>
    </row>
    <row r="187" spans="1:36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  <c r="AJ187">
        <f>'RESUMEN TOTAL'!AP195</f>
        <v>0</v>
      </c>
    </row>
    <row r="188" spans="1:36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  <c r="AJ188">
        <f>'RESUMEN TOTAL'!AP196</f>
        <v>0</v>
      </c>
    </row>
    <row r="189" spans="1:36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  <c r="AJ189">
        <f>'RESUMEN TOTAL'!AP197</f>
        <v>0</v>
      </c>
    </row>
    <row r="190" spans="1:36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 t="str">
        <f>'RESUMEN TOTAL'!L198</f>
        <v>APAGADO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  <c r="AJ190">
        <f>'RESUMEN TOTAL'!AP198</f>
        <v>0</v>
      </c>
    </row>
    <row r="191" spans="1:36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  <c r="AJ191">
        <f>'RESUMEN TOTAL'!AP199</f>
        <v>0</v>
      </c>
    </row>
    <row r="192" spans="1:36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 t="str">
        <f>'RESUMEN TOTAL'!N200</f>
        <v>APAGADO</v>
      </c>
      <c r="I192" t="str">
        <f>'RESUMEN TOTAL'!O200</f>
        <v>APAGADO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  <c r="AJ192">
        <f>'RESUMEN TOTAL'!AP200</f>
        <v>0</v>
      </c>
    </row>
    <row r="193" spans="1:36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 t="str">
        <f>'RESUMEN TOTAL'!N201</f>
        <v>APAGADO</v>
      </c>
      <c r="I193" t="str">
        <f>'RESUMEN TOTAL'!O201</f>
        <v>APAGADO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  <c r="AJ193">
        <f>'RESUMEN TOTAL'!AP201</f>
        <v>0</v>
      </c>
    </row>
    <row r="194" spans="1:36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  <c r="AJ194">
        <f>'RESUMEN TOTAL'!AP202</f>
        <v>0</v>
      </c>
    </row>
    <row r="195" spans="1:36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  <c r="AJ195">
        <f>'RESUMEN TOTAL'!AP203</f>
        <v>0</v>
      </c>
    </row>
    <row r="196" spans="1:36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  <c r="AJ196">
        <f>'RESUMEN TOTAL'!AP204</f>
        <v>0</v>
      </c>
    </row>
    <row r="197" spans="1:36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  <c r="AJ197">
        <f>'RESUMEN TOTAL'!AP205</f>
        <v>0</v>
      </c>
    </row>
    <row r="198" spans="1:36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  <c r="AJ198">
        <f>'RESUMEN TOTAL'!AP206</f>
        <v>0</v>
      </c>
    </row>
    <row r="199" spans="1:36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 t="str">
        <f>'RESUMEN TOTAL'!L207</f>
        <v>APAGADO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  <c r="AJ199">
        <f>'RESUMEN TOTAL'!AP207</f>
        <v>0</v>
      </c>
    </row>
    <row r="200" spans="1:36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  <c r="AJ200">
        <f>'RESUMEN TOTAL'!AP208</f>
        <v>0</v>
      </c>
    </row>
    <row r="201" spans="1:36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  <c r="AJ202">
        <f>'RESUMEN TOTAL'!AP211</f>
        <v>0</v>
      </c>
    </row>
    <row r="203" spans="1:36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  <c r="AJ203">
        <f>'RESUMEN TOTAL'!AP212</f>
        <v>0</v>
      </c>
    </row>
    <row r="204" spans="1:36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  <c r="AJ204">
        <f>'RESUMEN TOTAL'!AP213</f>
        <v>0</v>
      </c>
    </row>
    <row r="205" spans="1:36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  <c r="AJ205">
        <f>'RESUMEN TOTAL'!AP214</f>
        <v>0</v>
      </c>
    </row>
    <row r="206" spans="1:36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  <c r="AJ206">
        <f>'RESUMEN TOTAL'!AP215</f>
        <v>0</v>
      </c>
    </row>
    <row r="207" spans="1:36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  <c r="AJ207">
        <f>'RESUMEN TOTAL'!AP216</f>
        <v>0</v>
      </c>
    </row>
    <row r="208" spans="1:36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  <c r="AJ208">
        <f>'RESUMEN TOTAL'!AP217</f>
        <v>0</v>
      </c>
    </row>
    <row r="209" spans="1:36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  <c r="AJ209">
        <f>'RESUMEN TOTAL'!AP218</f>
        <v>0</v>
      </c>
    </row>
    <row r="210" spans="1:36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  <c r="AJ210">
        <f>'RESUMEN TOTAL'!AP219</f>
        <v>0</v>
      </c>
    </row>
    <row r="211" spans="1:36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  <c r="AJ211">
        <f>'RESUMEN TOTAL'!AP220</f>
        <v>0</v>
      </c>
    </row>
    <row r="212" spans="1:36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  <c r="AJ212">
        <f>'RESUMEN TOTAL'!AP221</f>
        <v>0</v>
      </c>
    </row>
    <row r="213" spans="1:36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  <c r="AJ213">
        <f>'RESUMEN TOTAL'!AP222</f>
        <v>0</v>
      </c>
    </row>
    <row r="214" spans="1:36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 t="str">
        <f>'RESUMEN TOTAL'!M223</f>
        <v>APAGADO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  <c r="AJ214">
        <f>'RESUMEN TOTAL'!AP223</f>
        <v>0</v>
      </c>
    </row>
    <row r="215" spans="1:36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 t="str">
        <f>'RESUMEN TOTAL'!O224</f>
        <v>APAGADO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  <c r="AJ215">
        <f>'RESUMEN TOTAL'!AP224</f>
        <v>0</v>
      </c>
    </row>
    <row r="216" spans="1:36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 t="str">
        <f>'RESUMEN TOTAL'!M225</f>
        <v>APAGADO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  <c r="AJ216">
        <f>'RESUMEN TOTAL'!AP225</f>
        <v>0</v>
      </c>
    </row>
    <row r="217" spans="1:36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  <c r="AJ217">
        <f>'RESUMEN TOTAL'!AP226</f>
        <v>0</v>
      </c>
    </row>
    <row r="218" spans="1:36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  <c r="AJ218">
        <f>'RESUMEN TOTAL'!AP227</f>
        <v>0</v>
      </c>
    </row>
    <row r="219" spans="1:36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  <c r="AJ219">
        <f>'RESUMEN TOTAL'!AP228</f>
        <v>0</v>
      </c>
    </row>
    <row r="220" spans="1:36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  <c r="AJ220">
        <f>'RESUMEN TOTAL'!AP229</f>
        <v>0</v>
      </c>
    </row>
    <row r="221" spans="1:36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  <c r="AJ221">
        <f>'RESUMEN TOTAL'!AP230</f>
        <v>0</v>
      </c>
    </row>
    <row r="222" spans="1:36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  <c r="AJ223">
        <f>'RESUMEN TOTAL'!AP233</f>
        <v>0</v>
      </c>
    </row>
    <row r="224" spans="1:36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  <c r="AJ224">
        <f>'RESUMEN TOTAL'!AP234</f>
        <v>0</v>
      </c>
    </row>
    <row r="225" spans="1:36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  <c r="AJ225">
        <f>'RESUMEN TOTAL'!AP235</f>
        <v>0</v>
      </c>
    </row>
    <row r="226" spans="1:36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  <c r="AJ226">
        <f>'RESUMEN TOTAL'!AP236</f>
        <v>0</v>
      </c>
    </row>
    <row r="227" spans="1:36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  <c r="AJ227">
        <f>'RESUMEN TOTAL'!AP237</f>
        <v>0</v>
      </c>
    </row>
    <row r="228" spans="1:36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  <c r="AJ228">
        <f>'RESUMEN TOTAL'!AP238</f>
        <v>0</v>
      </c>
    </row>
    <row r="229" spans="1:36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  <c r="AJ229">
        <f>'RESUMEN TOTAL'!AP239</f>
        <v>0</v>
      </c>
    </row>
    <row r="230" spans="1:36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  <c r="AJ230">
        <f>'RESUMEN TOTAL'!AP240</f>
        <v>0</v>
      </c>
    </row>
    <row r="231" spans="1:36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 t="str">
        <f>'RESUMEN TOTAL'!O241</f>
        <v>APAGADO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  <c r="AJ231">
        <f>'RESUMEN TOTAL'!AP241</f>
        <v>0</v>
      </c>
    </row>
    <row r="232" spans="1:36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  <c r="AJ232">
        <f>'RESUMEN TOTAL'!AP242</f>
        <v>0</v>
      </c>
    </row>
    <row r="233" spans="1:36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  <c r="AJ233">
        <f>'RESUMEN TOTAL'!AP243</f>
        <v>0</v>
      </c>
    </row>
    <row r="234" spans="1:36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  <c r="AJ234">
        <f>'RESUMEN TOTAL'!AP244</f>
        <v>0</v>
      </c>
    </row>
    <row r="235" spans="1:36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  <c r="AJ235">
        <f>'RESUMEN TOTAL'!AP245</f>
        <v>0</v>
      </c>
    </row>
    <row r="236" spans="1:36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  <c r="AJ236">
        <f>'RESUMEN TOTAL'!AP246</f>
        <v>0</v>
      </c>
    </row>
    <row r="237" spans="1:36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 t="str">
        <f>'RESUMEN TOTAL'!L247</f>
        <v>APAGADO</v>
      </c>
      <c r="G237" t="str">
        <f>'RESUMEN TOTAL'!M247</f>
        <v>APAGADO</v>
      </c>
      <c r="H237" t="str">
        <f>'RESUMEN TOTAL'!N247</f>
        <v>APAGADO</v>
      </c>
      <c r="I237" t="str">
        <f>'RESUMEN TOTAL'!O247</f>
        <v>APAGADO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  <c r="AJ237">
        <f>'RESUMEN TOTAL'!AP247</f>
        <v>0</v>
      </c>
    </row>
    <row r="238" spans="1:36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 t="str">
        <f>'RESUMEN TOTAL'!L248</f>
        <v>APAGADO</v>
      </c>
      <c r="G238" t="str">
        <f>'RESUMEN TOTAL'!M248</f>
        <v>APAGADO</v>
      </c>
      <c r="H238" t="str">
        <f>'RESUMEN TOTAL'!N248</f>
        <v>APAGADO</v>
      </c>
      <c r="I238" t="str">
        <f>'RESUMEN TOTAL'!O248</f>
        <v>APAGADO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  <c r="AJ238">
        <f>'RESUMEN TOTAL'!AP248</f>
        <v>0</v>
      </c>
    </row>
    <row r="239" spans="1:36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 t="str">
        <f>'RESUMEN TOTAL'!N249</f>
        <v>APAGADO</v>
      </c>
      <c r="I239" t="str">
        <f>'RESUMEN TOTAL'!O249</f>
        <v>APAGADO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  <c r="AJ239">
        <f>'RESUMEN TOTAL'!AP249</f>
        <v>0</v>
      </c>
    </row>
    <row r="240" spans="1:36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  <c r="AJ240">
        <f>'RESUMEN TOTAL'!AP250</f>
        <v>0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>
        <f>'RESUMEN TOTAL'!AP251</f>
        <v>0</v>
      </c>
    </row>
    <row r="242" spans="1:36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>
        <f>'RESUMEN TOTAL'!AP252</f>
        <v>0</v>
      </c>
    </row>
    <row r="243" spans="1:36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  <c r="AJ243">
        <f>'RESUMEN TOTAL'!AP253</f>
        <v>0</v>
      </c>
    </row>
    <row r="244" spans="1:36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  <c r="AJ244">
        <f>'RESUMEN TOTAL'!AP254</f>
        <v>0</v>
      </c>
    </row>
    <row r="245" spans="1:36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 t="str">
        <f>'RESUMEN TOTAL'!O255</f>
        <v>APAGADO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  <c r="AJ245">
        <f>'RESUMEN TOTAL'!AP255</f>
        <v>0</v>
      </c>
    </row>
    <row r="246" spans="1:36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  <c r="AJ246">
        <f>'RESUMEN TOTAL'!AP256</f>
        <v>0</v>
      </c>
    </row>
    <row r="247" spans="1:36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  <c r="AJ247">
        <f>'RESUMEN TOTAL'!AP257</f>
        <v>0</v>
      </c>
    </row>
    <row r="248" spans="1:36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  <c r="AJ248">
        <f>'RESUMEN TOTAL'!AP258</f>
        <v>0</v>
      </c>
    </row>
    <row r="249" spans="1:36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  <c r="AJ249">
        <f>'RESUMEN TOTAL'!AP259</f>
        <v>0</v>
      </c>
    </row>
    <row r="250" spans="1:36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  <c r="AJ250">
        <f>'RESUMEN TOTAL'!AP260</f>
        <v>0</v>
      </c>
    </row>
    <row r="251" spans="1:36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  <c r="AJ251">
        <f>'RESUMEN TOTAL'!AP261</f>
        <v>0</v>
      </c>
    </row>
    <row r="252" spans="1:36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  <c r="AJ252">
        <f>'RESUMEN TOTAL'!AP262</f>
        <v>0</v>
      </c>
    </row>
    <row r="253" spans="1:36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  <c r="AJ253">
        <f>'RESUMEN TOTAL'!AP263</f>
        <v>0</v>
      </c>
    </row>
    <row r="254" spans="1:36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  <c r="AJ254">
        <f>'RESUMEN TOTAL'!AP264</f>
        <v>0</v>
      </c>
    </row>
    <row r="255" spans="1:36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  <c r="AJ255">
        <f>'RESUMEN TOTAL'!AP265</f>
        <v>0</v>
      </c>
    </row>
    <row r="256" spans="1:36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  <c r="AJ256">
        <f>'RESUMEN TOTAL'!AP266</f>
        <v>0</v>
      </c>
    </row>
    <row r="257" spans="1:36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  <c r="AJ257">
        <f>'RESUMEN TOTAL'!AP267</f>
        <v>0</v>
      </c>
    </row>
    <row r="258" spans="1:36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  <c r="AJ258">
        <f>'RESUMEN TOTAL'!AP268</f>
        <v>0</v>
      </c>
    </row>
    <row r="259" spans="1:36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  <c r="AJ259">
        <f>'RESUMEN TOTAL'!AP269</f>
        <v>0</v>
      </c>
    </row>
    <row r="260" spans="1:36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  <c r="AJ260">
        <f>'RESUMEN TOTAL'!AP270</f>
        <v>0</v>
      </c>
    </row>
    <row r="261" spans="1:36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  <c r="AJ262">
        <f>'RESUMEN TOTAL'!AP273</f>
        <v>0</v>
      </c>
    </row>
    <row r="263" spans="1:36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  <c r="AJ263">
        <f>'RESUMEN TOTAL'!AP274</f>
        <v>0</v>
      </c>
    </row>
    <row r="264" spans="1:36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  <c r="AJ264">
        <f>'RESUMEN TOTAL'!AP275</f>
        <v>0</v>
      </c>
    </row>
    <row r="265" spans="1:36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  <c r="AJ265">
        <f>'RESUMEN TOTAL'!AP276</f>
        <v>0</v>
      </c>
    </row>
    <row r="266" spans="1:36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  <c r="AJ266">
        <f>'RESUMEN TOTAL'!AP277</f>
        <v>0</v>
      </c>
    </row>
    <row r="267" spans="1:36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  <c r="AJ267">
        <f>'RESUMEN TOTAL'!AP278</f>
        <v>0</v>
      </c>
    </row>
    <row r="268" spans="1:36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  <c r="AJ268">
        <f>'RESUMEN TOTAL'!AP279</f>
        <v>0</v>
      </c>
    </row>
    <row r="269" spans="1:36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  <c r="AJ269">
        <f>'RESUMEN TOTAL'!AP280</f>
        <v>0</v>
      </c>
    </row>
    <row r="270" spans="1:36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 t="str">
        <f>'RESUMEN TOTAL'!M281</f>
        <v>APAGADO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  <c r="AJ270">
        <f>'RESUMEN TOTAL'!AP281</f>
        <v>0</v>
      </c>
    </row>
    <row r="271" spans="1:36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  <c r="AJ271">
        <f>'RESUMEN TOTAL'!AP282</f>
        <v>0</v>
      </c>
    </row>
    <row r="272" spans="1:36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  <c r="AJ272">
        <f>'RESUMEN TOTAL'!AP283</f>
        <v>0</v>
      </c>
    </row>
    <row r="273" spans="1:36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  <c r="AJ273">
        <f>'RESUMEN TOTAL'!AP284</f>
        <v>0</v>
      </c>
    </row>
    <row r="274" spans="1:36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  <c r="AJ274">
        <f>'RESUMEN TOTAL'!AP285</f>
        <v>0</v>
      </c>
    </row>
    <row r="275" spans="1:36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  <c r="AJ275">
        <f>'RESUMEN TOTAL'!AP286</f>
        <v>0</v>
      </c>
    </row>
    <row r="276" spans="1:36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  <c r="AJ276">
        <f>'RESUMEN TOTAL'!AP287</f>
        <v>0</v>
      </c>
    </row>
    <row r="277" spans="1:36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  <c r="AJ277">
        <f>'RESUMEN TOTAL'!AP288</f>
        <v>0</v>
      </c>
    </row>
    <row r="278" spans="1:36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  <c r="AJ278">
        <f>'RESUMEN TOTAL'!AP289</f>
        <v>0</v>
      </c>
    </row>
    <row r="279" spans="1:36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  <c r="AJ279">
        <f>'RESUMEN TOTAL'!AP290</f>
        <v>0</v>
      </c>
    </row>
    <row r="280" spans="1:36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  <c r="AJ280">
        <f>'RESUMEN TOTAL'!AP291</f>
        <v>0</v>
      </c>
    </row>
    <row r="281" spans="1:36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  <c r="AJ281">
        <f>'RESUMEN TOTAL'!AP292</f>
        <v>0</v>
      </c>
    </row>
    <row r="282" spans="1:36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 t="str">
        <f>'RESUMEN TOTAL'!O293</f>
        <v>APAGADO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  <c r="AJ282">
        <f>'RESUMEN TOTAL'!AP293</f>
        <v>0</v>
      </c>
    </row>
    <row r="283" spans="1:36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 t="str">
        <f>'RESUMEN TOTAL'!O294</f>
        <v>APAGADO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  <c r="AJ283">
        <f>'RESUMEN TOTAL'!AP294</f>
        <v>0</v>
      </c>
    </row>
    <row r="284" spans="1:36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  <c r="AJ284">
        <f>'RESUMEN TOTAL'!AP295</f>
        <v>0</v>
      </c>
    </row>
    <row r="285" spans="1:36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  <c r="AJ285">
        <f>'RESUMEN TOTAL'!AP296</f>
        <v>0</v>
      </c>
    </row>
    <row r="286" spans="1:36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  <c r="AJ286">
        <f>'RESUMEN TOTAL'!AP297</f>
        <v>0</v>
      </c>
    </row>
    <row r="287" spans="1:36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  <c r="AJ287">
        <f>'RESUMEN TOTAL'!AP298</f>
        <v>0</v>
      </c>
    </row>
    <row r="288" spans="1:36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  <c r="AJ288">
        <f>'RESUMEN TOTAL'!AP299</f>
        <v>0</v>
      </c>
    </row>
    <row r="289" spans="1:36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  <c r="AJ289">
        <f>'RESUMEN TOTAL'!AP300</f>
        <v>0</v>
      </c>
    </row>
    <row r="290" spans="1:36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  <c r="AJ290">
        <f>'RESUMEN TOTAL'!AP301</f>
        <v>0</v>
      </c>
    </row>
    <row r="291" spans="1:36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  <c r="AJ291">
        <f>'RESUMEN TOTAL'!AP302</f>
        <v>0</v>
      </c>
    </row>
    <row r="292" spans="1:36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  <c r="AJ292">
        <f>'RESUMEN TOTAL'!AP303</f>
        <v>0</v>
      </c>
    </row>
    <row r="293" spans="1:36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  <c r="AJ293">
        <f>'RESUMEN TOTAL'!AP304</f>
        <v>0</v>
      </c>
    </row>
    <row r="294" spans="1:36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  <c r="AJ294">
        <f>'RESUMEN TOTAL'!AP305</f>
        <v>0</v>
      </c>
    </row>
    <row r="295" spans="1:36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  <c r="AJ296">
        <f>'RESUMEN TOTAL'!AP308</f>
        <v>0</v>
      </c>
    </row>
    <row r="297" spans="1:36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 t="str">
        <f>'RESUMEN TOTAL'!L309</f>
        <v>APAGADO</v>
      </c>
      <c r="G297" t="str">
        <f>'RESUMEN TOTAL'!M309</f>
        <v>APAGADO</v>
      </c>
      <c r="H297" t="str">
        <f>'RESUMEN TOTAL'!N309</f>
        <v>APAGADO</v>
      </c>
      <c r="I297" t="str">
        <f>'RESUMEN TOTAL'!O309</f>
        <v>APAGADO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  <c r="AJ297">
        <f>'RESUMEN TOTAL'!AP309</f>
        <v>0</v>
      </c>
    </row>
    <row r="298" spans="1:36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  <c r="AJ298">
        <f>'RESUMEN TOTAL'!AP310</f>
        <v>0</v>
      </c>
    </row>
    <row r="299" spans="1:36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  <c r="AJ299">
        <f>'RESUMEN TOTAL'!AP311</f>
        <v>0</v>
      </c>
    </row>
    <row r="300" spans="1:36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  <c r="AJ300">
        <f>'RESUMEN TOTAL'!AP312</f>
        <v>0</v>
      </c>
    </row>
    <row r="301" spans="1:36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  <c r="AJ301">
        <f>'RESUMEN TOTAL'!AP313</f>
        <v>0</v>
      </c>
    </row>
    <row r="302" spans="1:36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 t="str">
        <f>'RESUMEN TOTAL'!O314</f>
        <v>APAGADO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  <c r="AJ302">
        <f>'RESUMEN TOTAL'!AP314</f>
        <v>0</v>
      </c>
    </row>
    <row r="303" spans="1:36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 t="str">
        <f>'RESUMEN TOTAL'!O315</f>
        <v>APAGADO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  <c r="AJ303">
        <f>'RESUMEN TOTAL'!AP315</f>
        <v>0</v>
      </c>
    </row>
    <row r="304" spans="1:36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  <c r="AJ304">
        <f>'RESUMEN TOTAL'!AP316</f>
        <v>0</v>
      </c>
    </row>
    <row r="305" spans="1:36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  <c r="AJ305">
        <f>'RESUMEN TOTAL'!AP317</f>
        <v>0</v>
      </c>
    </row>
    <row r="306" spans="1:36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  <c r="AJ306">
        <f>'RESUMEN TOTAL'!AP318</f>
        <v>0</v>
      </c>
    </row>
    <row r="307" spans="1:36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  <c r="AJ307">
        <f>'RESUMEN TOTAL'!AP319</f>
        <v>0</v>
      </c>
    </row>
    <row r="308" spans="1:36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 t="str">
        <f>'RESUMEN TOTAL'!O320</f>
        <v>APAGADO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  <c r="AJ308">
        <f>'RESUMEN TOTAL'!AP320</f>
        <v>0</v>
      </c>
    </row>
    <row r="309" spans="1:36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  <c r="AJ309">
        <f>'RESUMEN TOTAL'!AP321</f>
        <v>0</v>
      </c>
    </row>
    <row r="310" spans="1:36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 t="str">
        <f>'RESUMEN TOTAL'!O322</f>
        <v>APAGADO</v>
      </c>
      <c r="J310">
        <f>'RESUMEN TOTAL'!P322</f>
        <v>0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  <c r="AJ310">
        <f>'RESUMEN TOTAL'!AP322</f>
        <v>0</v>
      </c>
    </row>
    <row r="311" spans="1:36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  <c r="AJ311">
        <f>'RESUMEN TOTAL'!AP323</f>
        <v>0</v>
      </c>
    </row>
    <row r="312" spans="1:36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  <c r="AJ312">
        <f>'RESUMEN TOTAL'!AP324</f>
        <v>0</v>
      </c>
    </row>
    <row r="313" spans="1:36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  <c r="AJ313">
        <f>'RESUMEN TOTAL'!AP325</f>
        <v>0</v>
      </c>
    </row>
    <row r="314" spans="1:36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  <c r="AJ314">
        <f>'RESUMEN TOTAL'!AP326</f>
        <v>0</v>
      </c>
    </row>
    <row r="315" spans="1:36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  <c r="AJ315">
        <f>'RESUMEN TOTAL'!AP327</f>
        <v>0</v>
      </c>
    </row>
    <row r="316" spans="1:36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  <c r="AJ316">
        <f>'RESUMEN TOTAL'!AP328</f>
        <v>0</v>
      </c>
    </row>
    <row r="317" spans="1:36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  <c r="AJ317">
        <f>'RESUMEN TOTAL'!AP329</f>
        <v>0</v>
      </c>
    </row>
    <row r="318" spans="1:36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  <c r="AJ318">
        <f>'RESUMEN TOTAL'!AP330</f>
        <v>0</v>
      </c>
    </row>
    <row r="319" spans="1:36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  <c r="AJ319">
        <f>'RESUMEN TOTAL'!AP331</f>
        <v>0</v>
      </c>
    </row>
    <row r="320" spans="1:36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  <c r="AJ320">
        <f>'RESUMEN TOTAL'!AP332</f>
        <v>0</v>
      </c>
    </row>
    <row r="321" spans="1:36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  <c r="AJ321">
        <f>'RESUMEN TOTAL'!AP333</f>
        <v>0</v>
      </c>
    </row>
    <row r="322" spans="1:36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>
        <f>'RESUMEN TOTAL'!AP335</f>
        <v>0</v>
      </c>
    </row>
    <row r="323" spans="1:36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 t="str">
        <f>'RESUMEN TOTAL'!M336</f>
        <v>APAGADO</v>
      </c>
      <c r="H323" t="str">
        <f>'RESUMEN TOTAL'!N336</f>
        <v>APAGADO</v>
      </c>
      <c r="I323" t="str">
        <f>'RESUMEN TOTAL'!O336</f>
        <v>APAGADO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>
        <f>'RESUMEN TOTAL'!AP336</f>
        <v>0</v>
      </c>
    </row>
    <row r="324" spans="1:36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>
        <f>'RESUMEN TOTAL'!AP337</f>
        <v>0</v>
      </c>
    </row>
    <row r="325" spans="1:36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>
        <f>'RESUMEN TOTAL'!AP338</f>
        <v>0</v>
      </c>
    </row>
    <row r="326" spans="1:36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>
        <f>'RESUMEN TOTAL'!AP339</f>
        <v>0</v>
      </c>
    </row>
    <row r="327" spans="1:36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>
        <f>'RESUMEN TOTAL'!AP340</f>
        <v>0</v>
      </c>
    </row>
    <row r="328" spans="1:36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>
        <f>'RESUMEN TOTAL'!AP341</f>
        <v>0</v>
      </c>
    </row>
    <row r="329" spans="1:36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>
        <f>'RESUMEN TOTAL'!AP342</f>
        <v>0</v>
      </c>
    </row>
    <row r="330" spans="1:36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>
        <f>'RESUMEN TOTAL'!AP343</f>
        <v>0</v>
      </c>
    </row>
    <row r="331" spans="1:36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 t="str">
        <f>'RESUMEN TOTAL'!L344</f>
        <v>APAGADO</v>
      </c>
      <c r="G331" t="str">
        <f>'RESUMEN TOTAL'!M344</f>
        <v>APAGADO</v>
      </c>
      <c r="H331" t="str">
        <f>'RESUMEN TOTAL'!N344</f>
        <v>APAGADO</v>
      </c>
      <c r="I331" t="str">
        <f>'RESUMEN TOTAL'!O344</f>
        <v>APAGADO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>
        <f>'RESUMEN TOTAL'!AP344</f>
        <v>0</v>
      </c>
    </row>
    <row r="332" spans="1:36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 t="str">
        <f>'RESUMEN TOTAL'!L345</f>
        <v>APAGADO</v>
      </c>
      <c r="G332" t="str">
        <f>'RESUMEN TOTAL'!M345</f>
        <v>APAGADO</v>
      </c>
      <c r="H332" t="str">
        <f>'RESUMEN TOTAL'!N345</f>
        <v>APAGADO</v>
      </c>
      <c r="I332" t="str">
        <f>'RESUMEN TOTAL'!O345</f>
        <v>APAGADO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>
        <f>'RESUMEN TOTAL'!AP345</f>
        <v>0</v>
      </c>
    </row>
    <row r="333" spans="1:36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 t="str">
        <f>'RESUMEN TOTAL'!L346</f>
        <v>APAGADO</v>
      </c>
      <c r="G333" t="str">
        <f>'RESUMEN TOTAL'!M346</f>
        <v>APAGADO</v>
      </c>
      <c r="H333" t="str">
        <f>'RESUMEN TOTAL'!N346</f>
        <v>APAGADO</v>
      </c>
      <c r="I333" t="str">
        <f>'RESUMEN TOTAL'!O346</f>
        <v>APAGADO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>
        <f>'RESUMEN TOTAL'!AP346</f>
        <v>0</v>
      </c>
    </row>
    <row r="334" spans="1:36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 t="str">
        <f>'RESUMEN TOTAL'!L347</f>
        <v>APAGADO</v>
      </c>
      <c r="G334" t="str">
        <f>'RESUMEN TOTAL'!M347</f>
        <v>APAGADO</v>
      </c>
      <c r="H334" t="str">
        <f>'RESUMEN TOTAL'!N347</f>
        <v>APAGADO</v>
      </c>
      <c r="I334" t="str">
        <f>'RESUMEN TOTAL'!O347</f>
        <v>APAGADO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>
        <f>'RESUMEN TOTAL'!AP347</f>
        <v>0</v>
      </c>
    </row>
    <row r="335" spans="1:36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>
        <f>'RESUMEN TOTAL'!AP348</f>
        <v>0</v>
      </c>
    </row>
    <row r="336" spans="1:36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>
        <f>'RESUMEN TOTAL'!AP349</f>
        <v>0</v>
      </c>
    </row>
    <row r="337" spans="1:36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 t="str">
        <f>'RESUMEN TOTAL'!L350</f>
        <v>APAGADO</v>
      </c>
      <c r="G337" t="str">
        <f>'RESUMEN TOTAL'!M350</f>
        <v>APAGADO</v>
      </c>
      <c r="H337" t="str">
        <f>'RESUMEN TOTAL'!N350</f>
        <v>APAGADO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>
        <f>'RESUMEN TOTAL'!AP350</f>
        <v>0</v>
      </c>
    </row>
    <row r="338" spans="1:36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>
        <f>'RESUMEN TOTAL'!AP351</f>
        <v>0</v>
      </c>
    </row>
    <row r="339" spans="1:36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>
        <f>'RESUMEN TOTAL'!AP352</f>
        <v>0</v>
      </c>
    </row>
    <row r="340" spans="1:36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>
        <f>'RESUMEN TOTAL'!AP353</f>
        <v>0</v>
      </c>
    </row>
    <row r="341" spans="1:36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>
        <f>'RESUMEN TOTAL'!AP354</f>
        <v>0</v>
      </c>
    </row>
    <row r="342" spans="1:36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>
        <f>'RESUMEN TOTAL'!AP355</f>
        <v>0</v>
      </c>
    </row>
    <row r="343" spans="1:36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>
        <f>'RESUMEN TOTAL'!AP356</f>
        <v>0</v>
      </c>
    </row>
    <row r="344" spans="1:36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>
        <f>'RESUMEN TOTAL'!AP357</f>
        <v>0</v>
      </c>
    </row>
    <row r="345" spans="1:36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>
        <f>'RESUMEN TOTAL'!AP358</f>
        <v>0</v>
      </c>
    </row>
    <row r="346" spans="1:36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>
        <f>'RESUMEN TOTAL'!AP359</f>
        <v>0</v>
      </c>
    </row>
    <row r="347" spans="1:36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>
        <f>'RESUMEN TOTAL'!AP360</f>
        <v>0</v>
      </c>
    </row>
    <row r="348" spans="1:36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>
        <f>'RESUMEN TOTAL'!AP361</f>
        <v>0</v>
      </c>
    </row>
    <row r="349" spans="1:36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 t="str">
        <f>'RESUMEN TOTAL'!O362</f>
        <v>APAGADO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>
        <f>'RESUMEN TOTAL'!AP362</f>
        <v>0</v>
      </c>
    </row>
    <row r="350" spans="1:36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>
        <f>'RESUMEN TOTAL'!AP363</f>
        <v>0</v>
      </c>
    </row>
    <row r="351" spans="1:36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>
        <f>'RESUMEN TOTAL'!AP364</f>
        <v>0</v>
      </c>
    </row>
    <row r="352" spans="1:36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>
        <f>'RESUMEN TOTAL'!AP365</f>
        <v>0</v>
      </c>
    </row>
    <row r="353" spans="1:36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>
        <f>'RESUMEN TOTAL'!AP366</f>
        <v>0</v>
      </c>
    </row>
    <row r="354" spans="1:36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>
        <f>'RESUMEN TOTAL'!AP367</f>
        <v>0</v>
      </c>
    </row>
    <row r="355" spans="1:36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>
        <f>'RESUMEN TOTAL'!AP368</f>
        <v>0</v>
      </c>
    </row>
    <row r="356" spans="1:36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 t="str">
        <f>'RESUMEN TOTAL'!O369</f>
        <v>APAGADO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>
        <f>'RESUMEN TOTAL'!AP369</f>
        <v>0</v>
      </c>
    </row>
    <row r="357" spans="1:36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 t="str">
        <f>'RESUMEN TOTAL'!O370</f>
        <v>APAGADO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>
        <f>'RESUMEN TOTAL'!AP370</f>
        <v>0</v>
      </c>
    </row>
    <row r="358" spans="1:36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 t="str">
        <f>'RESUMEN TOTAL'!O371</f>
        <v>APAGADO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>
        <f>'RESUMEN TOTAL'!AP371</f>
        <v>0</v>
      </c>
    </row>
    <row r="359" spans="1:36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>
        <f>'RESUMEN TOTAL'!AP372</f>
        <v>0</v>
      </c>
    </row>
    <row r="360" spans="1:36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>
        <f>'RESUMEN TOTAL'!AP373</f>
        <v>0</v>
      </c>
    </row>
    <row r="361" spans="1:36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>
        <f>'RESUMEN TOTAL'!AP374</f>
        <v>0</v>
      </c>
    </row>
    <row r="362" spans="1:36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>
        <f>'RESUMEN TOTAL'!AP375</f>
        <v>0</v>
      </c>
    </row>
    <row r="363" spans="1:36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>
        <f>'RESUMEN TOTAL'!AP376</f>
        <v>0</v>
      </c>
    </row>
    <row r="364" spans="1:36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 t="str">
        <f>'RESUMEN TOTAL'!N377</f>
        <v>APAGADO</v>
      </c>
      <c r="I364" t="str">
        <f>'RESUMEN TOTAL'!O377</f>
        <v>APAGADO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>
        <f>'RESUMEN TOTAL'!AP377</f>
        <v>0</v>
      </c>
    </row>
    <row r="365" spans="1:36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 t="str">
        <f>'RESUMEN TOTAL'!N378</f>
        <v>APAGADO</v>
      </c>
      <c r="I365" t="str">
        <f>'RESUMEN TOTAL'!O378</f>
        <v>APAGADO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>
        <f>'RESUMEN TOTAL'!AP378</f>
        <v>0</v>
      </c>
    </row>
    <row r="366" spans="1:36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>
        <f>'RESUMEN TOTAL'!AP379</f>
        <v>0</v>
      </c>
    </row>
    <row r="367" spans="1:36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>
        <f>'RESUMEN TOTAL'!AP380</f>
        <v>0</v>
      </c>
    </row>
    <row r="368" spans="1:36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>
        <f>'RESUMEN TOTAL'!AP381</f>
        <v>0</v>
      </c>
    </row>
    <row r="369" spans="1:36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>
        <f>'RESUMEN TOTAL'!AP382</f>
        <v>0</v>
      </c>
    </row>
    <row r="370" spans="1:36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>
        <f>'RESUMEN TOTAL'!AP383</f>
        <v>0</v>
      </c>
    </row>
    <row r="371" spans="1:36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  <c r="AJ371">
        <f>'RESUMEN TOTAL'!AP384</f>
        <v>0</v>
      </c>
    </row>
    <row r="372" spans="1:36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>
        <f>'RESUMEN TOTAL'!AP387</f>
        <v>0</v>
      </c>
    </row>
    <row r="373" spans="1:36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>
        <f>'RESUMEN TOTAL'!AP388</f>
        <v>0</v>
      </c>
    </row>
    <row r="374" spans="1:36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>
        <f>'RESUMEN TOTAL'!AP389</f>
        <v>0</v>
      </c>
    </row>
    <row r="375" spans="1:36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>
        <f>'RESUMEN TOTAL'!AP390</f>
        <v>0</v>
      </c>
    </row>
    <row r="376" spans="1:36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>
        <f>'RESUMEN TOTAL'!AP391</f>
        <v>0</v>
      </c>
    </row>
    <row r="377" spans="1:36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>
        <f>'RESUMEN TOTAL'!AP392</f>
        <v>0</v>
      </c>
    </row>
    <row r="378" spans="1:36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>
        <f>'RESUMEN TOTAL'!AP393</f>
        <v>0</v>
      </c>
    </row>
    <row r="379" spans="1:36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>
        <f>'RESUMEN TOTAL'!AP394</f>
        <v>0</v>
      </c>
    </row>
    <row r="380" spans="1:36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>
        <f>'RESUMEN TOTAL'!AP395</f>
        <v>0</v>
      </c>
    </row>
    <row r="381" spans="1:36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>
        <f>'RESUMEN TOTAL'!AP396</f>
        <v>0</v>
      </c>
    </row>
    <row r="382" spans="1:36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>
        <f>'RESUMEN TOTAL'!AP397</f>
        <v>0</v>
      </c>
    </row>
    <row r="383" spans="1:36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>
        <f>'RESUMEN TOTAL'!AP398</f>
        <v>0</v>
      </c>
    </row>
    <row r="384" spans="1:36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>
        <f>'RESUMEN TOTAL'!AP399</f>
        <v>0</v>
      </c>
    </row>
    <row r="385" spans="1:36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 t="str">
        <f>'RESUMEN TOTAL'!O400</f>
        <v>APAGADO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>
        <f>'RESUMEN TOTAL'!AP400</f>
        <v>0</v>
      </c>
    </row>
    <row r="386" spans="1:36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>
        <f>'RESUMEN TOTAL'!AP401</f>
        <v>0</v>
      </c>
    </row>
    <row r="387" spans="1:36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>
        <f>'RESUMEN TOTAL'!AP402</f>
        <v>0</v>
      </c>
    </row>
    <row r="388" spans="1:36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>
        <f>'RESUMEN TOTAL'!AP403</f>
        <v>0</v>
      </c>
    </row>
    <row r="389" spans="1:36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>
        <f>'RESUMEN TOTAL'!AP404</f>
        <v>0</v>
      </c>
    </row>
    <row r="390" spans="1:36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>
        <f>'RESUMEN TOTAL'!AP405</f>
        <v>0</v>
      </c>
    </row>
    <row r="391" spans="1:36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>
        <f>'RESUMEN TOTAL'!AP406</f>
        <v>0</v>
      </c>
    </row>
    <row r="392" spans="1:36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>
        <f>'RESUMEN TOTAL'!AP407</f>
        <v>0</v>
      </c>
    </row>
    <row r="393" spans="1:36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>
        <f>'RESUMEN TOTAL'!AP408</f>
        <v>0</v>
      </c>
    </row>
    <row r="394" spans="1:36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>
        <f>'RESUMEN TOTAL'!AP409</f>
        <v>0</v>
      </c>
    </row>
    <row r="395" spans="1:36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>
        <f>'RESUMEN TOTAL'!AP410</f>
        <v>0</v>
      </c>
    </row>
    <row r="396" spans="1:36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>
        <f>'RESUMEN TOTAL'!AP411</f>
        <v>0</v>
      </c>
    </row>
    <row r="397" spans="1:36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 t="str">
        <f>'RESUMEN TOTAL'!M412</f>
        <v>APAGADO</v>
      </c>
      <c r="H397" t="str">
        <f>'RESUMEN TOTAL'!N412</f>
        <v>APAGADO</v>
      </c>
      <c r="I397" t="str">
        <f>'RESUMEN TOTAL'!O412</f>
        <v>APAGADO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>
        <f>'RESUMEN TOTAL'!AP412</f>
        <v>0</v>
      </c>
    </row>
    <row r="398" spans="1:36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 t="str">
        <f>'RESUMEN TOTAL'!M413</f>
        <v>APAGADO</v>
      </c>
      <c r="H398" t="str">
        <f>'RESUMEN TOTAL'!N413</f>
        <v>APAGADO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>
        <f>'RESUMEN TOTAL'!AP413</f>
        <v>0</v>
      </c>
    </row>
    <row r="399" spans="1:36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>
        <f>'RESUMEN TOTAL'!AP414</f>
        <v>0</v>
      </c>
    </row>
    <row r="400" spans="1:36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>
        <f>'RESUMEN TOTAL'!AP415</f>
        <v>0</v>
      </c>
    </row>
    <row r="401" spans="1:36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>
        <f>'RESUMEN TOTAL'!AP416</f>
        <v>0</v>
      </c>
    </row>
    <row r="402" spans="1:36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>
        <f>'RESUMEN TOTAL'!AP417</f>
        <v>0</v>
      </c>
    </row>
    <row r="403" spans="1:36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>
        <f>'RESUMEN TOTAL'!AP418</f>
        <v>0</v>
      </c>
    </row>
    <row r="404" spans="1:36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>
        <f>'RESUMEN TOTAL'!AP419</f>
        <v>0</v>
      </c>
    </row>
    <row r="405" spans="1:36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 t="str">
        <f>'RESUMEN TOTAL'!L420</f>
        <v>APAGADO</v>
      </c>
      <c r="G405" t="str">
        <f>'RESUMEN TOTAL'!M420</f>
        <v>APAGADO</v>
      </c>
      <c r="H405" t="str">
        <f>'RESUMEN TOTAL'!N420</f>
        <v>APAGADO</v>
      </c>
      <c r="I405" t="str">
        <f>'RESUMEN TOTAL'!O420</f>
        <v>APAGADO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>
        <f>'RESUMEN TOTAL'!AP420</f>
        <v>0</v>
      </c>
    </row>
    <row r="406" spans="1:36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>
        <f>'RESUMEN TOTAL'!AP421</f>
        <v>0</v>
      </c>
    </row>
    <row r="407" spans="1:36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>
        <f>'RESUMEN TOTAL'!AP422</f>
        <v>0</v>
      </c>
    </row>
    <row r="408" spans="1:36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>
        <f>'RESUMEN TOTAL'!AP423</f>
        <v>0</v>
      </c>
    </row>
    <row r="409" spans="1:36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>
        <f>'RESUMEN TOTAL'!AP424</f>
        <v>0</v>
      </c>
    </row>
    <row r="410" spans="1:36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>
        <f>'RESUMEN TOTAL'!AP425</f>
        <v>0</v>
      </c>
    </row>
    <row r="411" spans="1:36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>
        <f>'RESUMEN TOTAL'!AP426</f>
        <v>0</v>
      </c>
    </row>
    <row r="412" spans="1:36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>
        <f>'RESUMEN TOTAL'!AP427</f>
        <v>0</v>
      </c>
    </row>
    <row r="413" spans="1:36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>
        <f>'RESUMEN TOTAL'!AP428</f>
        <v>0</v>
      </c>
    </row>
    <row r="414" spans="1:36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>
        <f>'RESUMEN TOTAL'!AP429</f>
        <v>0</v>
      </c>
    </row>
    <row r="415" spans="1:36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>
        <f>'RESUMEN TOTAL'!AP430</f>
        <v>0</v>
      </c>
    </row>
    <row r="416" spans="1:36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>
        <f>'RESUMEN TOTAL'!AP431</f>
        <v>0</v>
      </c>
    </row>
    <row r="417" spans="1:36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 t="str">
        <f>'RESUMEN TOTAL'!O432</f>
        <v>APAGADO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>
        <f>'RESUMEN TOTAL'!AP432</f>
        <v>0</v>
      </c>
    </row>
    <row r="418" spans="1:36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 t="str">
        <f>'RESUMEN TOTAL'!O433</f>
        <v>APAGADO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>
        <f>'RESUMEN TOTAL'!AP433</f>
        <v>0</v>
      </c>
    </row>
    <row r="419" spans="1:36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 t="str">
        <f>'RESUMEN TOTAL'!O434</f>
        <v>APAGADO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>
        <f>'RESUMEN TOTAL'!AP434</f>
        <v>0</v>
      </c>
    </row>
    <row r="420" spans="1:36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>
        <f>'RESUMEN TOTAL'!AP435</f>
        <v>0</v>
      </c>
    </row>
    <row r="421" spans="1:36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>
        <f>'RESUMEN TOTAL'!AP437</f>
        <v>0</v>
      </c>
    </row>
    <row r="422" spans="1:36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>
        <f>'RESUMEN TOTAL'!AP438</f>
        <v>0</v>
      </c>
    </row>
    <row r="423" spans="1:36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>
        <f>'RESUMEN TOTAL'!AP439</f>
        <v>0</v>
      </c>
    </row>
    <row r="424" spans="1:36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>
        <f>'RESUMEN TOTAL'!AP440</f>
        <v>0</v>
      </c>
    </row>
    <row r="425" spans="1:36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>
        <f>'RESUMEN TOTAL'!AP441</f>
        <v>0</v>
      </c>
    </row>
    <row r="426" spans="1:36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>
        <f>'RESUMEN TOTAL'!AP443</f>
        <v>0</v>
      </c>
    </row>
    <row r="427" spans="1:36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>
        <f>'RESUMEN TOTAL'!AP444</f>
        <v>0</v>
      </c>
    </row>
    <row r="428" spans="1:36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>
        <f>'RESUMEN TOTAL'!AP445</f>
        <v>0</v>
      </c>
    </row>
    <row r="429" spans="1:36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>
        <f>'RESUMEN TOTAL'!AP446</f>
        <v>0</v>
      </c>
    </row>
    <row r="430" spans="1:36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>
        <f>'RESUMEN TOTAL'!AP447</f>
        <v>0</v>
      </c>
    </row>
    <row r="431" spans="1:36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>
        <f>'RESUMEN TOTAL'!AP448</f>
        <v>0</v>
      </c>
    </row>
    <row r="432" spans="1:36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 t="str">
        <f>'RESUMEN TOTAL'!M449</f>
        <v>APAGADO</v>
      </c>
      <c r="H432" t="str">
        <f>'RESUMEN TOTAL'!N449</f>
        <v>APAGADO</v>
      </c>
      <c r="I432" t="str">
        <f>'RESUMEN TOTAL'!O449</f>
        <v>APAGADO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>
        <f>'RESUMEN TOTAL'!AP449</f>
        <v>0</v>
      </c>
    </row>
    <row r="433" spans="1:36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>
        <f>'RESUMEN TOTAL'!AP450</f>
        <v>0</v>
      </c>
    </row>
    <row r="434" spans="1:36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>
        <f>'RESUMEN TOTAL'!AP451</f>
        <v>0</v>
      </c>
    </row>
    <row r="435" spans="1:36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>
        <f>'RESUMEN TOTAL'!AP452</f>
        <v>0</v>
      </c>
    </row>
    <row r="436" spans="1:36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 t="str">
        <f>'RESUMEN TOTAL'!M453</f>
        <v>APAGADO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>
        <f>'RESUMEN TOTAL'!AP453</f>
        <v>0</v>
      </c>
    </row>
    <row r="437" spans="1:36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 t="str">
        <f>'RESUMEN TOTAL'!M454</f>
        <v>APAGADO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>
        <f>'RESUMEN TOTAL'!AP454</f>
        <v>0</v>
      </c>
    </row>
    <row r="438" spans="1:36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 t="str">
        <f>'RESUMEN TOTAL'!M455</f>
        <v>APAGADO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>
        <f>'RESUMEN TOTAL'!AP455</f>
        <v>0</v>
      </c>
    </row>
    <row r="439" spans="1:36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 t="str">
        <f>'RESUMEN TOTAL'!M456</f>
        <v>APAGADO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>
        <f>'RESUMEN TOTAL'!AP456</f>
        <v>0</v>
      </c>
    </row>
    <row r="440" spans="1:36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 t="str">
        <f>'RESUMEN TOTAL'!M457</f>
        <v>APAGADO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>
        <f>'RESUMEN TOTAL'!AP457</f>
        <v>0</v>
      </c>
    </row>
    <row r="441" spans="1:36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 t="str">
        <f>'RESUMEN TOTAL'!M458</f>
        <v>APAGADO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>
        <f>'RESUMEN TOTAL'!AP458</f>
        <v>0</v>
      </c>
    </row>
    <row r="442" spans="1:36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>
        <f>'RESUMEN TOTAL'!AP459</f>
        <v>0</v>
      </c>
    </row>
    <row r="443" spans="1:36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>
        <f>'RESUMEN TOTAL'!AP460</f>
        <v>0</v>
      </c>
    </row>
    <row r="444" spans="1:36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>
        <f>'RESUMEN TOTAL'!AP461</f>
        <v>0</v>
      </c>
    </row>
    <row r="445" spans="1:36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>
        <f>'RESUMEN TOTAL'!AP462</f>
        <v>0</v>
      </c>
    </row>
    <row r="446" spans="1:36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>
        <f>'RESUMEN TOTAL'!AP463</f>
        <v>0</v>
      </c>
    </row>
    <row r="447" spans="1:36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>
        <f>'RESUMEN TOTAL'!AP464</f>
        <v>0</v>
      </c>
    </row>
    <row r="448" spans="1:36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>
        <f>'RESUMEN TOTAL'!AP465</f>
        <v>0</v>
      </c>
    </row>
    <row r="449" spans="1:36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>
        <f>'RESUMEN TOTAL'!AP466</f>
        <v>0</v>
      </c>
    </row>
    <row r="450" spans="1:36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>
        <f>'RESUMEN TOTAL'!AP467</f>
        <v>0</v>
      </c>
    </row>
    <row r="451" spans="1:36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 t="str">
        <f>'RESUMEN TOTAL'!L468</f>
        <v>APAGADO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>
        <f>'RESUMEN TOTAL'!AP468</f>
        <v>0</v>
      </c>
    </row>
    <row r="452" spans="1:36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 t="str">
        <f>'RESUMEN TOTAL'!L469</f>
        <v>APAGADO</v>
      </c>
      <c r="G452" t="str">
        <f>'RESUMEN TOTAL'!M469</f>
        <v>APAGADO</v>
      </c>
      <c r="H452" t="str">
        <f>'RESUMEN TOTAL'!N469</f>
        <v>APAGADO</v>
      </c>
      <c r="I452" t="str">
        <f>'RESUMEN TOTAL'!O469</f>
        <v>APAGADO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>
        <f>'RESUMEN TOTAL'!AP469</f>
        <v>0</v>
      </c>
    </row>
    <row r="453" spans="1:36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>
        <f>'RESUMEN TOTAL'!AP470</f>
        <v>0</v>
      </c>
    </row>
    <row r="454" spans="1:36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 t="str">
        <f>'RESUMEN TOTAL'!M471</f>
        <v>APAGADO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  <c r="AJ454">
        <f>'RESUMEN TOTAL'!AP471</f>
        <v>0</v>
      </c>
    </row>
    <row r="455" spans="1:36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>
        <f>'RESUMEN TOTAL'!AP492</f>
        <v>0</v>
      </c>
    </row>
    <row r="456" spans="1:36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>
        <f>'RESUMEN TOTAL'!AP493</f>
        <v>0</v>
      </c>
    </row>
    <row r="457" spans="1:36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>
        <f>'RESUMEN TOTAL'!AP494</f>
        <v>0</v>
      </c>
    </row>
    <row r="458" spans="1:36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>
        <f>'RESUMEN TOTAL'!AP495</f>
        <v>0</v>
      </c>
    </row>
    <row r="459" spans="1:36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 t="str">
        <f>'RESUMEN TOTAL'!N496</f>
        <v>APAGADO</v>
      </c>
      <c r="I459" t="str">
        <f>'RESUMEN TOTAL'!O496</f>
        <v>APAGADO</v>
      </c>
      <c r="J459">
        <f>'RESUMEN TOTAL'!P496</f>
        <v>0</v>
      </c>
      <c r="K459">
        <f>'RESUMEN TOTAL'!Q496</f>
        <v>0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>
        <f>'RESUMEN TOTAL'!AP496</f>
        <v>0</v>
      </c>
    </row>
    <row r="460" spans="1:36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 t="str">
        <f>'RESUMEN TOTAL'!N497</f>
        <v>APAGADO</v>
      </c>
      <c r="I460" t="str">
        <f>'RESUMEN TOTAL'!O497</f>
        <v>APAGADO</v>
      </c>
      <c r="J460">
        <f>'RESUMEN TOTAL'!P497</f>
        <v>0</v>
      </c>
      <c r="K460">
        <f>'RESUMEN TOTAL'!Q497</f>
        <v>0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>
        <f>'RESUMEN TOTAL'!AP497</f>
        <v>0</v>
      </c>
    </row>
    <row r="461" spans="1:36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 t="str">
        <f>'RESUMEN TOTAL'!N498</f>
        <v>APAGADO</v>
      </c>
      <c r="I461" t="str">
        <f>'RESUMEN TOTAL'!O498</f>
        <v>APAGADO</v>
      </c>
      <c r="J461">
        <f>'RESUMEN TOTAL'!P498</f>
        <v>0</v>
      </c>
      <c r="K461">
        <f>'RESUMEN TOTAL'!Q498</f>
        <v>0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>
        <f>'RESUMEN TOTAL'!AP498</f>
        <v>0</v>
      </c>
    </row>
    <row r="462" spans="1:36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 t="str">
        <f>'RESUMEN TOTAL'!N499</f>
        <v>APAGADO</v>
      </c>
      <c r="I462" t="str">
        <f>'RESUMEN TOTAL'!O499</f>
        <v>APAGADO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>
        <f>'RESUMEN TOTAL'!AP499</f>
        <v>0</v>
      </c>
    </row>
    <row r="463" spans="1:36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 t="str">
        <f>'RESUMEN TOTAL'!N500</f>
        <v>APAGADO</v>
      </c>
      <c r="I463" t="str">
        <f>'RESUMEN TOTAL'!O500</f>
        <v>APAGADO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>
        <f>'RESUMEN TOTAL'!AP500</f>
        <v>0</v>
      </c>
    </row>
    <row r="464" spans="1:36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 t="str">
        <f>'RESUMEN TOTAL'!N501</f>
        <v>APAGADO</v>
      </c>
      <c r="I464" t="str">
        <f>'RESUMEN TOTAL'!O501</f>
        <v>APAGADO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>
        <f>'RESUMEN TOTAL'!AP501</f>
        <v>0</v>
      </c>
    </row>
    <row r="465" spans="1:36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 t="str">
        <f>'RESUMEN TOTAL'!O502</f>
        <v>APAGADO</v>
      </c>
      <c r="J465">
        <f>'RESUMEN TOTAL'!P502</f>
        <v>0</v>
      </c>
      <c r="K465">
        <f>'RESUMEN TOTAL'!Q502</f>
        <v>0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>
        <f>'RESUMEN TOTAL'!AP502</f>
        <v>0</v>
      </c>
    </row>
    <row r="466" spans="1:36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 t="str">
        <f>'RESUMEN TOTAL'!O503</f>
        <v>APAGADO</v>
      </c>
      <c r="J466">
        <f>'RESUMEN TOTAL'!P503</f>
        <v>0</v>
      </c>
      <c r="K466">
        <f>'RESUMEN TOTAL'!Q503</f>
        <v>0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>
        <f>'RESUMEN TOTAL'!AP503</f>
        <v>0</v>
      </c>
    </row>
    <row r="467" spans="1:36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 t="str">
        <f>'RESUMEN TOTAL'!N504</f>
        <v>APAGADO</v>
      </c>
      <c r="I467" t="str">
        <f>'RESUMEN TOTAL'!O504</f>
        <v>APAGADO</v>
      </c>
      <c r="J467">
        <f>'RESUMEN TOTAL'!P504</f>
        <v>0</v>
      </c>
      <c r="K467">
        <f>'RESUMEN TOTAL'!Q504</f>
        <v>0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>
        <f>'RESUMEN TOTAL'!AP504</f>
        <v>0</v>
      </c>
    </row>
    <row r="468" spans="1:36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 t="str">
        <f>'RESUMEN TOTAL'!N505</f>
        <v>APAGADO</v>
      </c>
      <c r="I468" t="str">
        <f>'RESUMEN TOTAL'!O505</f>
        <v>APAGADO</v>
      </c>
      <c r="J468">
        <f>'RESUMEN TOTAL'!P505</f>
        <v>0</v>
      </c>
      <c r="K468">
        <f>'RESUMEN TOTAL'!Q505</f>
        <v>0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>
        <f>'RESUMEN TOTAL'!AP505</f>
        <v>0</v>
      </c>
    </row>
    <row r="469" spans="1:36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 t="str">
        <f>'RESUMEN TOTAL'!N506</f>
        <v>APAGADO</v>
      </c>
      <c r="I469" t="str">
        <f>'RESUMEN TOTAL'!O506</f>
        <v>APAGADO</v>
      </c>
      <c r="J469">
        <f>'RESUMEN TOTAL'!P506</f>
        <v>0</v>
      </c>
      <c r="K469">
        <f>'RESUMEN TOTAL'!Q506</f>
        <v>0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>
        <f>'RESUMEN TOTAL'!AP506</f>
        <v>0</v>
      </c>
    </row>
    <row r="470" spans="1:36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 t="str">
        <f>'RESUMEN TOTAL'!N507</f>
        <v>APAGADO</v>
      </c>
      <c r="I470" t="str">
        <f>'RESUMEN TOTAL'!O507</f>
        <v>APAGADO</v>
      </c>
      <c r="J470">
        <f>'RESUMEN TOTAL'!P507</f>
        <v>0</v>
      </c>
      <c r="K470">
        <f>'RESUMEN TOTAL'!Q507</f>
        <v>0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>
        <f>'RESUMEN TOTAL'!AP507</f>
        <v>0</v>
      </c>
    </row>
    <row r="471" spans="1:36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 t="str">
        <f>'RESUMEN TOTAL'!N508</f>
        <v>APAGADO</v>
      </c>
      <c r="I471" t="str">
        <f>'RESUMEN TOTAL'!O508</f>
        <v>APAGADO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>
        <f>'RESUMEN TOTAL'!AP508</f>
        <v>0</v>
      </c>
    </row>
    <row r="472" spans="1:36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>
        <f>'RESUMEN TOTAL'!M509</f>
        <v>0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>
        <f>'RESUMEN TOTAL'!AP509</f>
        <v>0</v>
      </c>
    </row>
    <row r="473" spans="1:36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 t="str">
        <f>'RESUMEN TOTAL'!N510</f>
        <v>APAGADO</v>
      </c>
      <c r="I473" t="str">
        <f>'RESUMEN TOTAL'!O510</f>
        <v>APAGADO</v>
      </c>
      <c r="J473">
        <f>'RESUMEN TOTAL'!P510</f>
        <v>0</v>
      </c>
      <c r="K473">
        <f>'RESUMEN TOTAL'!Q510</f>
        <v>0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>
        <f>'RESUMEN TOTAL'!AP510</f>
        <v>0</v>
      </c>
    </row>
    <row r="474" spans="1:36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 t="str">
        <f>'RESUMEN TOTAL'!N511</f>
        <v>APAGADO</v>
      </c>
      <c r="I474" t="str">
        <f>'RESUMEN TOTAL'!O511</f>
        <v>APAGADO</v>
      </c>
      <c r="J474">
        <f>'RESUMEN TOTAL'!P511</f>
        <v>0</v>
      </c>
      <c r="K474">
        <f>'RESUMEN TOTAL'!Q511</f>
        <v>0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>
        <f>'RESUMEN TOTAL'!AP511</f>
        <v>0</v>
      </c>
    </row>
    <row r="475" spans="1:36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 t="str">
        <f>'RESUMEN TOTAL'!N512</f>
        <v>APAGADO</v>
      </c>
      <c r="I475" t="str">
        <f>'RESUMEN TOTAL'!O512</f>
        <v>APAGADO</v>
      </c>
      <c r="J475">
        <f>'RESUMEN TOTAL'!P512</f>
        <v>0</v>
      </c>
      <c r="K475">
        <f>'RESUMEN TOTAL'!Q512</f>
        <v>0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>
        <f>'RESUMEN TOTAL'!AP512</f>
        <v>0</v>
      </c>
    </row>
    <row r="476" spans="1:36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 t="str">
        <f>'RESUMEN TOTAL'!N513</f>
        <v>APAGADO</v>
      </c>
      <c r="I476" t="str">
        <f>'RESUMEN TOTAL'!O513</f>
        <v>APAGADO</v>
      </c>
      <c r="J476">
        <f>'RESUMEN TOTAL'!P513</f>
        <v>0</v>
      </c>
      <c r="K476">
        <f>'RESUMEN TOTAL'!Q513</f>
        <v>0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>
        <f>'RESUMEN TOTAL'!AP513</f>
        <v>0</v>
      </c>
    </row>
    <row r="477" spans="1:36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 t="str">
        <f>'RESUMEN TOTAL'!N514</f>
        <v>APAGADO</v>
      </c>
      <c r="I477" t="str">
        <f>'RESUMEN TOTAL'!O514</f>
        <v>APAGADO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>
        <f>'RESUMEN TOTAL'!AP514</f>
        <v>0</v>
      </c>
    </row>
    <row r="478" spans="1:36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>
        <f>'RESUMEN TOTAL'!AP515</f>
        <v>0</v>
      </c>
    </row>
    <row r="479" spans="1:36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>
        <f>'RESUMEN TOTAL'!AP516</f>
        <v>0</v>
      </c>
    </row>
    <row r="480" spans="1:36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>
        <f>'RESUMEN TOTAL'!AP517</f>
        <v>0</v>
      </c>
    </row>
    <row r="481" spans="1:36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>
        <f>'RESUMEN TOTAL'!AP518</f>
        <v>0</v>
      </c>
    </row>
    <row r="482" spans="1:36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>
        <f>'RESUMEN TOTAL'!AP519</f>
        <v>0</v>
      </c>
    </row>
    <row r="483" spans="1:36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 t="str">
        <f>'RESUMEN TOTAL'!N520</f>
        <v>APAGADO</v>
      </c>
      <c r="I483" t="str">
        <f>'RESUMEN TOTAL'!O520</f>
        <v>APAGADO</v>
      </c>
      <c r="J483">
        <f>'RESUMEN TOTAL'!P520</f>
        <v>0</v>
      </c>
      <c r="K483">
        <f>'RESUMEN TOTAL'!Q520</f>
        <v>0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>
        <f>'RESUMEN TOTAL'!AP520</f>
        <v>0</v>
      </c>
    </row>
    <row r="484" spans="1:36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 t="str">
        <f>'RESUMEN TOTAL'!N521</f>
        <v>APAGADO</v>
      </c>
      <c r="I484" t="str">
        <f>'RESUMEN TOTAL'!O521</f>
        <v>APAGADO</v>
      </c>
      <c r="J484">
        <f>'RESUMEN TOTAL'!P521</f>
        <v>0</v>
      </c>
      <c r="K484">
        <f>'RESUMEN TOTAL'!Q521</f>
        <v>0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  <c r="AJ484">
        <f>'RESUMEN TOTAL'!AP521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>
        <f>'RESUMEN TOTAL'!AP524</f>
        <v>0</v>
      </c>
    </row>
    <row r="488" spans="1:36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>
        <f>'RESUMEN TOTAL'!AP525</f>
        <v>0</v>
      </c>
    </row>
    <row r="489" spans="1:36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>
        <f>'RESUMEN TOTAL'!AP526</f>
        <v>0</v>
      </c>
    </row>
    <row r="490" spans="1:36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>
        <f>'RESUMEN TOTAL'!AP527</f>
        <v>0</v>
      </c>
    </row>
    <row r="491" spans="1:36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 t="str">
        <f>'RESUMEN TOTAL'!N528</f>
        <v>APAGADO</v>
      </c>
      <c r="I491" t="str">
        <f>'RESUMEN TOTAL'!O528</f>
        <v>APAGADO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>
        <f>'RESUMEN TOTAL'!AP528</f>
        <v>0</v>
      </c>
    </row>
    <row r="492" spans="1:36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>
        <f>'RESUMEN TOTAL'!AP529</f>
        <v>0</v>
      </c>
    </row>
    <row r="493" spans="1:36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>
        <f>'RESUMEN TOTAL'!AP530</f>
        <v>0</v>
      </c>
    </row>
    <row r="494" spans="1:36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>
        <f>'RESUMEN TOTAL'!AP531</f>
        <v>0</v>
      </c>
    </row>
    <row r="495" spans="1:36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 t="str">
        <f>'RESUMEN TOTAL'!N532</f>
        <v>APAGADO</v>
      </c>
      <c r="I495" t="str">
        <f>'RESUMEN TOTAL'!O532</f>
        <v>APAGADO</v>
      </c>
      <c r="J495">
        <f>'RESUMEN TOTAL'!P532</f>
        <v>0</v>
      </c>
      <c r="K495">
        <f>'RESUMEN TOTAL'!Q532</f>
        <v>0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>
        <f>'RESUMEN TOTAL'!AP532</f>
        <v>0</v>
      </c>
    </row>
    <row r="496" spans="1:36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 t="str">
        <f>'RESUMEN TOTAL'!N533</f>
        <v>APAGADO</v>
      </c>
      <c r="I496" t="str">
        <f>'RESUMEN TOTAL'!O533</f>
        <v>APAGADO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>
        <f>'RESUMEN TOTAL'!AP533</f>
        <v>0</v>
      </c>
    </row>
    <row r="497" spans="1:36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>
        <f>'RESUMEN TOTAL'!AP534</f>
        <v>0</v>
      </c>
    </row>
    <row r="498" spans="1:36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>
        <f>'RESUMEN TOTAL'!AP535</f>
        <v>0</v>
      </c>
    </row>
    <row r="499" spans="1:36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 t="str">
        <f>'RESUMEN TOTAL'!N536</f>
        <v>APAGADO</v>
      </c>
      <c r="I499" t="str">
        <f>'RESUMEN TOTAL'!O536</f>
        <v>APAGADO</v>
      </c>
      <c r="J499">
        <f>'RESUMEN TOTAL'!P536</f>
        <v>0</v>
      </c>
      <c r="K499">
        <f>'RESUMEN TOTAL'!Q536</f>
        <v>0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>
        <f>'RESUMEN TOTAL'!AP536</f>
        <v>0</v>
      </c>
    </row>
    <row r="500" spans="1:36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 t="str">
        <f>'RESUMEN TOTAL'!N537</f>
        <v>APAGADO</v>
      </c>
      <c r="I500" t="str">
        <f>'RESUMEN TOTAL'!O537</f>
        <v>APAGADO</v>
      </c>
      <c r="J500">
        <f>'RESUMEN TOTAL'!P537</f>
        <v>0</v>
      </c>
      <c r="K500">
        <f>'RESUMEN TOTAL'!Q537</f>
        <v>0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  <c r="AJ500">
        <f>'RESUMEN TOTAL'!AP537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>
        <f>'RESUMEN TOTAL'!AP538</f>
        <v>0</v>
      </c>
    </row>
    <row r="504" spans="1:36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>
        <f>'RESUMEN TOTAL'!AP539</f>
        <v>0</v>
      </c>
    </row>
    <row r="505" spans="1:36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 t="str">
        <f>'RESUMEN TOTAL'!M540</f>
        <v>APAGADO</v>
      </c>
      <c r="H505" t="str">
        <f>'RESUMEN TOTAL'!N540</f>
        <v>APAGADO</v>
      </c>
      <c r="I505" t="str">
        <f>'RESUMEN TOTAL'!O540</f>
        <v>APAGADO</v>
      </c>
      <c r="J505">
        <f>'RESUMEN TOTAL'!P540</f>
        <v>0</v>
      </c>
      <c r="K505">
        <f>'RESUMEN TOTAL'!Q540</f>
        <v>0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>
        <f>'RESUMEN TOTAL'!AP540</f>
        <v>0</v>
      </c>
    </row>
    <row r="506" spans="1:36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 t="str">
        <f>'RESUMEN TOTAL'!M541</f>
        <v>APAGADO</v>
      </c>
      <c r="H506" t="str">
        <f>'RESUMEN TOTAL'!N541</f>
        <v>APAGADO</v>
      </c>
      <c r="I506" t="str">
        <f>'RESUMEN TOTAL'!O541</f>
        <v>APAGADO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>
        <f>'RESUMEN TOTAL'!AP541</f>
        <v>0</v>
      </c>
    </row>
    <row r="507" spans="1:36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>
        <f>'RESUMEN TOTAL'!AP542</f>
        <v>0</v>
      </c>
    </row>
    <row r="508" spans="1:36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>
        <f>'RESUMEN TOTAL'!AP543</f>
        <v>0</v>
      </c>
    </row>
    <row r="509" spans="1:36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 t="str">
        <f>'RESUMEN TOTAL'!N544</f>
        <v>APAGADO</v>
      </c>
      <c r="I509" t="str">
        <f>'RESUMEN TOTAL'!O544</f>
        <v>APAGADO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>
        <f>'RESUMEN TOTAL'!AP544</f>
        <v>0</v>
      </c>
    </row>
    <row r="510" spans="1:36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 t="str">
        <f>'RESUMEN TOTAL'!N545</f>
        <v>APAGADO</v>
      </c>
      <c r="I510" t="str">
        <f>'RESUMEN TOTAL'!O545</f>
        <v>APAGADO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>
        <f>'RESUMEN TOTAL'!AP545</f>
        <v>0</v>
      </c>
    </row>
    <row r="511" spans="1:36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 t="str">
        <f>'RESUMEN TOTAL'!N546</f>
        <v>APAGADO</v>
      </c>
      <c r="I511" t="str">
        <f>'RESUMEN TOTAL'!O546</f>
        <v>APAGADO</v>
      </c>
      <c r="J511">
        <f>'RESUMEN TOTAL'!P546</f>
        <v>0</v>
      </c>
      <c r="K511">
        <f>'RESUMEN TOTAL'!Q546</f>
        <v>0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>
        <f>'RESUMEN TOTAL'!AP546</f>
        <v>0</v>
      </c>
    </row>
    <row r="512" spans="1:36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 t="str">
        <f>'RESUMEN TOTAL'!N547</f>
        <v>APAGADO</v>
      </c>
      <c r="I512" t="str">
        <f>'RESUMEN TOTAL'!O547</f>
        <v>APAGADO</v>
      </c>
      <c r="J512">
        <f>'RESUMEN TOTAL'!P547</f>
        <v>0</v>
      </c>
      <c r="K512">
        <f>'RESUMEN TOTAL'!Q547</f>
        <v>0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>
        <f>'RESUMEN TOTAL'!AP547</f>
        <v>0</v>
      </c>
    </row>
    <row r="513" spans="1:36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 t="str">
        <f>'RESUMEN TOTAL'!N548</f>
        <v>APAGADO</v>
      </c>
      <c r="I513" t="str">
        <f>'RESUMEN TOTAL'!O548</f>
        <v>APAGADO</v>
      </c>
      <c r="J513">
        <f>'RESUMEN TOTAL'!P548</f>
        <v>0</v>
      </c>
      <c r="K513">
        <f>'RESUMEN TOTAL'!Q548</f>
        <v>0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>
        <f>'RESUMEN TOTAL'!AP548</f>
        <v>0</v>
      </c>
    </row>
    <row r="514" spans="1:36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 t="str">
        <f>'RESUMEN TOTAL'!N549</f>
        <v>APAGADO</v>
      </c>
      <c r="I514" t="str">
        <f>'RESUMEN TOTAL'!O549</f>
        <v>APAGADO</v>
      </c>
      <c r="J514">
        <f>'RESUMEN TOTAL'!P549</f>
        <v>0</v>
      </c>
      <c r="K514">
        <f>'RESUMEN TOTAL'!Q549</f>
        <v>0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>
        <f>'RESUMEN TOTAL'!AP549</f>
        <v>0</v>
      </c>
    </row>
    <row r="515" spans="1:36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 t="str">
        <f>'RESUMEN TOTAL'!N550</f>
        <v>APAGADO</v>
      </c>
      <c r="I515" t="str">
        <f>'RESUMEN TOTAL'!O550</f>
        <v>APAGADO</v>
      </c>
      <c r="J515">
        <f>'RESUMEN TOTAL'!P550</f>
        <v>0</v>
      </c>
      <c r="K515">
        <f>'RESUMEN TOTAL'!Q550</f>
        <v>0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>
        <f>'RESUMEN TOTAL'!AP550</f>
        <v>0</v>
      </c>
    </row>
    <row r="516" spans="1:36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 t="str">
        <f>'RESUMEN TOTAL'!N551</f>
        <v>APAGADO</v>
      </c>
      <c r="I516" t="str">
        <f>'RESUMEN TOTAL'!O551</f>
        <v>APAGADO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>
        <f>'RESUMEN TOTAL'!AP551</f>
        <v>0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>
        <f>'RESUMEN TOTAL'!AP552</f>
        <v>0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>
        <f>'RESUMEN TOTAL'!AP553</f>
        <v>0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>
        <f>'RESUMEN TOTAL'!AP554</f>
        <v>0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>
        <f>'RESUMEN TOTAL'!AP555</f>
        <v>0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>
        <f>'RESUMEN TOTAL'!AP556</f>
        <v>0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>
        <f>'RESUMEN TOTAL'!AP557</f>
        <v>0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>
        <f>'RESUMEN TOTAL'!AP558</f>
        <v>0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>
        <f>'RESUMEN TOTAL'!AP559</f>
        <v>0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>
        <f>'RESUMEN TOTAL'!AP560</f>
        <v>0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>
        <f>'RESUMEN TOTAL'!AP561</f>
        <v>0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>
        <f>'RESUMEN TOTAL'!AP562</f>
        <v>0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>
        <f>'RESUMEN TOTAL'!AP563</f>
        <v>0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>
        <f>'RESUMEN TOTAL'!AP564</f>
        <v>0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>
        <f>'RESUMEN TOTAL'!AP565</f>
        <v>0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>
        <f>'RESUMEN TOTAL'!AP566</f>
        <v>0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>
        <f>'RESUMEN TOTAL'!AP567</f>
        <v>0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>
        <f>'RESUMEN TOTAL'!AP568</f>
        <v>0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>
        <f>'RESUMEN TOTAL'!AP569</f>
        <v>0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>
        <f>'RESUMEN TOTAL'!AP570</f>
        <v>0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>
        <f>'RESUMEN TOTAL'!AP571</f>
        <v>0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>
        <f>'RESUMEN TOTAL'!AP572</f>
        <v>0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>
        <f>'RESUMEN TOTAL'!AP573</f>
        <v>0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>
        <f>'RESUMEN TOTAL'!AP574</f>
        <v>0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>
        <f>'RESUMEN TOTAL'!AP575</f>
        <v>0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>
        <f>'RESUMEN TOTAL'!AP576</f>
        <v>0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>
        <f>'RESUMEN TOTAL'!AP577</f>
        <v>0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>
        <f>'RESUMEN TOTAL'!AP578</f>
        <v>0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>
        <f>'RESUMEN TOTAL'!AP579</f>
        <v>0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>
        <f>'RESUMEN TOTAL'!AP580</f>
        <v>0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>
        <f>'RESUMEN TOTAL'!AP581</f>
        <v>0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>
        <f>'RESUMEN TOTAL'!AP582</f>
        <v>0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>
        <f>'RESUMEN TOTAL'!AP583</f>
        <v>0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>
        <f>'RESUMEN TOTAL'!AP584</f>
        <v>0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>
        <f>'RESUMEN TOTAL'!AP585</f>
        <v>0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>
        <f>'RESUMEN TOTAL'!AP586</f>
        <v>0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>
        <f>'RESUMEN TOTAL'!AP587</f>
        <v>0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>
        <f>'RESUMEN TOTAL'!AP588</f>
        <v>0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>
        <f>'RESUMEN TOTAL'!AP589</f>
        <v>0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>
        <f>'RESUMEN TOTAL'!AP590</f>
        <v>0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>
        <f>'RESUMEN TOTAL'!AP591</f>
        <v>0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>
        <f>'RESUMEN TOTAL'!AP592</f>
        <v>0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>
        <f>'RESUMEN TOTAL'!AP593</f>
        <v>0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>
        <f>'RESUMEN TOTAL'!AP594</f>
        <v>0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>
        <f>'RESUMEN TOTAL'!AP595</f>
        <v>0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>
        <f>'RESUMEN TOTAL'!AP596</f>
        <v>0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>
        <f>'RESUMEN TOTAL'!AP597</f>
        <v>0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>
        <f>'RESUMEN TOTAL'!AP598</f>
        <v>0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>
        <f>'RESUMEN TOTAL'!AP599</f>
        <v>0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>
        <f>'RESUMEN TOTAL'!AP600</f>
        <v>0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>
        <f>'RESUMEN TOTAL'!AP601</f>
        <v>0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>
        <f>'RESUMEN TOTAL'!AP602</f>
        <v>0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>
        <f>'RESUMEN TOTAL'!AP603</f>
        <v>0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>
        <f>'RESUMEN TOTAL'!AP604</f>
        <v>0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>
        <f>'RESUMEN TOTAL'!AP605</f>
        <v>0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>
        <f>'RESUMEN TOTAL'!AP606</f>
        <v>0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>
        <f>'RESUMEN TOTAL'!AP607</f>
        <v>0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>
        <f>'RESUMEN TOTAL'!AP608</f>
        <v>0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>
        <f>'RESUMEN TOTAL'!AP609</f>
        <v>0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>
        <f>'RESUMEN TOTAL'!AP610</f>
        <v>0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>
        <f>'RESUMEN TOTAL'!AP611</f>
        <v>0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>
        <f>'RESUMEN TOTAL'!AP612</f>
        <v>0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>
        <f>'RESUMEN TOTAL'!AP613</f>
        <v>0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>
        <f>'RESUMEN TOTAL'!AP614</f>
        <v>0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>
        <f>'RESUMEN TOTAL'!AP615</f>
        <v>0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>
        <f>'RESUMEN TOTAL'!AP616</f>
        <v>0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>
        <f>'RESUMEN TOTAL'!AP617</f>
        <v>0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>
        <f>'RESUMEN TOTAL'!AP618</f>
        <v>0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>
        <f>'RESUMEN TOTAL'!AP619</f>
        <v>0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>
        <f>'RESUMEN TOTAL'!AP620</f>
        <v>0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>
        <f>'RESUMEN TOTAL'!AP621</f>
        <v>0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>
        <f>'RESUMEN TOTAL'!AP622</f>
        <v>0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>
        <f>'RESUMEN TOTAL'!AP623</f>
        <v>0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>
        <f>'RESUMEN TOTAL'!AP624</f>
        <v>0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>
        <f>'RESUMEN TOTAL'!AP625</f>
        <v>0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>
        <f>'RESUMEN TOTAL'!AP626</f>
        <v>0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>
        <f>'RESUMEN TOTAL'!AP627</f>
        <v>0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>
        <f>'RESUMEN TOTAL'!AP628</f>
        <v>0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>
        <f>'RESUMEN TOTAL'!AP629</f>
        <v>0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>
        <f>'RESUMEN TOTAL'!AP630</f>
        <v>0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>
        <f>'RESUMEN TOTAL'!AP631</f>
        <v>0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>
        <f>'RESUMEN TOTAL'!AP632</f>
        <v>0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>
        <f>'RESUMEN TOTAL'!AP633</f>
        <v>0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>
        <f>'RESUMEN TOTAL'!AP634</f>
        <v>0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>
        <f>'RESUMEN TOTAL'!AP635</f>
        <v>0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>
        <f>'RESUMEN TOTAL'!AP636</f>
        <v>0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>
        <f>'RESUMEN TOTAL'!AP637</f>
        <v>0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>
        <f>'RESUMEN TOTAL'!AP638</f>
        <v>0</v>
      </c>
    </row>
    <row r="604" spans="1:36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  <c r="AI604">
        <f>'RESUMEN TOTAL'!AO639</f>
        <v>0</v>
      </c>
      <c r="AJ604">
        <f>'RESUMEN TOTAL'!AP639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962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9</v>
      </c>
      <c r="G2" s="18">
        <f>COUNTIFS(G4:G500, "=APAGADO",E4:E500,"=radio")</f>
        <v>14</v>
      </c>
      <c r="H2" s="18">
        <f>COUNTIFS(H4:H500, "=APAGADO",E4:E500,"=radio")</f>
        <v>12</v>
      </c>
      <c r="I2" s="18">
        <f>COUNTIFS(I4:I600, "=APAGADO",E4:E600,"=radio")</f>
        <v>10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 t="str">
        <f>'RESUMEN TOTAL'!N449</f>
        <v>APAGADO</v>
      </c>
      <c r="I432" t="str">
        <f>'RESUMEN TOTAL'!O449</f>
        <v>APAGADO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 t="str">
        <f>'RESUMEN TOTAL'!N469</f>
        <v>APAGADO</v>
      </c>
      <c r="I452" t="str">
        <f>'RESUMEN TOTAL'!O469</f>
        <v>APAGADO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 t="str">
        <f>'RESUMEN TOTAL'!M471</f>
        <v>APAGADO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TOTAL'!N475</f>
        <v>APAGADO</v>
      </c>
      <c r="I458" t="str">
        <f>'RESUMEN TOTAL'!O475</f>
        <v>APAGADO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TOTAL'!N476</f>
        <v>APAGADO</v>
      </c>
      <c r="I459" t="str">
        <f>'RESUMEN TOTAL'!O476</f>
        <v>APAGADO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TOTAL'!N484</f>
        <v>APAGADO</v>
      </c>
      <c r="I467" t="str">
        <f>'RESUMEN TOTAL'!O484</f>
        <v>APAGADO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TOTAL'!N485</f>
        <v>APAGADO</v>
      </c>
      <c r="I468" t="str">
        <f>'RESUMEN TOTAL'!O485</f>
        <v>APAGADO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 t="str">
        <f>'RESUMEN TOTAL'!N488</f>
        <v>APAGADO</v>
      </c>
      <c r="I471" t="str">
        <f>'RESUMEN TOTAL'!O488</f>
        <v>APAGADO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TOTAL'!N489</f>
        <v>APAGADO</v>
      </c>
      <c r="I472" t="str">
        <f>'RESUMEN TOTAL'!O489</f>
        <v>APAGADO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TOTAL'!N490</f>
        <v>APAGADO</v>
      </c>
      <c r="I473" t="str">
        <f>'RESUMEN TOTAL'!O490</f>
        <v>APAGADO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TOTAL'!N491</f>
        <v>APAGADO</v>
      </c>
      <c r="I474" t="str">
        <f>'RESUMEN TOTAL'!O491</f>
        <v>APAGADO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TOTAL'!N499</f>
        <v>APAGADO</v>
      </c>
      <c r="I482" t="str">
        <f>'RESUMEN TOTAL'!O499</f>
        <v>APAGADO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TOTAL'!N500</f>
        <v>APAGADO</v>
      </c>
      <c r="I483" t="str">
        <f>'RESUMEN TOTAL'!O500</f>
        <v>APAGADO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TOTAL'!N501</f>
        <v>APAGADO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TOTAL'!N507</f>
        <v>APAGADO</v>
      </c>
      <c r="I490" t="str">
        <f>'RESUMEN TOTAL'!O507</f>
        <v>APAGADO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 t="str">
        <f>'RESUMEN TOTAL'!O508</f>
        <v>APAGADO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TOTAL'!N511</f>
        <v>APAGADO</v>
      </c>
      <c r="I494" t="str">
        <f>'RESUMEN TOTAL'!O511</f>
        <v>APAGADO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TOTAL'!N512</f>
        <v>APAGADO</v>
      </c>
      <c r="I495" t="str">
        <f>'RESUMEN TOTAL'!O512</f>
        <v>APAGADO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TOTAL'!N521</f>
        <v>APAGADO</v>
      </c>
      <c r="I504" t="str">
        <f>'RESUMEN TOTAL'!O521</f>
        <v>APAGADO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TOTAL'!N522</f>
        <v>APAGADO</v>
      </c>
      <c r="I505" t="str">
        <f>'RESUMEN TOTAL'!O522</f>
        <v>APAGADO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TOTAL'!N528</f>
        <v>APAGADO</v>
      </c>
      <c r="I511" t="str">
        <f>'RESUMEN TOTAL'!O528</f>
        <v>APAGADO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TOTAL'!N532</f>
        <v>APAGADO</v>
      </c>
      <c r="I515" t="str">
        <f>'RESUMEN TOTAL'!O532</f>
        <v>APAGADO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 t="str">
        <f>'RESUMEN TOTAL'!N544</f>
        <v>APAGADO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 t="str">
        <f>'RESUMEN TOTAL'!N545</f>
        <v>APAGADO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99" zoomScale="80" zoomScaleNormal="80" workbookViewId="0">
      <selection activeCell="L190" sqref="L19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2">
        <v>45658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3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3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3"/>
      <c r="G7" s="65" t="s">
        <v>1404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4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2">
        <v>45659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8</v>
      </c>
      <c r="D11" s="66">
        <v>84</v>
      </c>
      <c r="E11" s="67">
        <v>0.185</v>
      </c>
      <c r="F11" s="143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1</v>
      </c>
      <c r="D12" s="66">
        <v>83</v>
      </c>
      <c r="E12" s="67">
        <v>0.18279999999999999</v>
      </c>
      <c r="F12" s="143"/>
      <c r="G12" s="65" t="s">
        <v>1134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1398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1125</v>
      </c>
      <c r="C14" s="94">
        <v>49</v>
      </c>
      <c r="D14" s="94">
        <v>49</v>
      </c>
      <c r="E14" s="95">
        <v>0.19</v>
      </c>
      <c r="F14" s="143"/>
      <c r="G14" s="65" t="s">
        <v>1404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1126</v>
      </c>
      <c r="C15" s="94">
        <v>43</v>
      </c>
      <c r="D15" s="94">
        <v>43</v>
      </c>
      <c r="E15" s="96">
        <v>0.21</v>
      </c>
      <c r="F15" s="144"/>
      <c r="G15" s="68" t="s">
        <v>1403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2">
        <v>45660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3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3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3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4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2">
        <v>45661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0</v>
      </c>
      <c r="D25" s="66">
        <v>0</v>
      </c>
      <c r="E25" s="67">
        <v>0</v>
      </c>
      <c r="F25" s="143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0</v>
      </c>
      <c r="D26" s="66">
        <v>0</v>
      </c>
      <c r="E26" s="67">
        <v>0</v>
      </c>
      <c r="F26" s="143"/>
      <c r="G26" s="65" t="s">
        <v>1134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1398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1125</v>
      </c>
      <c r="C28" s="94">
        <v>0</v>
      </c>
      <c r="D28" s="139">
        <v>0</v>
      </c>
      <c r="E28" s="140">
        <f>Hoja1!I4</f>
        <v>0.17716535433070865</v>
      </c>
      <c r="F28" s="143"/>
      <c r="G28" s="65" t="s">
        <v>1404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1126</v>
      </c>
      <c r="C29" s="94">
        <v>0</v>
      </c>
      <c r="D29" s="94">
        <v>0</v>
      </c>
      <c r="E29" s="95">
        <v>0</v>
      </c>
      <c r="F29" s="144"/>
      <c r="G29" s="68" t="s">
        <v>1403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2">
        <v>45662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1134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1398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1541</v>
      </c>
      <c r="B35" s="93" t="s">
        <v>1125</v>
      </c>
      <c r="C35" s="94">
        <v>0</v>
      </c>
      <c r="D35" s="139"/>
      <c r="E35" s="140">
        <v>0</v>
      </c>
      <c r="F35" s="143"/>
      <c r="G35" s="65" t="s">
        <v>1404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1126</v>
      </c>
      <c r="C36" s="94">
        <v>0</v>
      </c>
      <c r="D36" s="94"/>
      <c r="E36" s="95">
        <v>0</v>
      </c>
      <c r="F36" s="144"/>
      <c r="G36" s="68" t="s">
        <v>1403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2">
        <v>45663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v>0</v>
      </c>
      <c r="F38" s="143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0</v>
      </c>
      <c r="D39" s="66">
        <v>0</v>
      </c>
      <c r="E39" s="67">
        <v>0</v>
      </c>
      <c r="F39" s="143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1</v>
      </c>
      <c r="D40" s="66">
        <v>0</v>
      </c>
      <c r="E40" s="67">
        <v>0</v>
      </c>
      <c r="F40" s="143"/>
      <c r="G40" s="65" t="s">
        <v>1134</v>
      </c>
      <c r="H40" s="118">
        <f>paradas!K1</f>
        <v>39</v>
      </c>
      <c r="I40" s="122">
        <v>0</v>
      </c>
      <c r="J40" s="112">
        <f t="shared" ref="J40:J42" si="6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7">D41/C37</f>
        <v>0</v>
      </c>
      <c r="F41" s="143"/>
      <c r="G41" s="65" t="s">
        <v>1398</v>
      </c>
      <c r="H41" s="118">
        <f>paradas!O1</f>
        <v>39</v>
      </c>
      <c r="I41" s="123">
        <v>0</v>
      </c>
      <c r="J41" s="107">
        <f t="shared" si="6"/>
        <v>0</v>
      </c>
    </row>
    <row r="42" spans="1:10" ht="15" customHeight="1" thickTop="1" thickBot="1" x14ac:dyDescent="0.3">
      <c r="B42" s="93" t="s">
        <v>1125</v>
      </c>
      <c r="C42" s="94">
        <v>0</v>
      </c>
      <c r="D42" s="139"/>
      <c r="E42" s="140">
        <v>0</v>
      </c>
      <c r="F42" s="143"/>
      <c r="G42" s="65" t="s">
        <v>1404</v>
      </c>
      <c r="H42" s="118">
        <v>78</v>
      </c>
      <c r="I42" s="124">
        <v>0</v>
      </c>
      <c r="J42" s="110">
        <f t="shared" si="6"/>
        <v>0</v>
      </c>
    </row>
    <row r="43" spans="1:10" ht="17.25" thickTop="1" thickBot="1" x14ac:dyDescent="0.3">
      <c r="B43" s="93" t="s">
        <v>1126</v>
      </c>
      <c r="C43" s="94">
        <v>0</v>
      </c>
      <c r="D43" s="94"/>
      <c r="E43" s="95">
        <v>0</v>
      </c>
      <c r="F43" s="144"/>
      <c r="G43" s="68" t="s">
        <v>1403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2">
        <v>45664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0</v>
      </c>
      <c r="D46" s="66">
        <v>0</v>
      </c>
      <c r="E46" s="67">
        <v>0</v>
      </c>
      <c r="F46" s="143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0</v>
      </c>
      <c r="D47" s="66">
        <v>0</v>
      </c>
      <c r="E47" s="67">
        <v>0</v>
      </c>
      <c r="F47" s="143"/>
      <c r="G47" s="65" t="s">
        <v>1134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1398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1125</v>
      </c>
      <c r="C49" s="94">
        <v>0</v>
      </c>
      <c r="D49" s="94"/>
      <c r="E49" s="95">
        <v>0</v>
      </c>
      <c r="F49" s="143"/>
      <c r="G49" s="65" t="s">
        <v>1404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1126</v>
      </c>
      <c r="C50" s="94">
        <v>0</v>
      </c>
      <c r="D50" s="94"/>
      <c r="E50" s="96">
        <v>0</v>
      </c>
      <c r="F50" s="144"/>
      <c r="G50" s="68" t="s">
        <v>1403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2">
        <v>45665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3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3"/>
      <c r="G54" s="65" t="s">
        <v>1134</v>
      </c>
      <c r="H54" s="118">
        <v>39</v>
      </c>
      <c r="I54" s="122">
        <v>0</v>
      </c>
      <c r="J54" s="112">
        <f t="shared" ref="J54:J56" si="9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1398</v>
      </c>
      <c r="H55" s="118">
        <v>39</v>
      </c>
      <c r="I55" s="123">
        <v>0</v>
      </c>
      <c r="J55" s="107">
        <f t="shared" si="9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3"/>
      <c r="G56" s="65" t="s">
        <v>1404</v>
      </c>
      <c r="H56" s="118">
        <v>78</v>
      </c>
      <c r="I56" s="124">
        <v>0</v>
      </c>
      <c r="J56" s="110">
        <f t="shared" si="9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4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2">
        <v>45666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0</v>
      </c>
      <c r="D60" s="66">
        <v>0</v>
      </c>
      <c r="E60" s="67">
        <v>0</v>
      </c>
      <c r="F60" s="143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0</v>
      </c>
      <c r="D61" s="66">
        <v>0</v>
      </c>
      <c r="E61" s="67">
        <v>0</v>
      </c>
      <c r="F61" s="143"/>
      <c r="G61" s="65" t="s">
        <v>1134</v>
      </c>
      <c r="H61" s="118">
        <v>39</v>
      </c>
      <c r="I61" s="122">
        <v>0</v>
      </c>
      <c r="J61" s="112">
        <f t="shared" ref="J61:J63" si="10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1398</v>
      </c>
      <c r="H62" s="118">
        <v>39</v>
      </c>
      <c r="I62" s="123">
        <v>0</v>
      </c>
      <c r="J62" s="107">
        <f t="shared" si="10"/>
        <v>0</v>
      </c>
    </row>
    <row r="63" spans="2:10" ht="17.25" thickTop="1" thickBot="1" x14ac:dyDescent="0.3">
      <c r="B63" s="93" t="s">
        <v>1125</v>
      </c>
      <c r="C63" s="94">
        <v>0</v>
      </c>
      <c r="D63" s="94">
        <v>0</v>
      </c>
      <c r="E63" s="95">
        <v>0</v>
      </c>
      <c r="F63" s="143"/>
      <c r="G63" s="65" t="s">
        <v>1404</v>
      </c>
      <c r="H63" s="118">
        <v>78</v>
      </c>
      <c r="I63" s="124">
        <v>0</v>
      </c>
      <c r="J63" s="110">
        <f t="shared" si="10"/>
        <v>0</v>
      </c>
    </row>
    <row r="64" spans="2:10" ht="17.25" thickTop="1" thickBot="1" x14ac:dyDescent="0.3">
      <c r="B64" s="93" t="s">
        <v>1126</v>
      </c>
      <c r="C64" s="94">
        <v>0</v>
      </c>
      <c r="D64" s="94"/>
      <c r="E64" s="96">
        <v>0</v>
      </c>
      <c r="F64" s="144"/>
      <c r="G64" s="68" t="s">
        <v>1403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2">
        <v>45667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0</v>
      </c>
      <c r="D67" s="66">
        <v>0</v>
      </c>
      <c r="E67" s="67">
        <v>0</v>
      </c>
      <c r="F67" s="143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0</v>
      </c>
      <c r="D68" s="66">
        <v>0</v>
      </c>
      <c r="E68" s="67">
        <v>0</v>
      </c>
      <c r="F68" s="143"/>
      <c r="G68" s="65" t="s">
        <v>1134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1398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1125</v>
      </c>
      <c r="C70" s="94">
        <v>0</v>
      </c>
      <c r="D70" s="94">
        <v>0</v>
      </c>
      <c r="E70" s="95">
        <v>0</v>
      </c>
      <c r="F70" s="143"/>
      <c r="G70" s="65" t="s">
        <v>1404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1126</v>
      </c>
      <c r="C71" s="94">
        <v>0</v>
      </c>
      <c r="D71" s="94">
        <v>0</v>
      </c>
      <c r="E71" s="96">
        <v>0</v>
      </c>
      <c r="F71" s="144"/>
      <c r="G71" s="68" t="s">
        <v>1403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2">
        <v>45668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0</v>
      </c>
      <c r="D74" s="66">
        <v>0</v>
      </c>
      <c r="E74" s="67">
        <v>0</v>
      </c>
      <c r="F74" s="143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0</v>
      </c>
      <c r="D75" s="66">
        <v>0</v>
      </c>
      <c r="E75" s="67">
        <v>0</v>
      </c>
      <c r="F75" s="143"/>
      <c r="G75" s="65" t="s">
        <v>1134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1398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1125</v>
      </c>
      <c r="C77" s="94">
        <v>0</v>
      </c>
      <c r="D77" s="94"/>
      <c r="E77" s="95">
        <v>0</v>
      </c>
      <c r="F77" s="143"/>
      <c r="G77" s="65" t="s">
        <v>1404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1126</v>
      </c>
      <c r="C78" s="94">
        <v>0</v>
      </c>
      <c r="D78" s="94"/>
      <c r="E78" s="96">
        <v>0</v>
      </c>
      <c r="F78" s="144"/>
      <c r="G78" s="68" t="s">
        <v>1403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2">
        <v>45669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0</v>
      </c>
      <c r="D81" s="66">
        <v>0</v>
      </c>
      <c r="E81" s="67">
        <v>0</v>
      </c>
      <c r="F81" s="143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0</v>
      </c>
      <c r="D82" s="66">
        <v>0</v>
      </c>
      <c r="E82" s="67">
        <v>0</v>
      </c>
      <c r="F82" s="143"/>
      <c r="G82" s="65" t="s">
        <v>1134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1398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1125</v>
      </c>
      <c r="C84" s="94">
        <v>0</v>
      </c>
      <c r="D84" s="94"/>
      <c r="E84" s="95">
        <v>0</v>
      </c>
      <c r="F84" s="143"/>
      <c r="G84" s="65" t="s">
        <v>1404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1126</v>
      </c>
      <c r="C85" s="94">
        <v>0</v>
      </c>
      <c r="E85" s="96">
        <v>0</v>
      </c>
      <c r="F85" s="144"/>
      <c r="G85" s="68" t="s">
        <v>1403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2">
        <v>45670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0</v>
      </c>
      <c r="D88" s="66">
        <v>0</v>
      </c>
      <c r="E88" s="67">
        <f>D88/C86</f>
        <v>0</v>
      </c>
      <c r="F88" s="143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0</v>
      </c>
      <c r="D89" s="66">
        <v>0</v>
      </c>
      <c r="E89" s="67">
        <f>D89/C86</f>
        <v>0</v>
      </c>
      <c r="F89" s="143"/>
      <c r="G89" s="65" t="s">
        <v>1134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1398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1125</v>
      </c>
      <c r="C91" s="94">
        <v>0</v>
      </c>
      <c r="D91" s="94"/>
      <c r="E91" s="95">
        <v>0</v>
      </c>
      <c r="F91" s="143"/>
      <c r="G91" s="65" t="s">
        <v>1404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1126</v>
      </c>
      <c r="C92" s="94">
        <v>0</v>
      </c>
      <c r="E92" s="96">
        <v>0</v>
      </c>
      <c r="F92" s="144"/>
      <c r="G92" s="68" t="s">
        <v>1403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2">
        <v>45671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0</v>
      </c>
      <c r="D95" s="66">
        <v>0</v>
      </c>
      <c r="E95" s="67">
        <v>0</v>
      </c>
      <c r="F95" s="143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0</v>
      </c>
      <c r="D96" s="66">
        <v>0</v>
      </c>
      <c r="E96" s="67">
        <v>0</v>
      </c>
      <c r="F96" s="143"/>
      <c r="G96" s="65" t="s">
        <v>1134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1398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1125</v>
      </c>
      <c r="C98" s="94">
        <v>0</v>
      </c>
      <c r="D98" s="94">
        <v>0</v>
      </c>
      <c r="E98" s="95">
        <v>0</v>
      </c>
      <c r="F98" s="143"/>
      <c r="G98" s="65" t="s">
        <v>1404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1126</v>
      </c>
      <c r="C99" s="94">
        <v>0</v>
      </c>
      <c r="E99" s="96">
        <v>0</v>
      </c>
      <c r="F99" s="144"/>
      <c r="G99" s="68" t="s">
        <v>1403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2">
        <v>45672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0</v>
      </c>
      <c r="D102" s="66">
        <v>0</v>
      </c>
      <c r="E102" s="67">
        <v>0</v>
      </c>
      <c r="F102" s="143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0</v>
      </c>
      <c r="D103" s="66">
        <v>0</v>
      </c>
      <c r="E103" s="67">
        <v>0</v>
      </c>
      <c r="F103" s="143"/>
      <c r="G103" s="65" t="s">
        <v>1134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1398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1125</v>
      </c>
      <c r="C105" s="94">
        <v>0</v>
      </c>
      <c r="D105" s="94"/>
      <c r="E105" s="95">
        <v>0</v>
      </c>
      <c r="F105" s="143"/>
      <c r="G105" s="65" t="s">
        <v>1404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1126</v>
      </c>
      <c r="C106" s="94">
        <v>0</v>
      </c>
      <c r="D106" s="94"/>
      <c r="E106" s="96">
        <v>0</v>
      </c>
      <c r="F106" s="144"/>
      <c r="G106" s="68" t="s">
        <v>1403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2">
        <v>45673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3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3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3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4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2">
        <v>45674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3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3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3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4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2">
        <v>45675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0</v>
      </c>
      <c r="D123" s="66">
        <v>0</v>
      </c>
      <c r="E123" s="67">
        <f>D123/C121</f>
        <v>0</v>
      </c>
      <c r="F123" s="143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0</v>
      </c>
      <c r="D124" s="66">
        <v>0</v>
      </c>
      <c r="E124" s="67">
        <f>D124/C121</f>
        <v>0</v>
      </c>
      <c r="F124" s="143"/>
      <c r="G124" s="65" t="s">
        <v>1134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1398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1125</v>
      </c>
      <c r="C126" s="94">
        <v>0</v>
      </c>
      <c r="D126" s="94"/>
      <c r="E126" s="95">
        <v>0</v>
      </c>
      <c r="F126" s="143"/>
      <c r="G126" s="65" t="s">
        <v>1404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1126</v>
      </c>
      <c r="C127" s="94">
        <v>0</v>
      </c>
      <c r="D127" s="94"/>
      <c r="E127" s="96">
        <v>0</v>
      </c>
      <c r="F127" s="144"/>
      <c r="G127" s="68" t="s">
        <v>1403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2">
        <v>45676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0</v>
      </c>
      <c r="D130" s="66">
        <v>0</v>
      </c>
      <c r="E130" s="67">
        <v>0</v>
      </c>
      <c r="F130" s="143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0</v>
      </c>
      <c r="D131" s="66">
        <v>0</v>
      </c>
      <c r="E131" s="67">
        <v>0</v>
      </c>
      <c r="F131" s="143"/>
      <c r="G131" s="65" t="s">
        <v>1134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1398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1125</v>
      </c>
      <c r="C133" s="94">
        <v>0</v>
      </c>
      <c r="D133" s="94"/>
      <c r="E133" s="95">
        <v>0</v>
      </c>
      <c r="F133" s="143"/>
      <c r="G133" s="65" t="s">
        <v>1404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1126</v>
      </c>
      <c r="C134" s="94">
        <v>0</v>
      </c>
      <c r="D134" s="94"/>
      <c r="E134" s="96">
        <v>0</v>
      </c>
      <c r="F134" s="144"/>
      <c r="G134" s="68" t="s">
        <v>1403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2">
        <v>45677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0</v>
      </c>
      <c r="D137" s="66">
        <v>0</v>
      </c>
      <c r="E137" s="67">
        <v>0</v>
      </c>
      <c r="F137" s="143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0</v>
      </c>
      <c r="D138" s="66">
        <v>0</v>
      </c>
      <c r="E138" s="67">
        <f>D138/C135</f>
        <v>0</v>
      </c>
      <c r="F138" s="143"/>
      <c r="G138" s="65" t="s">
        <v>1134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1398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1125</v>
      </c>
      <c r="C140" s="94">
        <f>Hoja1!Y3</f>
        <v>0</v>
      </c>
      <c r="D140" s="94"/>
      <c r="E140" s="95">
        <v>0</v>
      </c>
      <c r="F140" s="143"/>
      <c r="G140" s="65" t="s">
        <v>1404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1126</v>
      </c>
      <c r="C141" s="94">
        <f>Hoja1!Y5</f>
        <v>0</v>
      </c>
      <c r="D141" s="94"/>
      <c r="E141" s="96">
        <v>0</v>
      </c>
      <c r="F141" s="144"/>
      <c r="G141" s="68" t="s">
        <v>1403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2">
        <v>45678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0</v>
      </c>
      <c r="D144" s="66">
        <v>0</v>
      </c>
      <c r="E144" s="67">
        <v>0</v>
      </c>
      <c r="F144" s="143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0</v>
      </c>
      <c r="D145" s="66">
        <v>0</v>
      </c>
      <c r="E145" s="67">
        <v>0</v>
      </c>
      <c r="F145" s="143"/>
      <c r="G145" s="65" t="s">
        <v>1134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1398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1125</v>
      </c>
      <c r="C147" s="94">
        <v>0</v>
      </c>
      <c r="D147" s="94"/>
      <c r="E147" s="95">
        <v>0</v>
      </c>
      <c r="F147" s="143"/>
      <c r="G147" s="65" t="s">
        <v>1404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1126</v>
      </c>
      <c r="C148" s="94">
        <v>0</v>
      </c>
      <c r="D148" s="94"/>
      <c r="E148" s="96">
        <v>0</v>
      </c>
      <c r="F148" s="144"/>
      <c r="G148" s="68" t="s">
        <v>1403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2">
        <v>45679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0</v>
      </c>
      <c r="D151" s="66">
        <v>0</v>
      </c>
      <c r="E151" s="67">
        <v>0</v>
      </c>
      <c r="F151" s="143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0</v>
      </c>
      <c r="D152" s="66">
        <v>0</v>
      </c>
      <c r="E152" s="67">
        <v>0</v>
      </c>
      <c r="F152" s="143"/>
      <c r="G152" s="65" t="s">
        <v>1134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1398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0</v>
      </c>
      <c r="F154" s="143"/>
      <c r="G154" s="65" t="s">
        <v>1404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</v>
      </c>
      <c r="F155" s="144"/>
      <c r="G155" s="68" t="s">
        <v>1403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2">
        <v>45680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0</v>
      </c>
      <c r="D158" s="66">
        <v>0</v>
      </c>
      <c r="E158" s="67">
        <v>0</v>
      </c>
      <c r="F158" s="143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0</v>
      </c>
      <c r="D159" s="66">
        <v>0</v>
      </c>
      <c r="E159" s="67">
        <v>0</v>
      </c>
      <c r="F159" s="143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3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4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2">
        <v>45681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3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3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3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4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2">
        <v>45682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0</v>
      </c>
      <c r="D172" s="66">
        <v>0</v>
      </c>
      <c r="E172" s="67">
        <v>0</v>
      </c>
      <c r="F172" s="143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0</v>
      </c>
      <c r="D173" s="66">
        <v>0</v>
      </c>
      <c r="E173" s="67">
        <v>0</v>
      </c>
      <c r="F173" s="143"/>
      <c r="G173" s="65" t="s">
        <v>1134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1398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1125</v>
      </c>
      <c r="C175" s="94">
        <v>0</v>
      </c>
      <c r="D175" s="94"/>
      <c r="E175" s="95">
        <v>0</v>
      </c>
      <c r="F175" s="143"/>
      <c r="G175" s="65" t="s">
        <v>1404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1126</v>
      </c>
      <c r="C176" s="94">
        <v>0</v>
      </c>
      <c r="D176" s="94"/>
      <c r="E176" s="96">
        <v>0</v>
      </c>
      <c r="F176" s="144"/>
      <c r="G176" s="68" t="s">
        <v>1403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2">
        <v>45683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0</v>
      </c>
      <c r="D179" s="66">
        <v>0</v>
      </c>
      <c r="E179" s="67">
        <f>D179/C177</f>
        <v>0</v>
      </c>
      <c r="F179" s="143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0</v>
      </c>
      <c r="D180" s="66">
        <v>0</v>
      </c>
      <c r="E180" s="67">
        <v>0</v>
      </c>
      <c r="F180" s="143"/>
      <c r="G180" s="65" t="s">
        <v>1134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1125</v>
      </c>
      <c r="C182" s="94">
        <f>Hoja1!AE3</f>
        <v>0</v>
      </c>
      <c r="D182" s="94"/>
      <c r="E182" s="95">
        <v>0</v>
      </c>
      <c r="F182" s="143"/>
      <c r="G182" s="65" t="s">
        <v>1404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1126</v>
      </c>
      <c r="C183" s="94">
        <v>0</v>
      </c>
      <c r="D183" s="94"/>
      <c r="E183" s="96">
        <v>0</v>
      </c>
      <c r="F183" s="144"/>
      <c r="G183" s="68" t="s">
        <v>1403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2">
        <v>45684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0</v>
      </c>
      <c r="D186" s="66">
        <v>0</v>
      </c>
      <c r="E186" s="67">
        <v>0</v>
      </c>
      <c r="F186" s="143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0</v>
      </c>
      <c r="D187" s="66">
        <v>0</v>
      </c>
      <c r="E187" s="67">
        <f>D187/C184</f>
        <v>0</v>
      </c>
      <c r="F187" s="143"/>
      <c r="G187" s="65" t="s">
        <v>1134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1398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1125</v>
      </c>
      <c r="C189" s="94">
        <f>Hoja1!AF3</f>
        <v>0</v>
      </c>
      <c r="D189" s="94"/>
      <c r="E189" s="95">
        <v>0</v>
      </c>
      <c r="F189" s="143"/>
      <c r="G189" s="65" t="s">
        <v>1404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1126</v>
      </c>
      <c r="C190" s="94">
        <v>0</v>
      </c>
      <c r="D190" s="94"/>
      <c r="E190" s="96">
        <v>0</v>
      </c>
      <c r="F190" s="144"/>
      <c r="G190" s="68" t="s">
        <v>1403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2">
        <v>45685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3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3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3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4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2">
        <v>45686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3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3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3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4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2">
        <v>45687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0</v>
      </c>
      <c r="D207" s="66">
        <v>0</v>
      </c>
      <c r="E207" s="67">
        <f>D207/C205</f>
        <v>0</v>
      </c>
      <c r="F207" s="143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0</v>
      </c>
      <c r="D208" s="66">
        <v>0</v>
      </c>
      <c r="E208" s="67">
        <f>D208/C205</f>
        <v>0</v>
      </c>
      <c r="F208" s="143"/>
      <c r="G208" s="65" t="s">
        <v>1134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1125</v>
      </c>
      <c r="C210" s="94">
        <v>0</v>
      </c>
      <c r="D210" s="94"/>
      <c r="E210" s="95">
        <v>0</v>
      </c>
      <c r="F210" s="143"/>
      <c r="G210" s="65" t="s">
        <v>1404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1126</v>
      </c>
      <c r="C211" s="94">
        <v>0</v>
      </c>
      <c r="D211" s="94"/>
      <c r="E211" s="96">
        <v>0</v>
      </c>
      <c r="F211" s="144"/>
      <c r="G211" s="68" t="s">
        <v>1403</v>
      </c>
      <c r="H211" s="119">
        <v>0</v>
      </c>
      <c r="I211" s="125"/>
      <c r="J211" s="111"/>
    </row>
    <row r="212" spans="2:10" ht="17.25" thickTop="1" thickBot="1" x14ac:dyDescent="0.3">
      <c r="B212" s="61" t="s">
        <v>1309</v>
      </c>
      <c r="C212" s="62">
        <v>454</v>
      </c>
      <c r="D212" s="63"/>
      <c r="E212" s="64"/>
      <c r="F212" s="142">
        <v>45688</v>
      </c>
      <c r="G212" s="106" t="s">
        <v>1374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1309</v>
      </c>
      <c r="I213" s="120" t="s">
        <v>1402</v>
      </c>
      <c r="J213" s="109" t="s">
        <v>975</v>
      </c>
    </row>
    <row r="214" spans="2:10" ht="17.25" thickTop="1" thickBot="1" x14ac:dyDescent="0.3">
      <c r="B214" s="65" t="s">
        <v>1310</v>
      </c>
      <c r="C214" s="83">
        <v>0</v>
      </c>
      <c r="D214" s="66">
        <v>0</v>
      </c>
      <c r="E214" s="67">
        <f>D214/C212</f>
        <v>0</v>
      </c>
      <c r="F214" s="143"/>
      <c r="G214" s="114" t="s">
        <v>1396</v>
      </c>
      <c r="H214" s="117">
        <v>78</v>
      </c>
      <c r="I214" s="121"/>
      <c r="J214" s="113"/>
    </row>
    <row r="215" spans="2:10" ht="16.5" thickTop="1" x14ac:dyDescent="0.25">
      <c r="B215" s="65" t="s">
        <v>1311</v>
      </c>
      <c r="C215" s="83">
        <v>0</v>
      </c>
      <c r="D215" s="66">
        <v>0</v>
      </c>
      <c r="E215" s="67">
        <f>D215/C212</f>
        <v>0</v>
      </c>
      <c r="F215" s="143"/>
      <c r="G215" s="65" t="s">
        <v>1134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1398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1125</v>
      </c>
      <c r="C217" s="94">
        <v>0</v>
      </c>
      <c r="D217" s="94">
        <v>0</v>
      </c>
      <c r="E217" s="95">
        <v>0</v>
      </c>
      <c r="F217" s="143"/>
      <c r="G217" s="65" t="s">
        <v>1404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1126</v>
      </c>
      <c r="C218" s="94">
        <v>0</v>
      </c>
      <c r="D218" s="94">
        <v>0</v>
      </c>
      <c r="E218" s="96">
        <v>0</v>
      </c>
      <c r="F218" s="144"/>
      <c r="G218" s="68" t="s">
        <v>1403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45292</v>
      </c>
      <c r="B2">
        <f>'APAGADOS RADIO'!F2+D2</f>
        <v>11</v>
      </c>
      <c r="C2">
        <f>'APAGADOS FIBRA'!F2</f>
        <v>40</v>
      </c>
      <c r="D2">
        <f>'APAGADOS ANTENA'!F2</f>
        <v>2</v>
      </c>
      <c r="E2">
        <f t="shared" ref="E2" si="0">B2+C2</f>
        <v>51</v>
      </c>
      <c r="F2">
        <f>'RESUMEN TOTAL'!B1</f>
        <v>547</v>
      </c>
      <c r="G2" s="36">
        <f t="shared" ref="G2" si="1">E2/F2</f>
        <v>9.3235831809872036E-2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14</v>
      </c>
      <c r="C5">
        <f>'APAGADOS FIBRA'!I2</f>
        <v>48</v>
      </c>
      <c r="D5">
        <f>'APAGADOS ANTENA'!I2</f>
        <v>4</v>
      </c>
      <c r="E5">
        <f t="shared" si="4"/>
        <v>62</v>
      </c>
      <c r="F5">
        <f>'RESUMEN TOTAL'!B1</f>
        <v>547</v>
      </c>
      <c r="G5" s="36">
        <f t="shared" si="5"/>
        <v>0.11334552102376599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547</v>
      </c>
      <c r="G7" s="36">
        <f t="shared" si="5"/>
        <v>0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45300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24</v>
      </c>
      <c r="F37">
        <f>paradas!I3</f>
        <v>20</v>
      </c>
      <c r="G37" s="104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J1" zoomScale="80" zoomScaleNormal="80" workbookViewId="0">
      <selection activeCell="AI4" sqref="AI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1134</v>
      </c>
    </row>
    <row r="2" spans="1:35" ht="16.5" thickTop="1" thickBot="1" x14ac:dyDescent="0.3">
      <c r="A2" s="57" t="s">
        <v>1125</v>
      </c>
      <c r="B2" s="47">
        <f>COUNTIFS('RESUMEN TOTAL'!C5:C550,"=BONOMO")</f>
        <v>254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1125</v>
      </c>
      <c r="E3" s="51" t="s">
        <v>1135</v>
      </c>
      <c r="F3" s="52">
        <v>0</v>
      </c>
      <c r="G3" s="52">
        <v>49</v>
      </c>
      <c r="H3" s="52">
        <v>0</v>
      </c>
      <c r="I3" s="52">
        <f>COUNTIFS('RESUMEN TOTAL'!C5:C551, "=BONOMO",'RESUMEN TOTAL'!O5:O551,"=APAGADO")</f>
        <v>45</v>
      </c>
      <c r="J3" s="52">
        <f>COUNTIFS('RESUMEN TOTAL'!C5:C709, "=BONOMO",'RESUMEN TOTAL'!P5:P709,"=APAGADO")</f>
        <v>0</v>
      </c>
      <c r="K3" s="52">
        <v>0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1126</v>
      </c>
      <c r="B4" s="47">
        <f>COUNTIFS('RESUMEN TOTAL'!C5:C550,"=COSEIDI")</f>
        <v>208</v>
      </c>
      <c r="D4" s="45"/>
      <c r="E4" s="43" t="s">
        <v>1137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0.17716535433070865</v>
      </c>
      <c r="J4" s="58">
        <f t="shared" si="0"/>
        <v>0</v>
      </c>
      <c r="K4" s="58">
        <v>0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1126</v>
      </c>
      <c r="E5" s="54" t="s">
        <v>1136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1138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</v>
      </c>
      <c r="L6" s="58">
        <v>7.0000000000000007E-2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1599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1395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1372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>
        <f>'RESUMEN TOTAL'!P26</f>
        <v>0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>
        <f>'RESUMEN TOTAL'!P27</f>
        <v>0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 t="str">
        <f>'RESUMEN TOTAL'!O50</f>
        <v>APAGADO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 t="str">
        <f>'RESUMEN TOTAL'!O66</f>
        <v>APAGADO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 t="str">
        <f>'RESUMEN TOTAL'!O72</f>
        <v>APAGADO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 t="str">
        <f>'RESUMEN TOTAL'!O73</f>
        <v>APAGADO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 t="str">
        <f>'RESUMEN TOTAL'!O74</f>
        <v>APAGADO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 t="str">
        <f>'RESUMEN TOTAL'!O75</f>
        <v>APAGADO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 t="str">
        <f>'RESUMEN TOTAL'!O86</f>
        <v>APAGADO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 t="str">
        <f>'RESUMEN TOTAL'!O92</f>
        <v>APAGADO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 t="str">
        <f>'RESUMEN TOTAL'!O93</f>
        <v>APAGADO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 t="str">
        <f>'RESUMEN TOTAL'!O100</f>
        <v>APAGADO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idden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 t="str">
        <f>'RESUMEN TOTAL'!L114</f>
        <v>APAGADO</v>
      </c>
      <c r="G111" s="86" t="str">
        <f>'RESUMEN TOTAL'!M114</f>
        <v>APAGADO</v>
      </c>
      <c r="H111" s="86" t="str">
        <f>'RESUMEN TOTAL'!N114</f>
        <v>APAGADO</v>
      </c>
      <c r="I111" s="86" t="str">
        <f>'RESUMEN TOTAL'!O114</f>
        <v>APAGADO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idden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 t="str">
        <f>'RESUMEN TOTAL'!L115</f>
        <v>APAGADO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idden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 t="str">
        <f>'RESUMEN TOTAL'!L116</f>
        <v>APAGADO</v>
      </c>
      <c r="G113" s="86" t="str">
        <f>'RESUMEN TOTAL'!M116</f>
        <v>APAGADO</v>
      </c>
      <c r="H113" s="86" t="str">
        <f>'RESUMEN TOTAL'!N116</f>
        <v>APAGADO</v>
      </c>
      <c r="I113" s="86" t="str">
        <f>'RESUMEN TOTAL'!O116</f>
        <v>APAGADO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idden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idden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idden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idden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idden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idden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idden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idden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 t="str">
        <f>'RESUMEN TOTAL'!N124</f>
        <v>APAGADO</v>
      </c>
      <c r="I121" s="86" t="str">
        <f>'RESUMEN TOTAL'!O124</f>
        <v>APAGADO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idden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 t="str">
        <f>'RESUMEN TOTAL'!N125</f>
        <v>APAGADO</v>
      </c>
      <c r="I122" s="86" t="str">
        <f>'RESUMEN TOTAL'!O125</f>
        <v>APAGADO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idden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idden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idden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idden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idden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 t="str">
        <f>'RESUMEN TOTAL'!O132</f>
        <v>APAGADO</v>
      </c>
      <c r="J127" s="86">
        <f>'RESUMEN TOTAL'!P132</f>
        <v>0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idden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idden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 t="str">
        <f>'RESUMEN TOTAL'!N134</f>
        <v>APAGADO</v>
      </c>
      <c r="I129" s="86" t="str">
        <f>'RESUMEN TOTAL'!O134</f>
        <v>APAGADO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idden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idden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idden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idden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idden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idden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idden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idden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idden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idden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idden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idden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idden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idden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idden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idden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idden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idden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idden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idden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idden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idden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 t="str">
        <f>'RESUMEN TOTAL'!N156</f>
        <v>APAGADO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idden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 t="str">
        <f>'RESUMEN TOTAL'!N157</f>
        <v>APAGADO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idden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idden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idden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idden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idden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 t="str">
        <f>'RESUMEN TOTAL'!O162</f>
        <v>APAGADO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idden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idden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idden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idden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idden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idden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idden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idden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 t="str">
        <f>'RESUMEN TOTAL'!O170</f>
        <v>APAGADO</v>
      </c>
      <c r="J165" s="86">
        <f>'RESUMEN TOTAL'!P170</f>
        <v>0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idden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idden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idden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idden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idden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idden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idden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idden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idden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idden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idden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idden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idden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idden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idden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idden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idden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idden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idden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idden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idden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idden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idden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idden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idden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idden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idden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 t="str">
        <f>'RESUMEN TOTAL'!L198</f>
        <v>APAGADO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idden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idden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 t="str">
        <f>'RESUMEN TOTAL'!N200</f>
        <v>APAGADO</v>
      </c>
      <c r="I194" s="86" t="str">
        <f>'RESUMEN TOTAL'!O200</f>
        <v>APAGADO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idden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 t="str">
        <f>'RESUMEN TOTAL'!N201</f>
        <v>APAGADO</v>
      </c>
      <c r="I195" s="86" t="str">
        <f>'RESUMEN TOTAL'!O201</f>
        <v>APAGADO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idden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idden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idden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idden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idden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idden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 t="str">
        <f>'RESUMEN TOTAL'!L207</f>
        <v>APAGADO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idden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idden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idden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idden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idden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idden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idden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idden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idden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idden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idden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idden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idden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idden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idden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idden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 t="str">
        <f>'RESUMEN TOTAL'!M223</f>
        <v>APAGADO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idden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 t="str">
        <f>'RESUMEN TOTAL'!O224</f>
        <v>APAGADO</v>
      </c>
      <c r="J218" s="86">
        <f>'RESUMEN TOTAL'!P224</f>
        <v>0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idden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 t="str">
        <f>'RESUMEN TOTAL'!M225</f>
        <v>APAGADO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idden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idden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idden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 t="str">
        <f>'RESUMEN TOTAL'!M228</f>
        <v>APAGADO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idden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idden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idden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 t="str">
        <f>'RESUMEN TOTAL'!M231</f>
        <v>APAGADO</v>
      </c>
      <c r="H225" s="86" t="str">
        <f>'RESUMEN TOTAL'!N231</f>
        <v>APAGADO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idden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idden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idden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idden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idden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idden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idden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idden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idden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 t="str">
        <f>'RESUMEN TOTAL'!O241</f>
        <v>APAGADO</v>
      </c>
      <c r="J234" s="86">
        <f>'RESUMEN TOTAL'!P241</f>
        <v>0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idden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idden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idden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idden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idden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idden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 t="str">
        <f>'RESUMEN TOTAL'!L247</f>
        <v>APAGADO</v>
      </c>
      <c r="G240" s="86" t="str">
        <f>'RESUMEN TOTAL'!M247</f>
        <v>APAGADO</v>
      </c>
      <c r="H240" s="86" t="str">
        <f>'RESUMEN TOTAL'!N247</f>
        <v>APAGADO</v>
      </c>
      <c r="I240" s="86" t="str">
        <f>'RESUMEN TOTAL'!O247</f>
        <v>APAGADO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idden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 t="str">
        <f>'RESUMEN TOTAL'!L248</f>
        <v>APAGADO</v>
      </c>
      <c r="G241" s="86" t="str">
        <f>'RESUMEN TOTAL'!M248</f>
        <v>APAGADO</v>
      </c>
      <c r="H241" s="86" t="str">
        <f>'RESUMEN TOTAL'!N248</f>
        <v>APAGADO</v>
      </c>
      <c r="I241" s="86" t="str">
        <f>'RESUMEN TOTAL'!O248</f>
        <v>APAGADO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idden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 t="str">
        <f>'RESUMEN TOTAL'!N249</f>
        <v>APAGADO</v>
      </c>
      <c r="I242" s="86" t="str">
        <f>'RESUMEN TOTAL'!O249</f>
        <v>APAGADO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idden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 t="str">
        <f>'RESUMEN TOTAL'!M250</f>
        <v>APAGADO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idden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idden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idden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idden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idden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 t="str">
        <f>'RESUMEN TOTAL'!O255</f>
        <v>APAGADO</v>
      </c>
      <c r="J248" s="86">
        <f>'RESUMEN TOTAL'!P255</f>
        <v>0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idden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idden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idden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idden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idden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idden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idden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idden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idden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idden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idden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idden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idden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idden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idden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idden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idden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idden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idden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idden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idden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idden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idden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idden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idden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 t="str">
        <f>'RESUMEN TOTAL'!M281</f>
        <v>APAGADO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idden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idden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idden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idden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idden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idden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idden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idden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 t="str">
        <f>'RESUMEN TOTAL'!O289</f>
        <v>APAGADO</v>
      </c>
      <c r="J281" s="86">
        <f>'RESUMEN TOTAL'!P289</f>
        <v>0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idden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 t="str">
        <f>'RESUMEN TOTAL'!O290</f>
        <v>APAGADO</v>
      </c>
      <c r="J282" s="86">
        <f>'RESUMEN TOTAL'!P290</f>
        <v>0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idden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idden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 t="str">
        <f>'RESUMEN TOTAL'!O292</f>
        <v>APAGADO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idden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 t="str">
        <f>'RESUMEN TOTAL'!M293</f>
        <v>APAGADO</v>
      </c>
      <c r="H285" s="86">
        <f>'RESUMEN TOTAL'!N293</f>
        <v>0</v>
      </c>
      <c r="I285" s="86" t="str">
        <f>'RESUMEN TOTAL'!O293</f>
        <v>APAGADO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idden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 t="str">
        <f>'RESUMEN TOTAL'!M294</f>
        <v>APAGADO</v>
      </c>
      <c r="H286" s="86">
        <f>'RESUMEN TOTAL'!N294</f>
        <v>0</v>
      </c>
      <c r="I286" s="86" t="str">
        <f>'RESUMEN TOTAL'!O294</f>
        <v>APAGADO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idden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idden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6" hidden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6" hidden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6" hidden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6" hidden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6" hidden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6" hidden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6" hidden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6" hidden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6" hidden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6" hidden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6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  <c r="AJ299" s="86">
        <f>'RESUMEN TOTAL'!AP307</f>
        <v>0</v>
      </c>
    </row>
    <row r="300" spans="1:36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6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 t="str">
        <f>'RESUMEN TOTAL'!L309</f>
        <v>APAGADO</v>
      </c>
      <c r="G301" s="86" t="str">
        <f>'RESUMEN TOTAL'!M309</f>
        <v>APAGADO</v>
      </c>
      <c r="H301" s="86" t="str">
        <f>'RESUMEN TOTAL'!N309</f>
        <v>APAGADO</v>
      </c>
      <c r="I301" s="86" t="str">
        <f>'RESUMEN TOTAL'!O309</f>
        <v>APAGADO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6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6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6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 t="str">
        <f>'RESUMEN TOTAL'!O314</f>
        <v>APAGADO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 t="str">
        <f>'RESUMEN TOTAL'!O315</f>
        <v>APAGADO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 t="str">
        <f>'RESUMEN TOTAL'!O320</f>
        <v>APAGADO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 t="str">
        <f>'RESUMEN TOTAL'!O322</f>
        <v>APAGADO</v>
      </c>
      <c r="J314" s="86">
        <f>'RESUMEN TOTAL'!P322</f>
        <v>0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 t="str">
        <f>'RESUMEN TOTAL'!L336</f>
        <v>APAGADO</v>
      </c>
      <c r="G327" s="86" t="str">
        <f>'RESUMEN TOTAL'!M336</f>
        <v>APAGADO</v>
      </c>
      <c r="H327" s="86" t="str">
        <f>'RESUMEN TOTAL'!N336</f>
        <v>APAGADO</v>
      </c>
      <c r="I327" s="86" t="str">
        <f>'RESUMEN TOTAL'!O336</f>
        <v>APAGADO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 t="str">
        <f>'RESUMEN TOTAL'!L344</f>
        <v>APAGADO</v>
      </c>
      <c r="G335" s="86" t="str">
        <f>'RESUMEN TOTAL'!M344</f>
        <v>APAGADO</v>
      </c>
      <c r="H335" s="86" t="str">
        <f>'RESUMEN TOTAL'!N344</f>
        <v>APAGADO</v>
      </c>
      <c r="I335" s="86" t="str">
        <f>'RESUMEN TOTAL'!O344</f>
        <v>APAGADO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 t="str">
        <f>'RESUMEN TOTAL'!L345</f>
        <v>APAGADO</v>
      </c>
      <c r="G336" s="86" t="str">
        <f>'RESUMEN TOTAL'!M345</f>
        <v>APAGADO</v>
      </c>
      <c r="H336" s="86" t="str">
        <f>'RESUMEN TOTAL'!N345</f>
        <v>APAGADO</v>
      </c>
      <c r="I336" s="86" t="str">
        <f>'RESUMEN TOTAL'!O345</f>
        <v>APAGADO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 t="str">
        <f>'RESUMEN TOTAL'!L346</f>
        <v>APAGADO</v>
      </c>
      <c r="G337" s="86" t="str">
        <f>'RESUMEN TOTAL'!M346</f>
        <v>APAGADO</v>
      </c>
      <c r="H337" s="86" t="str">
        <f>'RESUMEN TOTAL'!N346</f>
        <v>APAGADO</v>
      </c>
      <c r="I337" s="86" t="str">
        <f>'RESUMEN TOTAL'!O346</f>
        <v>APAGADO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 t="str">
        <f>'RESUMEN TOTAL'!L347</f>
        <v>APAGADO</v>
      </c>
      <c r="G338" s="86" t="str">
        <f>'RESUMEN TOTAL'!M347</f>
        <v>APAGADO</v>
      </c>
      <c r="H338" s="86" t="str">
        <f>'RESUMEN TOTAL'!N347</f>
        <v>APAGADO</v>
      </c>
      <c r="I338" s="86" t="str">
        <f>'RESUMEN TOTAL'!O347</f>
        <v>APAGADO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 t="str">
        <f>'RESUMEN TOTAL'!L350</f>
        <v>APAGADO</v>
      </c>
      <c r="G341" s="86" t="str">
        <f>'RESUMEN TOTAL'!M350</f>
        <v>APAGADO</v>
      </c>
      <c r="H341" s="86" t="str">
        <f>'RESUMEN TOTAL'!N350</f>
        <v>APAGADO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 t="str">
        <f>'RESUMEN TOTAL'!O362</f>
        <v>APAGADO</v>
      </c>
      <c r="J353" s="86">
        <f>'RESUMEN TOTAL'!P362</f>
        <v>0</v>
      </c>
      <c r="K353" s="86">
        <f>'RESUMEN TOTAL'!Q362</f>
        <v>0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 t="str">
        <f>'RESUMEN TOTAL'!O369</f>
        <v>APAGADO</v>
      </c>
      <c r="J360" s="86">
        <f>'RESUMEN TOTAL'!P369</f>
        <v>0</v>
      </c>
      <c r="K360" s="86">
        <f>'RESUMEN TOTAL'!Q369</f>
        <v>0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 t="str">
        <f>'RESUMEN TOTAL'!O370</f>
        <v>APAGADO</v>
      </c>
      <c r="J361" s="86">
        <f>'RESUMEN TOTAL'!P370</f>
        <v>0</v>
      </c>
      <c r="K361" s="86">
        <f>'RESUMEN TOTAL'!Q370</f>
        <v>0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 t="str">
        <f>'RESUMEN TOTAL'!O371</f>
        <v>APAGADO</v>
      </c>
      <c r="J362" s="86">
        <f>'RESUMEN TOTAL'!P371</f>
        <v>0</v>
      </c>
      <c r="K362" s="86">
        <f>'RESUMEN TOTAL'!Q371</f>
        <v>0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 t="str">
        <f>'RESUMEN TOTAL'!N377</f>
        <v>APAGADO</v>
      </c>
      <c r="I368" s="86" t="str">
        <f>'RESUMEN TOTAL'!O377</f>
        <v>APAGADO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 t="str">
        <f>'RESUMEN TOTAL'!N378</f>
        <v>APAGADO</v>
      </c>
      <c r="I369" s="86" t="str">
        <f>'RESUMEN TOTAL'!O378</f>
        <v>APAGADO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 t="str">
        <f>'RESUMEN TOTAL'!O400</f>
        <v>APAGADO</v>
      </c>
      <c r="J389" s="86">
        <f>'RESUMEN TOTAL'!P400</f>
        <v>0</v>
      </c>
      <c r="K389" s="86">
        <f>'RESUMEN TOTAL'!Q400</f>
        <v>0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 t="str">
        <f>'RESUMEN TOTAL'!M412</f>
        <v>APAGADO</v>
      </c>
      <c r="H401" s="86" t="str">
        <f>'RESUMEN TOTAL'!N412</f>
        <v>APAGADO</v>
      </c>
      <c r="I401" s="86" t="str">
        <f>'RESUMEN TOTAL'!O412</f>
        <v>APAGADO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 t="str">
        <f>'RESUMEN TOTAL'!M413</f>
        <v>APAGADO</v>
      </c>
      <c r="H402" s="86" t="str">
        <f>'RESUMEN TOTAL'!N413</f>
        <v>APAGADO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 t="str">
        <f>'RESUMEN TOTAL'!L420</f>
        <v>APAGADO</v>
      </c>
      <c r="G409" s="86" t="str">
        <f>'RESUMEN TOTAL'!M420</f>
        <v>APAGADO</v>
      </c>
      <c r="H409" s="86" t="str">
        <f>'RESUMEN TOTAL'!N420</f>
        <v>APAGADO</v>
      </c>
      <c r="I409" s="86" t="str">
        <f>'RESUMEN TOTAL'!O420</f>
        <v>APAGADO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 t="str">
        <f>'RESUMEN TOTAL'!O432</f>
        <v>APAGADO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 t="str">
        <f>'RESUMEN TOTAL'!O433</f>
        <v>APAGADO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 t="str">
        <f>'RESUMEN TOTAL'!O434</f>
        <v>APAGADO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 t="str">
        <f>'RESUMEN TOTAL'!M449</f>
        <v>APAGADO</v>
      </c>
      <c r="H437" s="86" t="str">
        <f>'RESUMEN TOTAL'!N449</f>
        <v>APAGADO</v>
      </c>
      <c r="I437" s="86" t="str">
        <f>'RESUMEN TOTAL'!O449</f>
        <v>APAGADO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 t="str">
        <f>'RESUMEN TOTAL'!M453</f>
        <v>APAGADO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 t="str">
        <f>'RESUMEN TOTAL'!M454</f>
        <v>APAGADO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 t="str">
        <f>'RESUMEN TOTAL'!M455</f>
        <v>APAGADO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 t="str">
        <f>'RESUMEN TOTAL'!M456</f>
        <v>APAGADO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 t="str">
        <f>'RESUMEN TOTAL'!M457</f>
        <v>APAGADO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 t="str">
        <f>'RESUMEN TOTAL'!M458</f>
        <v>APAGADO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6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6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6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6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6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6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6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6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 t="str">
        <f>'RESUMEN TOTAL'!L468</f>
        <v>APAGADO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6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 t="str">
        <f>'RESUMEN TOTAL'!L469</f>
        <v>APAGADO</v>
      </c>
      <c r="G457" s="86" t="str">
        <f>'RESUMEN TOTAL'!M469</f>
        <v>APAGADO</v>
      </c>
      <c r="H457" s="86" t="str">
        <f>'RESUMEN TOTAL'!N469</f>
        <v>APAGADO</v>
      </c>
      <c r="I457" s="86" t="str">
        <f>'RESUMEN TOTAL'!O469</f>
        <v>APAGADO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6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6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 t="str">
        <f>'RESUMEN TOTAL'!M471</f>
        <v>APAGADO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6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  <c r="AJ460" s="86">
        <f>'RESUMEN TOTAL'!AP472</f>
        <v>0</v>
      </c>
    </row>
    <row r="461" spans="1:36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  <c r="AJ461" s="86">
        <f>'RESUMEN TOTAL'!AP473</f>
        <v>0</v>
      </c>
    </row>
    <row r="462" spans="1:36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 t="str">
        <f>'RESUMEN TOTAL'!N474</f>
        <v>APAGADO</v>
      </c>
      <c r="I462" s="86" t="str">
        <f>'RESUMEN TOTAL'!O474</f>
        <v>APAGADO</v>
      </c>
      <c r="J462" s="86">
        <f>'RESUMEN TOTAL'!P474</f>
        <v>0</v>
      </c>
      <c r="K462" s="86">
        <f>'RESUMEN TOTAL'!Q474</f>
        <v>0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  <c r="AJ462" s="86">
        <f>'RESUMEN TOTAL'!AP474</f>
        <v>0</v>
      </c>
    </row>
    <row r="463" spans="1:36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 t="str">
        <f>'RESUMEN TOTAL'!N475</f>
        <v>APAGADO</v>
      </c>
      <c r="I463" s="86" t="str">
        <f>'RESUMEN TOTAL'!O475</f>
        <v>APAGADO</v>
      </c>
      <c r="J463" s="86">
        <f>'RESUMEN TOTAL'!P475</f>
        <v>0</v>
      </c>
      <c r="K463" s="86">
        <f>'RESUMEN TOTAL'!Q475</f>
        <v>0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  <c r="AJ463" s="86">
        <f>'RESUMEN TOTAL'!AP475</f>
        <v>0</v>
      </c>
    </row>
    <row r="464" spans="1:36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 t="str">
        <f>'RESUMEN TOTAL'!N476</f>
        <v>APAGADO</v>
      </c>
      <c r="I464" s="86" t="str">
        <f>'RESUMEN TOTAL'!O476</f>
        <v>APAGADO</v>
      </c>
      <c r="J464" s="86">
        <f>'RESUMEN TOTAL'!P476</f>
        <v>0</v>
      </c>
      <c r="K464" s="86">
        <f>'RESUMEN TOTAL'!Q476</f>
        <v>0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  <c r="AJ464" s="86">
        <f>'RESUMEN TOTAL'!AP476</f>
        <v>0</v>
      </c>
    </row>
    <row r="465" spans="1:36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  <c r="AJ465" s="86">
        <f>'RESUMEN TOTAL'!AP477</f>
        <v>0</v>
      </c>
    </row>
    <row r="466" spans="1:36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  <c r="AJ466" s="86">
        <f>'RESUMEN TOTAL'!AP478</f>
        <v>0</v>
      </c>
    </row>
    <row r="467" spans="1:36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  <c r="AJ467" s="86">
        <f>'RESUMEN TOTAL'!AP479</f>
        <v>0</v>
      </c>
    </row>
    <row r="468" spans="1:36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  <c r="AJ468" s="86">
        <f>'RESUMEN TOTAL'!AP480</f>
        <v>0</v>
      </c>
    </row>
    <row r="469" spans="1:36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  <c r="AJ469" s="86">
        <f>'RESUMEN TOTAL'!AP481</f>
        <v>0</v>
      </c>
    </row>
    <row r="470" spans="1:36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  <c r="AJ470" s="86">
        <f>'RESUMEN TOTAL'!AP482</f>
        <v>0</v>
      </c>
    </row>
    <row r="471" spans="1:36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  <c r="AJ471" s="86">
        <f>'RESUMEN TOTAL'!AP483</f>
        <v>0</v>
      </c>
    </row>
    <row r="472" spans="1:36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 t="str">
        <f>'RESUMEN TOTAL'!N484</f>
        <v>APAGADO</v>
      </c>
      <c r="I472" s="86" t="str">
        <f>'RESUMEN TOTAL'!O484</f>
        <v>APAGADO</v>
      </c>
      <c r="J472" s="86">
        <f>'RESUMEN TOTAL'!P484</f>
        <v>0</v>
      </c>
      <c r="K472" s="86">
        <f>'RESUMEN TOTAL'!Q484</f>
        <v>0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  <c r="AJ472" s="86">
        <f>'RESUMEN TOTAL'!AP484</f>
        <v>0</v>
      </c>
    </row>
    <row r="473" spans="1:36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 t="str">
        <f>'RESUMEN TOTAL'!N485</f>
        <v>APAGADO</v>
      </c>
      <c r="I473" s="86" t="str">
        <f>'RESUMEN TOTAL'!O485</f>
        <v>APAGADO</v>
      </c>
      <c r="J473" s="86">
        <f>'RESUMEN TOTAL'!P485</f>
        <v>0</v>
      </c>
      <c r="K473" s="86">
        <f>'RESUMEN TOTAL'!Q485</f>
        <v>0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  <c r="AJ473" s="86">
        <f>'RESUMEN TOTAL'!AP485</f>
        <v>0</v>
      </c>
    </row>
    <row r="474" spans="1:36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  <c r="AJ474" s="86">
        <f>'RESUMEN TOTAL'!AP486</f>
        <v>0</v>
      </c>
    </row>
    <row r="475" spans="1:36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  <c r="AJ475" s="86">
        <f>'RESUMEN TOTAL'!AP487</f>
        <v>0</v>
      </c>
    </row>
    <row r="476" spans="1:36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 t="str">
        <f>'RESUMEN TOTAL'!N488</f>
        <v>APAGADO</v>
      </c>
      <c r="I476" s="86" t="str">
        <f>'RESUMEN TOTAL'!O488</f>
        <v>APAGADO</v>
      </c>
      <c r="J476" s="86">
        <f>'RESUMEN TOTAL'!P488</f>
        <v>0</v>
      </c>
      <c r="K476" s="86">
        <f>'RESUMEN TOTAL'!Q488</f>
        <v>0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  <c r="AJ476" s="86">
        <f>'RESUMEN TOTAL'!AP488</f>
        <v>0</v>
      </c>
    </row>
    <row r="477" spans="1:36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 t="str">
        <f>'RESUMEN TOTAL'!N489</f>
        <v>APAGADO</v>
      </c>
      <c r="I477" s="86" t="str">
        <f>'RESUMEN TOTAL'!O489</f>
        <v>APAGADO</v>
      </c>
      <c r="J477" s="86">
        <f>'RESUMEN TOTAL'!P489</f>
        <v>0</v>
      </c>
      <c r="K477" s="86">
        <f>'RESUMEN TOTAL'!Q489</f>
        <v>0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  <c r="AJ477" s="86">
        <f>'RESUMEN TOTAL'!AP489</f>
        <v>0</v>
      </c>
    </row>
    <row r="478" spans="1:36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 t="str">
        <f>'RESUMEN TOTAL'!N490</f>
        <v>APAGADO</v>
      </c>
      <c r="I478" s="86" t="str">
        <f>'RESUMEN TOTAL'!O490</f>
        <v>APAGADO</v>
      </c>
      <c r="J478" s="86">
        <f>'RESUMEN TOTAL'!P490</f>
        <v>0</v>
      </c>
      <c r="K478" s="86">
        <f>'RESUMEN TOTAL'!Q490</f>
        <v>0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  <c r="AJ478" s="86">
        <f>'RESUMEN TOTAL'!AP490</f>
        <v>0</v>
      </c>
    </row>
    <row r="479" spans="1:36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 t="str">
        <f>'RESUMEN TOTAL'!N491</f>
        <v>APAGADO</v>
      </c>
      <c r="I479" s="86" t="str">
        <f>'RESUMEN TOTAL'!O491</f>
        <v>APAGADO</v>
      </c>
      <c r="J479" s="86">
        <f>'RESUMEN TOTAL'!P491</f>
        <v>0</v>
      </c>
      <c r="K479" s="86">
        <f>'RESUMEN TOTAL'!Q491</f>
        <v>0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  <c r="AJ479" s="86">
        <f>'RESUMEN TOTAL'!AP491</f>
        <v>0</v>
      </c>
    </row>
    <row r="480" spans="1:36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  <c r="AJ480" s="86">
        <f>'RESUMEN TOTAL'!AP492</f>
        <v>0</v>
      </c>
    </row>
    <row r="481" spans="1:36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  <c r="AJ481" s="86">
        <f>'RESUMEN TOTAL'!AP493</f>
        <v>0</v>
      </c>
    </row>
    <row r="482" spans="1:36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  <c r="AJ482" s="86">
        <f>'RESUMEN TOTAL'!AP494</f>
        <v>0</v>
      </c>
    </row>
    <row r="483" spans="1:36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  <c r="AJ483" s="86">
        <f>'RESUMEN TOTAL'!AP495</f>
        <v>0</v>
      </c>
    </row>
    <row r="484" spans="1:36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 t="str">
        <f>'RESUMEN TOTAL'!N496</f>
        <v>APAGADO</v>
      </c>
      <c r="I484" s="86" t="str">
        <f>'RESUMEN TOTAL'!O496</f>
        <v>APAGADO</v>
      </c>
      <c r="J484" s="86">
        <f>'RESUMEN TOTAL'!P496</f>
        <v>0</v>
      </c>
      <c r="K484" s="86">
        <f>'RESUMEN TOTAL'!Q496</f>
        <v>0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  <c r="AJ484" s="86">
        <f>'RESUMEN TOTAL'!AP496</f>
        <v>0</v>
      </c>
    </row>
    <row r="485" spans="1:36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 t="str">
        <f>'RESUMEN TOTAL'!N497</f>
        <v>APAGADO</v>
      </c>
      <c r="I485" s="86" t="str">
        <f>'RESUMEN TOTAL'!O497</f>
        <v>APAGADO</v>
      </c>
      <c r="J485" s="86">
        <f>'RESUMEN TOTAL'!P497</f>
        <v>0</v>
      </c>
      <c r="K485" s="86">
        <f>'RESUMEN TOTAL'!Q497</f>
        <v>0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  <c r="AJ485" s="86">
        <f>'RESUMEN TOTAL'!AP497</f>
        <v>0</v>
      </c>
    </row>
    <row r="486" spans="1:36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 t="str">
        <f>'RESUMEN TOTAL'!N498</f>
        <v>APAGADO</v>
      </c>
      <c r="I486" s="86" t="str">
        <f>'RESUMEN TOTAL'!O498</f>
        <v>APAGADO</v>
      </c>
      <c r="J486" s="86">
        <f>'RESUMEN TOTAL'!P498</f>
        <v>0</v>
      </c>
      <c r="K486" s="86">
        <f>'RESUMEN TOTAL'!Q498</f>
        <v>0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  <c r="AJ486" s="86">
        <f>'RESUMEN TOTAL'!AP498</f>
        <v>0</v>
      </c>
    </row>
    <row r="487" spans="1:36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 t="str">
        <f>'RESUMEN TOTAL'!N499</f>
        <v>APAGADO</v>
      </c>
      <c r="I487" s="86" t="str">
        <f>'RESUMEN TOTAL'!O499</f>
        <v>APAGADO</v>
      </c>
      <c r="J487" s="86">
        <f>'RESUMEN TOTAL'!P499</f>
        <v>0</v>
      </c>
      <c r="K487" s="86">
        <f>'RESUMEN TOTAL'!Q499</f>
        <v>0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  <c r="AJ487" s="86">
        <f>'RESUMEN TOTAL'!AP499</f>
        <v>0</v>
      </c>
    </row>
    <row r="488" spans="1:36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 t="str">
        <f>'RESUMEN TOTAL'!N500</f>
        <v>APAGADO</v>
      </c>
      <c r="I488" s="86" t="str">
        <f>'RESUMEN TOTAL'!O500</f>
        <v>APAGADO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  <c r="AJ488" s="86">
        <f>'RESUMEN TOTAL'!AP500</f>
        <v>0</v>
      </c>
    </row>
    <row r="489" spans="1:36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 t="str">
        <f>'RESUMEN TOTAL'!N501</f>
        <v>APAGADO</v>
      </c>
      <c r="I489" s="86" t="str">
        <f>'RESUMEN TOTAL'!O501</f>
        <v>APAGADO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  <c r="AJ489" s="86">
        <f>'RESUMEN TOTAL'!AP501</f>
        <v>0</v>
      </c>
    </row>
    <row r="490" spans="1:36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 t="str">
        <f>'RESUMEN TOTAL'!O502</f>
        <v>APAGADO</v>
      </c>
      <c r="J490" s="86">
        <f>'RESUMEN TOTAL'!P502</f>
        <v>0</v>
      </c>
      <c r="K490" s="86">
        <f>'RESUMEN TOTAL'!Q502</f>
        <v>0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  <c r="AJ490" s="86">
        <f>'RESUMEN TOTAL'!AP502</f>
        <v>0</v>
      </c>
    </row>
    <row r="491" spans="1:36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 t="str">
        <f>'RESUMEN TOTAL'!O503</f>
        <v>APAGADO</v>
      </c>
      <c r="J491" s="86">
        <f>'RESUMEN TOTAL'!P503</f>
        <v>0</v>
      </c>
      <c r="K491" s="86">
        <f>'RESUMEN TOTAL'!Q503</f>
        <v>0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  <c r="AJ491" s="86">
        <f>'RESUMEN TOTAL'!AP503</f>
        <v>0</v>
      </c>
    </row>
    <row r="492" spans="1:36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 t="str">
        <f>'RESUMEN TOTAL'!N504</f>
        <v>APAGADO</v>
      </c>
      <c r="I492" s="86" t="str">
        <f>'RESUMEN TOTAL'!O504</f>
        <v>APAGADO</v>
      </c>
      <c r="J492" s="86">
        <f>'RESUMEN TOTAL'!P504</f>
        <v>0</v>
      </c>
      <c r="K492" s="86">
        <f>'RESUMEN TOTAL'!Q504</f>
        <v>0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  <c r="AJ492" s="86">
        <f>'RESUMEN TOTAL'!AP504</f>
        <v>0</v>
      </c>
    </row>
    <row r="493" spans="1:36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 t="str">
        <f>'RESUMEN TOTAL'!N505</f>
        <v>APAGADO</v>
      </c>
      <c r="I493" s="86" t="str">
        <f>'RESUMEN TOTAL'!O505</f>
        <v>APAGADO</v>
      </c>
      <c r="J493" s="86">
        <f>'RESUMEN TOTAL'!P505</f>
        <v>0</v>
      </c>
      <c r="K493" s="86">
        <f>'RESUMEN TOTAL'!Q505</f>
        <v>0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  <c r="AJ493" s="86">
        <f>'RESUMEN TOTAL'!AP505</f>
        <v>0</v>
      </c>
    </row>
    <row r="494" spans="1:36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 t="str">
        <f>'RESUMEN TOTAL'!N506</f>
        <v>APAGADO</v>
      </c>
      <c r="I494" s="86" t="str">
        <f>'RESUMEN TOTAL'!O506</f>
        <v>APAGADO</v>
      </c>
      <c r="J494" s="86">
        <f>'RESUMEN TOTAL'!P506</f>
        <v>0</v>
      </c>
      <c r="K494" s="86">
        <f>'RESUMEN TOTAL'!Q506</f>
        <v>0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  <c r="AJ494" s="86">
        <f>'RESUMEN TOTAL'!AP506</f>
        <v>0</v>
      </c>
    </row>
    <row r="495" spans="1:36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 t="str">
        <f>'RESUMEN TOTAL'!N507</f>
        <v>APAGADO</v>
      </c>
      <c r="I495" s="86" t="str">
        <f>'RESUMEN TOTAL'!O507</f>
        <v>APAGADO</v>
      </c>
      <c r="J495" s="86">
        <f>'RESUMEN TOTAL'!P507</f>
        <v>0</v>
      </c>
      <c r="K495" s="86">
        <f>'RESUMEN TOTAL'!Q507</f>
        <v>0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  <c r="AJ495" s="86">
        <f>'RESUMEN TOTAL'!AP507</f>
        <v>0</v>
      </c>
    </row>
    <row r="496" spans="1:36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 t="str">
        <f>'RESUMEN TOTAL'!N508</f>
        <v>APAGADO</v>
      </c>
      <c r="I496" s="86" t="str">
        <f>'RESUMEN TOTAL'!O508</f>
        <v>APAGADO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  <c r="AJ496" s="86">
        <f>'RESUMEN TOTAL'!AP508</f>
        <v>0</v>
      </c>
    </row>
    <row r="497" spans="1:36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>
        <f>'RESUMEN TOTAL'!M509</f>
        <v>0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  <c r="AJ497" s="86">
        <f>'RESUMEN TOTAL'!AP509</f>
        <v>0</v>
      </c>
    </row>
    <row r="498" spans="1:36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 t="str">
        <f>'RESUMEN TOTAL'!N510</f>
        <v>APAGADO</v>
      </c>
      <c r="I498" s="86" t="str">
        <f>'RESUMEN TOTAL'!O510</f>
        <v>APAGADO</v>
      </c>
      <c r="J498" s="86">
        <f>'RESUMEN TOTAL'!P510</f>
        <v>0</v>
      </c>
      <c r="K498" s="86">
        <f>'RESUMEN TOTAL'!Q510</f>
        <v>0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  <c r="AJ498" s="86">
        <f>'RESUMEN TOTAL'!AP510</f>
        <v>0</v>
      </c>
    </row>
    <row r="499" spans="1:36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 t="str">
        <f>'RESUMEN TOTAL'!N511</f>
        <v>APAGADO</v>
      </c>
      <c r="I499" s="86" t="str">
        <f>'RESUMEN TOTAL'!O511</f>
        <v>APAGADO</v>
      </c>
      <c r="J499" s="86">
        <f>'RESUMEN TOTAL'!P511</f>
        <v>0</v>
      </c>
      <c r="K499" s="86">
        <f>'RESUMEN TOTAL'!Q511</f>
        <v>0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  <c r="AJ499" s="86">
        <f>'RESUMEN TOTAL'!AP511</f>
        <v>0</v>
      </c>
    </row>
    <row r="500" spans="1:36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 t="str">
        <f>'RESUMEN TOTAL'!N512</f>
        <v>APAGADO</v>
      </c>
      <c r="I500" s="86" t="str">
        <f>'RESUMEN TOTAL'!O512</f>
        <v>APAGADO</v>
      </c>
      <c r="J500" s="86">
        <f>'RESUMEN TOTAL'!P512</f>
        <v>0</v>
      </c>
      <c r="K500" s="86">
        <f>'RESUMEN TOTAL'!Q512</f>
        <v>0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  <c r="AJ500" s="86">
        <f>'RESUMEN TOTAL'!AP512</f>
        <v>0</v>
      </c>
    </row>
    <row r="501" spans="1:36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 t="str">
        <f>'RESUMEN TOTAL'!N513</f>
        <v>APAGADO</v>
      </c>
      <c r="I501" s="86" t="str">
        <f>'RESUMEN TOTAL'!O513</f>
        <v>APAGADO</v>
      </c>
      <c r="J501" s="86">
        <f>'RESUMEN TOTAL'!P513</f>
        <v>0</v>
      </c>
      <c r="K501" s="86">
        <f>'RESUMEN TOTAL'!Q513</f>
        <v>0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  <c r="AJ501" s="86">
        <f>'RESUMEN TOTAL'!AP513</f>
        <v>0</v>
      </c>
    </row>
    <row r="502" spans="1:36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 t="str">
        <f>'RESUMEN TOTAL'!N514</f>
        <v>APAGADO</v>
      </c>
      <c r="I502" s="86" t="str">
        <f>'RESUMEN TOTAL'!O514</f>
        <v>APAGADO</v>
      </c>
      <c r="J502" s="86">
        <f>'RESUMEN TOTAL'!P514</f>
        <v>0</v>
      </c>
      <c r="K502" s="86">
        <f>'RESUMEN TOTAL'!Q514</f>
        <v>0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  <c r="AJ502" s="86">
        <f>'RESUMEN TOTAL'!AP514</f>
        <v>0</v>
      </c>
    </row>
    <row r="503" spans="1:36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  <c r="AJ503" s="86">
        <f>'RESUMEN TOTAL'!AP515</f>
        <v>0</v>
      </c>
    </row>
    <row r="504" spans="1:36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  <c r="AJ504" s="86">
        <f>'RESUMEN TOTAL'!AP516</f>
        <v>0</v>
      </c>
    </row>
    <row r="505" spans="1:36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  <c r="AJ505" s="86">
        <f>'RESUMEN TOTAL'!AP517</f>
        <v>0</v>
      </c>
    </row>
    <row r="506" spans="1:36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  <c r="AJ506" s="86">
        <f>'RESUMEN TOTAL'!AP518</f>
        <v>0</v>
      </c>
    </row>
    <row r="507" spans="1:36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  <c r="AJ507" s="86">
        <f>'RESUMEN TOTAL'!AP519</f>
        <v>0</v>
      </c>
    </row>
    <row r="508" spans="1:36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 t="str">
        <f>'RESUMEN TOTAL'!N520</f>
        <v>APAGADO</v>
      </c>
      <c r="I508" s="86" t="str">
        <f>'RESUMEN TOTAL'!O520</f>
        <v>APAGADO</v>
      </c>
      <c r="J508" s="86">
        <f>'RESUMEN TOTAL'!P520</f>
        <v>0</v>
      </c>
      <c r="K508" s="86">
        <f>'RESUMEN TOTAL'!Q520</f>
        <v>0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  <c r="AJ508" s="86">
        <f>'RESUMEN TOTAL'!AP520</f>
        <v>0</v>
      </c>
    </row>
    <row r="509" spans="1:36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 t="str">
        <f>'RESUMEN TOTAL'!N521</f>
        <v>APAGADO</v>
      </c>
      <c r="I509" s="86" t="str">
        <f>'RESUMEN TOTAL'!O521</f>
        <v>APAGADO</v>
      </c>
      <c r="J509" s="86">
        <f>'RESUMEN TOTAL'!P521</f>
        <v>0</v>
      </c>
      <c r="K509" s="86">
        <f>'RESUMEN TOTAL'!Q521</f>
        <v>0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  <c r="AJ509" s="86">
        <f>'RESUMEN TOTAL'!AP521</f>
        <v>0</v>
      </c>
    </row>
    <row r="510" spans="1:36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  <c r="AJ510" s="86">
        <f>'RESUMEN TOTAL'!AP524</f>
        <v>0</v>
      </c>
    </row>
    <row r="511" spans="1:36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  <c r="AJ511" s="86">
        <f>'RESUMEN TOTAL'!AP525</f>
        <v>0</v>
      </c>
    </row>
    <row r="512" spans="1:36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  <c r="AJ512" s="86">
        <f>'RESUMEN TOTAL'!AP526</f>
        <v>0</v>
      </c>
    </row>
    <row r="513" spans="1:36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  <c r="AJ513" s="86">
        <f>'RESUMEN TOTAL'!AP527</f>
        <v>0</v>
      </c>
    </row>
    <row r="514" spans="1:36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 t="str">
        <f>'RESUMEN TOTAL'!N528</f>
        <v>APAGADO</v>
      </c>
      <c r="I514" s="86" t="str">
        <f>'RESUMEN TOTAL'!O528</f>
        <v>APAGADO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  <c r="AJ514" s="86">
        <f>'RESUMEN TOTAL'!AP528</f>
        <v>0</v>
      </c>
    </row>
    <row r="515" spans="1:36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  <c r="AJ515" s="86">
        <f>'RESUMEN TOTAL'!AP529</f>
        <v>0</v>
      </c>
    </row>
    <row r="516" spans="1:36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  <c r="AJ516" s="86">
        <f>'RESUMEN TOTAL'!AP530</f>
        <v>0</v>
      </c>
    </row>
    <row r="517" spans="1:36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  <c r="AJ517" s="86">
        <f>'RESUMEN TOTAL'!AP531</f>
        <v>0</v>
      </c>
    </row>
    <row r="518" spans="1:36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 t="str">
        <f>'RESUMEN TOTAL'!N532</f>
        <v>APAGADO</v>
      </c>
      <c r="I518" s="86" t="str">
        <f>'RESUMEN TOTAL'!O532</f>
        <v>APAGADO</v>
      </c>
      <c r="J518" s="86">
        <f>'RESUMEN TOTAL'!P532</f>
        <v>0</v>
      </c>
      <c r="K518" s="86">
        <f>'RESUMEN TOTAL'!Q532</f>
        <v>0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  <c r="AJ518" s="86">
        <f>'RESUMEN TOTAL'!AP532</f>
        <v>0</v>
      </c>
    </row>
    <row r="519" spans="1:36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 t="str">
        <f>'RESUMEN TOTAL'!N533</f>
        <v>APAGADO</v>
      </c>
      <c r="I519" s="86" t="str">
        <f>'RESUMEN TOTAL'!O533</f>
        <v>APAGADO</v>
      </c>
      <c r="J519" s="86">
        <f>'RESUMEN TOTAL'!P533</f>
        <v>0</v>
      </c>
      <c r="K519" s="86">
        <f>'RESUMEN TOTAL'!Q533</f>
        <v>0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  <c r="AJ519" s="86">
        <f>'RESUMEN TOTAL'!AP533</f>
        <v>0</v>
      </c>
    </row>
    <row r="520" spans="1:36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  <c r="AJ520" s="86">
        <f>'RESUMEN TOTAL'!AP534</f>
        <v>0</v>
      </c>
    </row>
    <row r="521" spans="1:36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  <c r="AJ521" s="86">
        <f>'RESUMEN TOTAL'!AP535</f>
        <v>0</v>
      </c>
    </row>
    <row r="522" spans="1:36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 t="str">
        <f>'RESUMEN TOTAL'!N536</f>
        <v>APAGADO</v>
      </c>
      <c r="I522" s="86" t="str">
        <f>'RESUMEN TOTAL'!O536</f>
        <v>APAGADO</v>
      </c>
      <c r="J522" s="86">
        <f>'RESUMEN TOTAL'!P536</f>
        <v>0</v>
      </c>
      <c r="K522" s="86">
        <f>'RESUMEN TOTAL'!Q536</f>
        <v>0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  <c r="AJ522" s="86">
        <f>'RESUMEN TOTAL'!AP536</f>
        <v>0</v>
      </c>
    </row>
    <row r="523" spans="1:36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 t="str">
        <f>'RESUMEN TOTAL'!N537</f>
        <v>APAGADO</v>
      </c>
      <c r="I523" s="86" t="str">
        <f>'RESUMEN TOTAL'!O537</f>
        <v>APAGADO</v>
      </c>
      <c r="J523" s="86">
        <f>'RESUMEN TOTAL'!P537</f>
        <v>0</v>
      </c>
      <c r="K523" s="86">
        <f>'RESUMEN TOTAL'!Q537</f>
        <v>0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  <c r="AJ523" s="86">
        <f>'RESUMEN TOTAL'!AP537</f>
        <v>0</v>
      </c>
    </row>
    <row r="524" spans="1:36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  <c r="AJ524" s="86">
        <f>'RESUMEN TOTAL'!AP538</f>
        <v>0</v>
      </c>
    </row>
    <row r="525" spans="1:36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  <c r="AJ525" s="86">
        <f>'RESUMEN TOTAL'!AP539</f>
        <v>0</v>
      </c>
    </row>
    <row r="526" spans="1:36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 t="str">
        <f>'RESUMEN TOTAL'!M540</f>
        <v>APAGADO</v>
      </c>
      <c r="H526" s="86" t="str">
        <f>'RESUMEN TOTAL'!N540</f>
        <v>APAGADO</v>
      </c>
      <c r="I526" s="86" t="str">
        <f>'RESUMEN TOTAL'!O540</f>
        <v>APAGADO</v>
      </c>
      <c r="J526" s="86">
        <f>'RESUMEN TOTAL'!P540</f>
        <v>0</v>
      </c>
      <c r="K526" s="86">
        <f>'RESUMEN TOTAL'!Q540</f>
        <v>0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  <c r="AJ526" s="86">
        <f>'RESUMEN TOTAL'!AP540</f>
        <v>0</v>
      </c>
    </row>
    <row r="527" spans="1:36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 t="str">
        <f>'RESUMEN TOTAL'!M541</f>
        <v>APAGADO</v>
      </c>
      <c r="H527" s="86" t="str">
        <f>'RESUMEN TOTAL'!N541</f>
        <v>APAGADO</v>
      </c>
      <c r="I527" s="86" t="str">
        <f>'RESUMEN TOTAL'!O541</f>
        <v>APAGADO</v>
      </c>
      <c r="J527" s="86">
        <f>'RESUMEN TOTAL'!P541</f>
        <v>0</v>
      </c>
      <c r="K527" s="86">
        <f>'RESUMEN TOTAL'!Q541</f>
        <v>0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  <c r="AJ527" s="86">
        <f>'RESUMEN TOTAL'!AP541</f>
        <v>0</v>
      </c>
    </row>
    <row r="528" spans="1:36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  <c r="AJ528" s="86">
        <f>'RESUMEN TOTAL'!AP542</f>
        <v>0</v>
      </c>
    </row>
    <row r="529" spans="1:36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  <c r="AJ529" s="86">
        <f>'RESUMEN TOTAL'!AP543</f>
        <v>0</v>
      </c>
    </row>
    <row r="530" spans="1:36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 t="str">
        <f>'RESUMEN TOTAL'!N544</f>
        <v>APAGADO</v>
      </c>
      <c r="I530" s="86" t="str">
        <f>'RESUMEN TOTAL'!O544</f>
        <v>APAGADO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  <c r="AJ530" s="86">
        <f>'RESUMEN TOTAL'!AP544</f>
        <v>0</v>
      </c>
    </row>
    <row r="531" spans="1:36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 t="str">
        <f>'RESUMEN TOTAL'!N545</f>
        <v>APAGADO</v>
      </c>
      <c r="I531" s="86" t="str">
        <f>'RESUMEN TOTAL'!O545</f>
        <v>APAGADO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  <c r="AJ531" s="86">
        <f>'RESUMEN TOTAL'!AP545</f>
        <v>0</v>
      </c>
    </row>
    <row r="532" spans="1:36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 t="str">
        <f>'RESUMEN TOTAL'!N546</f>
        <v>APAGADO</v>
      </c>
      <c r="I532" s="86" t="str">
        <f>'RESUMEN TOTAL'!O546</f>
        <v>APAGADO</v>
      </c>
      <c r="J532" s="86">
        <f>'RESUMEN TOTAL'!P546</f>
        <v>0</v>
      </c>
      <c r="K532" s="86">
        <f>'RESUMEN TOTAL'!Q546</f>
        <v>0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  <c r="AJ532" s="86">
        <f>'RESUMEN TOTAL'!AP546</f>
        <v>0</v>
      </c>
    </row>
    <row r="533" spans="1:36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 t="str">
        <f>'RESUMEN TOTAL'!N547</f>
        <v>APAGADO</v>
      </c>
      <c r="I533" s="86" t="str">
        <f>'RESUMEN TOTAL'!O547</f>
        <v>APAGADO</v>
      </c>
      <c r="J533" s="86">
        <f>'RESUMEN TOTAL'!P547</f>
        <v>0</v>
      </c>
      <c r="K533" s="86">
        <f>'RESUMEN TOTAL'!Q547</f>
        <v>0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  <c r="AJ533" s="86">
        <f>'RESUMEN TOTAL'!AP547</f>
        <v>0</v>
      </c>
    </row>
    <row r="534" spans="1:36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 t="str">
        <f>'RESUMEN TOTAL'!N548</f>
        <v>APAGADO</v>
      </c>
      <c r="I534" s="86" t="str">
        <f>'RESUMEN TOTAL'!O548</f>
        <v>APAGADO</v>
      </c>
      <c r="J534" s="86">
        <f>'RESUMEN TOTAL'!P548</f>
        <v>0</v>
      </c>
      <c r="K534" s="86">
        <f>'RESUMEN TOTAL'!Q548</f>
        <v>0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  <c r="AJ534" s="86">
        <f>'RESUMEN TOTAL'!AP548</f>
        <v>0</v>
      </c>
    </row>
    <row r="535" spans="1:36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 t="str">
        <f>'RESUMEN TOTAL'!N549</f>
        <v>APAGADO</v>
      </c>
      <c r="I535" s="86" t="str">
        <f>'RESUMEN TOTAL'!O549</f>
        <v>APAGADO</v>
      </c>
      <c r="J535" s="86">
        <f>'RESUMEN TOTAL'!P549</f>
        <v>0</v>
      </c>
      <c r="K535" s="86">
        <f>'RESUMEN TOTAL'!Q549</f>
        <v>0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  <c r="AJ535" s="86">
        <f>'RESUMEN TOTAL'!AP549</f>
        <v>0</v>
      </c>
    </row>
    <row r="536" spans="1:36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 t="str">
        <f>'RESUMEN TOTAL'!N550</f>
        <v>APAGADO</v>
      </c>
      <c r="I536" s="86" t="str">
        <f>'RESUMEN TOTAL'!O550</f>
        <v>APAGADO</v>
      </c>
      <c r="J536" s="86">
        <f>'RESUMEN TOTAL'!P550</f>
        <v>0</v>
      </c>
      <c r="K536" s="86">
        <f>'RESUMEN TOTAL'!Q550</f>
        <v>0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  <c r="AJ536" s="86">
        <f>'RESUMEN TOTAL'!AP550</f>
        <v>0</v>
      </c>
    </row>
    <row r="537" spans="1:36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 t="str">
        <f>'RESUMEN TOTAL'!N551</f>
        <v>APAGADO</v>
      </c>
      <c r="I537" s="86" t="str">
        <f>'RESUMEN TOTAL'!O551</f>
        <v>APAGADO</v>
      </c>
      <c r="J537" s="86">
        <f>'RESUMEN TOTAL'!P551</f>
        <v>0</v>
      </c>
      <c r="K537" s="86">
        <f>'RESUMEN TOTAL'!Q551</f>
        <v>0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  <c r="AJ537" s="86">
        <f>'RESUMEN TOTAL'!AP551</f>
        <v>0</v>
      </c>
    </row>
    <row r="538" spans="1:36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6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6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6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6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6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6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6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  <c r="AJ641" s="86">
        <f>'RESUMEN TOTAL'!AP655</f>
        <v>0</v>
      </c>
    </row>
    <row r="642" spans="1:36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  <c r="AJ642" s="86">
        <f>'RESUMEN TOTAL'!AP656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2025-01-06T10:31:26Z</dcterms:modified>
</cp:coreProperties>
</file>