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"/>
    </mc:Choice>
  </mc:AlternateContent>
  <xr:revisionPtr revIDLastSave="0" documentId="13_ncr:1_{66EB7505-92E7-4653-8B4E-5F69EDE4749F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ANTENA'!#REF!</definedName>
    <definedName name="_xlnm._FilterDatabase" localSheetId="3" hidden="1">APAGADOS!$A$2:$AH$2</definedName>
    <definedName name="_xlnm._FilterDatabase" localSheetId="5" hidden="1">'APAGADOS ANTENA'!$A$3:$AH$3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42" i="26" l="1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515" i="21"/>
  <c r="AJ516" i="21"/>
  <c r="AJ517" i="21"/>
  <c r="AJ518" i="21"/>
  <c r="AJ519" i="21"/>
  <c r="AJ520" i="21"/>
  <c r="AJ521" i="21"/>
  <c r="AJ522" i="21"/>
  <c r="AJ523" i="21"/>
  <c r="AJ524" i="21"/>
  <c r="AJ525" i="21"/>
  <c r="AJ526" i="21"/>
  <c r="AJ527" i="21"/>
  <c r="AJ528" i="21"/>
  <c r="AJ529" i="21"/>
  <c r="AJ530" i="21"/>
  <c r="AJ531" i="21"/>
  <c r="AJ532" i="21"/>
  <c r="AJ533" i="21"/>
  <c r="AJ534" i="21"/>
  <c r="AJ535" i="21"/>
  <c r="AJ536" i="21"/>
  <c r="AJ537" i="21"/>
  <c r="AJ538" i="21"/>
  <c r="AJ539" i="21"/>
  <c r="AJ540" i="21"/>
  <c r="AJ541" i="21"/>
  <c r="AJ542" i="21"/>
  <c r="AJ543" i="21"/>
  <c r="AJ544" i="21"/>
  <c r="AJ545" i="21"/>
  <c r="AJ546" i="21"/>
  <c r="AJ547" i="21"/>
  <c r="AJ548" i="21"/>
  <c r="AJ549" i="21"/>
  <c r="AJ550" i="21"/>
  <c r="AJ551" i="21"/>
  <c r="AJ552" i="21"/>
  <c r="AJ553" i="21"/>
  <c r="AJ554" i="21"/>
  <c r="AJ555" i="21"/>
  <c r="AJ556" i="21"/>
  <c r="AJ557" i="21"/>
  <c r="AJ558" i="21"/>
  <c r="AJ559" i="21"/>
  <c r="AJ560" i="21"/>
  <c r="AJ561" i="21"/>
  <c r="AJ562" i="21"/>
  <c r="AJ563" i="21"/>
  <c r="AJ564" i="21"/>
  <c r="AJ565" i="21"/>
  <c r="AJ566" i="21"/>
  <c r="AJ567" i="21"/>
  <c r="AJ568" i="21"/>
  <c r="AJ569" i="21"/>
  <c r="AJ570" i="21"/>
  <c r="AJ571" i="21"/>
  <c r="AJ572" i="21"/>
  <c r="AJ573" i="21"/>
  <c r="AJ574" i="21"/>
  <c r="AJ575" i="21"/>
  <c r="AJ576" i="21"/>
  <c r="AJ577" i="21"/>
  <c r="AJ578" i="21"/>
  <c r="AJ579" i="21"/>
  <c r="AJ580" i="21"/>
  <c r="AJ581" i="21"/>
  <c r="AJ582" i="21"/>
  <c r="AJ583" i="21"/>
  <c r="AJ584" i="21"/>
  <c r="AJ585" i="21"/>
  <c r="AJ586" i="21"/>
  <c r="AJ587" i="21"/>
  <c r="AJ588" i="21"/>
  <c r="AJ589" i="21"/>
  <c r="AJ590" i="21"/>
  <c r="AJ591" i="21"/>
  <c r="AJ592" i="21"/>
  <c r="AJ593" i="21"/>
  <c r="AJ594" i="21"/>
  <c r="AJ595" i="21"/>
  <c r="AJ596" i="21"/>
  <c r="AJ597" i="21"/>
  <c r="AJ598" i="21"/>
  <c r="AJ599" i="21"/>
  <c r="AJ600" i="21"/>
  <c r="AJ601" i="21"/>
  <c r="AJ602" i="21"/>
  <c r="AJ603" i="21"/>
  <c r="AJ604" i="21"/>
  <c r="AI3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515" i="21"/>
  <c r="AI516" i="21"/>
  <c r="AI517" i="21"/>
  <c r="AI518" i="21"/>
  <c r="AI519" i="21"/>
  <c r="AI520" i="21"/>
  <c r="AI521" i="21"/>
  <c r="AI522" i="21"/>
  <c r="AI523" i="21"/>
  <c r="AI524" i="21"/>
  <c r="AI525" i="21"/>
  <c r="AI526" i="21"/>
  <c r="AI527" i="21"/>
  <c r="AI528" i="21"/>
  <c r="AI529" i="21"/>
  <c r="AI530" i="21"/>
  <c r="AI531" i="21"/>
  <c r="AI532" i="21"/>
  <c r="AI533" i="21"/>
  <c r="AI534" i="21"/>
  <c r="AI535" i="21"/>
  <c r="AI536" i="21"/>
  <c r="AI537" i="21"/>
  <c r="AI538" i="21"/>
  <c r="AI539" i="21"/>
  <c r="AI540" i="21"/>
  <c r="AI541" i="21"/>
  <c r="AI542" i="21"/>
  <c r="AI543" i="21"/>
  <c r="AI544" i="21"/>
  <c r="AI545" i="21"/>
  <c r="AI546" i="21"/>
  <c r="AI547" i="21"/>
  <c r="AI548" i="21"/>
  <c r="AI549" i="21"/>
  <c r="AI550" i="21"/>
  <c r="AI551" i="21"/>
  <c r="AI552" i="21"/>
  <c r="AI553" i="21"/>
  <c r="AI554" i="21"/>
  <c r="AI555" i="21"/>
  <c r="AI556" i="21"/>
  <c r="AI557" i="21"/>
  <c r="AI558" i="21"/>
  <c r="AI559" i="21"/>
  <c r="AI560" i="21"/>
  <c r="AI561" i="21"/>
  <c r="AI562" i="21"/>
  <c r="AI563" i="21"/>
  <c r="AI564" i="21"/>
  <c r="AI565" i="21"/>
  <c r="AI566" i="21"/>
  <c r="AI567" i="21"/>
  <c r="AI568" i="21"/>
  <c r="AI569" i="21"/>
  <c r="AI570" i="21"/>
  <c r="AI571" i="21"/>
  <c r="AI572" i="21"/>
  <c r="AI573" i="21"/>
  <c r="AI574" i="21"/>
  <c r="AI575" i="21"/>
  <c r="AI576" i="21"/>
  <c r="AI577" i="21"/>
  <c r="AI578" i="21"/>
  <c r="AI579" i="21"/>
  <c r="AI580" i="21"/>
  <c r="AI581" i="21"/>
  <c r="AI582" i="21"/>
  <c r="AI583" i="21"/>
  <c r="AI584" i="21"/>
  <c r="AI585" i="21"/>
  <c r="AI586" i="21"/>
  <c r="AI587" i="21"/>
  <c r="AI588" i="21"/>
  <c r="AI589" i="21"/>
  <c r="AI590" i="21"/>
  <c r="AI591" i="21"/>
  <c r="AI592" i="21"/>
  <c r="AI593" i="21"/>
  <c r="AI594" i="21"/>
  <c r="AI595" i="21"/>
  <c r="AI596" i="21"/>
  <c r="AI597" i="21"/>
  <c r="AI598" i="21"/>
  <c r="AI599" i="21"/>
  <c r="AI600" i="21"/>
  <c r="AI601" i="21"/>
  <c r="AI602" i="21"/>
  <c r="AI603" i="21"/>
  <c r="AI604" i="21"/>
  <c r="AJ3" i="9"/>
  <c r="AJ4" i="9"/>
  <c r="AJ1" i="9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215" i="24"/>
  <c r="J216" i="24"/>
  <c r="J217" i="24"/>
  <c r="E213" i="24"/>
  <c r="E214" i="24"/>
  <c r="E215" i="24"/>
  <c r="E216" i="24"/>
  <c r="R3" i="2"/>
  <c r="Q3" i="2"/>
  <c r="AP3" i="2"/>
  <c r="AP1" i="2" s="1"/>
  <c r="J334" i="2"/>
  <c r="I334" i="2"/>
  <c r="J386" i="2"/>
  <c r="I386" i="2"/>
  <c r="J25" i="2"/>
  <c r="I25" i="2"/>
  <c r="J24" i="2"/>
  <c r="I24" i="2"/>
  <c r="AJ2" i="26" l="1"/>
  <c r="AJ3" i="26"/>
  <c r="AJ2" i="10"/>
  <c r="AJ2" i="21"/>
  <c r="AJ2" i="11"/>
  <c r="AI2" i="21"/>
  <c r="K334" i="2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X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K383" i="2"/>
  <c r="K120" i="2"/>
  <c r="K384" i="2"/>
  <c r="K298" i="2"/>
  <c r="K297" i="2"/>
  <c r="K209" i="2"/>
  <c r="K110" i="2"/>
  <c r="K109" i="2"/>
  <c r="AH1" i="8"/>
  <c r="AH2" i="8"/>
  <c r="E33" i="24" l="1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9" i="24" l="1"/>
  <c r="J271" i="2"/>
  <c r="I271" i="2"/>
  <c r="E187" i="24" l="1"/>
  <c r="E188" i="24"/>
  <c r="G24" i="14"/>
  <c r="S6" i="25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<sst xmlns="http://schemas.openxmlformats.org/spreadsheetml/2006/main" count="5397" uniqueCount="1631">
  <si>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</si>
  <si>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</si>
  <si>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</si>
  <si>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</si>
  <si>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</si>
  <si>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</si>
  <si>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</si>
  <si>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</si>
  <si>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</si>
  <si>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</si>
  <si>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</si>
  <si>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</si>
  <si>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</si>
  <si>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</si>
  <si>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</si>
  <si>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</si>
  <si>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</si>
  <si>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</si>
  <si>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</si>
  <si>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</si>
  <si>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</si>
  <si>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</si>
  <si>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</si>
  <si>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</si>
  <si>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</si>
  <si>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</si>
  <si>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</si>
  <si>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</si>
  <si>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</si>
  <si>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</si>
  <si>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</si>
  <si>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</si>
  <si>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</si>
  <si>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</si>
  <si>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</si>
  <si>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</si>
  <si>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</si>
  <si>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</si>
  <si>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</si>
  <si>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</si>
  <si>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</si>
  <si>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</si>
  <si>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</si>
  <si>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</si>
  <si>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</si>
  <si>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</si>
  <si>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</si>
  <si>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</si>
  <si>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</si>
  <si>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</si>
  <si>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</si>
  <si>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</si>
  <si>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</si>
  <si>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</si>
  <si>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</si>
  <si>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</si>
  <si>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</si>
  <si>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</si>
  <si>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</si>
  <si>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</si>
  <si>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</si>
  <si>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</si>
  <si>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</si>
  <si>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</si>
  <si>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</si>
  <si>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</si>
  <si>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</si>
  <si>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</si>
  <si>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</si>
  <si>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</si>
  <si>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</si>
  <si>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</si>
  <si>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</si>
  <si>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</si>
  <si>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</si>
  <si>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</si>
  <si>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</si>
  <si>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</si>
  <si>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</si>
  <si>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</si>
  <si>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</si>
  <si>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</si>
  <si>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</si>
  <si>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</si>
  <si>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</si>
  <si>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</si>
  <si>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</si>
  <si>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</si>
  <si>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</si>
  <si>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</si>
  <si>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</si>
  <si>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</si>
  <si>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</si>
  <si>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</si>
  <si>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</si>
  <si>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</si>
  <si>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</si>
  <si>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</si>
  <si>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</si>
  <si>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</si>
  <si>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</si>
  <si>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</si>
  <si>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</si>
  <si>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</si>
  <si>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</si>
  <si>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</si>
  <si>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</si>
  <si>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</si>
  <si>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</si>
  <si>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</si>
  <si>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</si>
  <si>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</si>
  <si>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</si>
  <si>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</si>
  <si>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</si>
  <si>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</si>
  <si>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</si>
  <si>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</si>
  <si>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</si>
  <si>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</si>
  <si>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</si>
  <si>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</si>
  <si>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</si>
  <si>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</si>
  <si>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</si>
  <si>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</si>
  <si>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</si>
  <si>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</si>
  <si>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</si>
  <si>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</si>
  <si>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</si>
  <si>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</si>
  <si>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</si>
  <si>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</si>
  <si>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</si>
  <si>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</si>
  <si>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</si>
  <si>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</si>
  <si>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</si>
  <si>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</si>
  <si>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</si>
  <si>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</si>
  <si>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</si>
  <si>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</si>
  <si>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</si>
  <si>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</si>
  <si>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</si>
  <si>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</si>
  <si>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</si>
  <si>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</si>
  <si>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</si>
  <si>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</si>
  <si>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</si>
  <si>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</si>
  <si>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</si>
  <si>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</si>
  <si>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</si>
  <si>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</si>
  <si>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</si>
  <si>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</si>
  <si>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</si>
  <si>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</si>
  <si>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</si>
  <si>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</si>
  <si>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</si>
  <si>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</si>
  <si>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</si>
  <si>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</si>
  <si>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</si>
  <si>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</si>
  <si>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</si>
  <si>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</si>
  <si>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</si>
  <si>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</si>
  <si>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</si>
  <si>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</si>
  <si>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</si>
  <si>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</si>
  <si>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</si>
  <si>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</si>
  <si>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</si>
  <si>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</si>
  <si>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</si>
  <si>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</si>
  <si>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</si>
  <si>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</si>
  <si>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</si>
  <si>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</si>
  <si>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</si>
  <si>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</si>
  <si>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</si>
  <si>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</si>
  <si>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</si>
  <si>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</si>
  <si>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</si>
  <si>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</si>
  <si>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</si>
  <si>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</si>
  <si>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</si>
  <si>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</si>
  <si>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</si>
  <si>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</si>
  <si>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</si>
  <si>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</si>
  <si>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</si>
  <si>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</si>
  <si>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</si>
  <si>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</si>
  <si>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</si>
  <si>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</si>
  <si>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</si>
  <si>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</si>
  <si>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</si>
  <si>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</si>
  <si>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</si>
  <si>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</si>
  <si>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</si>
  <si>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</si>
  <si>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</si>
  <si>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</si>
  <si>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</si>
  <si>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</si>
  <si>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</si>
  <si>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</si>
  <si>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</si>
  <si>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</si>
  <si>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</si>
  <si>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</si>
  <si>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</si>
  <si>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</si>
  <si>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</si>
  <si>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</si>
  <si>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</si>
  <si>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</si>
  <si>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</si>
  <si>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</si>
  <si>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</si>
  <si>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</si>
  <si>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</si>
  <si>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</si>
  <si>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</si>
  <si>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</si>
  <si>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</si>
  <si>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</si>
  <si>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</si>
  <si>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</si>
  <si>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</si>
  <si>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</si>
  <si>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</si>
  <si>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</si>
  <si>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</si>
  <si>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</si>
  <si>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</si>
  <si>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</si>
  <si>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</si>
  <si>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</si>
  <si>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</si>
  <si>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</si>
  <si>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</si>
  <si>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</si>
  <si>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</si>
  <si>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</si>
  <si>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</si>
  <si>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</si>
  <si>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</si>
  <si>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</si>
  <si>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</si>
  <si>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</si>
  <si>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</si>
  <si>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</si>
  <si>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</si>
  <si>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</si>
  <si>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</si>
  <si>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</si>
  <si>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</si>
  <si>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</si>
  <si>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</si>
  <si>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</si>
  <si>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</si>
  <si>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</si>
  <si>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</si>
  <si>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</si>
  <si>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</si>
  <si>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</si>
  <si>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</si>
  <si>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</si>
  <si>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</si>
  <si>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</si>
  <si>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</si>
  <si>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</si>
  <si>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</si>
  <si>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</si>
  <si>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</si>
  <si>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</si>
  <si>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</si>
  <si>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</si>
  <si>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</si>
  <si>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</si>
  <si>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</si>
  <si>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</si>
  <si>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</si>
  <si>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</si>
  <si>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</si>
  <si>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</si>
  <si>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</si>
  <si>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</si>
  <si>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</si>
  <si>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</si>
  <si>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</si>
  <si>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</si>
  <si>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</si>
  <si>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</si>
  <si>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</si>
  <si>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</si>
  <si>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</si>
  <si>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</si>
  <si>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</si>
  <si>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</si>
  <si>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</si>
  <si>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</si>
  <si>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</si>
  <si>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</si>
  <si>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</si>
  <si>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</si>
  <si>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</si>
  <si>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</si>
  <si>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</si>
  <si>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</si>
  <si>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</si>
  <si>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</si>
  <si>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</si>
  <si>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</si>
  <si>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</si>
  <si>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</si>
  <si>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</si>
  <si>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</si>
  <si>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</si>
  <si>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</si>
  <si>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</si>
  <si>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</si>
  <si>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</si>
  <si>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</si>
  <si>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</si>
  <si>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</si>
  <si>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</si>
  <si>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</si>
  <si>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</si>
  <si>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</si>
  <si>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</si>
  <si>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</si>
  <si>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</si>
  <si>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</si>
  <si>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</si>
  <si>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</si>
  <si>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</si>
  <si>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</si>
  <si>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</si>
  <si>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</si>
  <si>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</si>
  <si>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</si>
  <si>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</si>
  <si>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</si>
  <si>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</si>
  <si>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</si>
  <si>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</si>
  <si>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</si>
  <si>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</si>
  <si>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</si>
  <si>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</si>
  <si>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</si>
  <si>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</si>
  <si>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</si>
  <si>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</si>
  <si>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</si>
  <si>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</si>
  <si>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</si>
  <si>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</si>
  <si>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</si>
  <si>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</si>
  <si>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</si>
  <si>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</si>
  <si>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</si>
  <si>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</si>
  <si>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</si>
  <si>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</si>
  <si>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</si>
  <si>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</si>
  <si>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</si>
  <si>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</si>
  <si>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</si>
  <si>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</si>
  <si>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</si>
  <si>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</si>
  <si>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</si>
  <si>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</si>
  <si>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</si>
  <si>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</si>
  <si>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</si>
  <si>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</si>
  <si>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</si>
  <si>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</si>
  <si>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</si>
  <si>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</si>
  <si>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</si>
  <si>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</si>
  <si>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</si>
  <si>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</si>
  <si>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</si>
  <si>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</si>
  <si>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</si>
  <si>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</si>
  <si>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</si>
  <si>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</si>
  <si>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</si>
  <si>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</si>
  <si>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</si>
  <si>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</si>
  <si>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</si>
  <si>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</si>
  <si>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</si>
  <si>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</si>
  <si>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</si>
  <si>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</si>
  <si>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</si>
  <si>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</si>
  <si>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</si>
  <si>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</si>
  <si>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</si>
  <si>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</si>
  <si>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</si>
  <si>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</si>
  <si>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</si>
  <si>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</si>
  <si>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</si>
  <si>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</si>
  <si>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</si>
  <si>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</si>
  <si>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</si>
  <si>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</si>
  <si>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</si>
  <si>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</si>
  <si>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</si>
  <si>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</si>
  <si>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</si>
  <si>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</si>
  <si>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</si>
  <si>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</si>
  <si>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</si>
  <si>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</si>
  <si>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</si>
  <si>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</si>
  <si>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</si>
  <si>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</si>
  <si>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</si>
  <si>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</si>
  <si>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</si>
  <si>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</si>
  <si>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</si>
  <si>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</si>
  <si>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</si>
  <si>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</si>
  <si>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</si>
  <si>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</si>
  <si>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</si>
  <si>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</si>
  <si>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</si>
  <si>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</si>
  <si>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</si>
  <si>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</si>
  <si>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</si>
  <si>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</si>
  <si>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</si>
  <si>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</si>
  <si>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</si>
  <si>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</si>
  <si>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</si>
  <si>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</si>
  <si>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</si>
  <si>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</si>
  <si>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</si>
  <si>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</si>
  <si>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</si>
  <si>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</si>
  <si>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</si>
  <si>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</si>
  <si>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</si>
  <si>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</si>
  <si>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</si>
  <si>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</si>
  <si>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</si>
  <si>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</si>
  <si>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</si>
  <si>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</si>
  <si>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</si>
  <si>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</si>
  <si>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</si>
  <si>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</si>
  <si>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</si>
  <si>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</si>
  <si>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</si>
  <si>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</si>
  <si>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</si>
  <si>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</si>
  <si>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</si>
  <si>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</si>
  <si>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</si>
  <si>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</si>
  <si>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</si>
  <si>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</si>
  <si>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</si>
  <si>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</si>
  <si>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</si>
  <si>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</si>
  <si>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</si>
  <si>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</si>
  <si>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</si>
  <si>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</si>
  <si>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</si>
  <si>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</si>
  <si>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</si>
  <si>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</si>
  <si>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</si>
  <si>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</si>
  <si>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</si>
  <si>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</si>
  <si>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</si>
  <si>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</si>
  <si>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</si>
  <si>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</si>
  <si>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</si>
  <si>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</si>
  <si>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</si>
  <si>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</si>
  <si>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</si>
  <si>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</si>
  <si>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</si>
  <si>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</si>
  <si>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</si>
  <si>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</si>
  <si>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</si>
  <si>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</si>
  <si>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</si>
  <si>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</si>
  <si>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</si>
  <si>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</si>
  <si>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</si>
  <si>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</si>
  <si>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</si>
  <si>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</si>
  <si>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</si>
  <si>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</si>
  <si>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</si>
  <si>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</si>
  <si>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</si>
  <si>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</si>
  <si>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</si>
  <si>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</si>
  <si>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</si>
  <si>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</si>
  <si>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</si>
  <si>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</si>
  <si>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</si>
  <si>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</si>
  <si>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</si>
  <si>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</si>
  <si>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</si>
  <si>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</si>
  <si>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</si>
  <si>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</si>
  <si>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</si>
  <si>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</si>
  <si>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</si>
  <si>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</si>
  <si>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</si>
  <si>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</si>
  <si>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</si>
  <si>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</si>
  <si>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</si>
  <si>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</si>
  <si>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</si>
  <si>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</si>
  <si>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</si>
  <si>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</si>
  <si>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</si>
  <si>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</si>
  <si>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</si>
  <si>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</si>
  <si>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</si>
  <si>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</si>
  <si>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</si>
  <si>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</si>
  <si>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</si>
  <si>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</si>
  <si>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</si>
  <si>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</si>
  <si>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</si>
  <si>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</si>
  <si>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</si>
  <si>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</si>
  <si>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</si>
  <si>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</si>
  <si>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</si>
  <si>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</si>
  <si>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</si>
  <si>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</si>
  <si>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</si>
  <si>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</si>
  <si>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</si>
  <si>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</si>
  <si>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</si>
  <si>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</si>
  <si>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</si>
  <si>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</si>
  <si>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</si>
  <si>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</si>
  <si>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</si>
  <si>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</si>
  <si>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</si>
  <si>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</si>
  <si>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</si>
  <si>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</si>
  <si>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</si>
  <si>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</si>
  <si>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</si>
  <si>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</si>
  <si>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</si>
  <si>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</si>
  <si>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</si>
  <si>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</si>
  <si>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</si>
  <si>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</si>
  <si>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</si>
  <si>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</si>
  <si>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</si>
  <si>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</si>
  <si>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</si>
  <si>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</si>
  <si>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</si>
  <si>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</si>
  <si>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</si>
  <si>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</si>
  <si>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</si>
  <si>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</si>
  <si>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</si>
  <si>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</si>
  <si>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</si>
  <si>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</si>
  <si>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</si>
  <si>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</si>
  <si>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</si>
  <si>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</si>
  <si>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</si>
  <si>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</si>
  <si>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</si>
  <si>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</si>
  <si>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</si>
  <si>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</si>
  <si>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</si>
  <si>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</si>
  <si>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</si>
  <si>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</si>
  <si>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</si>
  <si>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</si>
  <si>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</si>
  <si>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</si>
  <si>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</si>
  <si>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</si>
  <si>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</si>
  <si>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</si>
  <si>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</si>
  <si>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</si>
  <si>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</si>
  <si>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</si>
  <si>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</si>
  <si>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</si>
  <si>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</si>
  <si>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</si>
  <si>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</si>
  <si>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</si>
  <si>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</si>
  <si>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</si>
  <si>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</si>
  <si>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</si>
  <si>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</si>
  <si>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</si>
  <si>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</si>
  <si>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</si>
  <si>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</si>
  <si>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</si>
  <si>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</si>
  <si>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</si>
  <si>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</si>
  <si>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</si>
  <si>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</si>
  <si>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</si>
  <si>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</si>
  <si>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</si>
  <si>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</si>
  <si>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</si>
  <si>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</si>
  <si>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</si>
  <si>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</si>
  <si>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</si>
  <si>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</si>
  <si>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</si>
  <si>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</si>
  <si>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</si>
  <si>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</si>
  <si>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</si>
  <si>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</si>
  <si>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</si>
  <si>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</si>
  <si>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</si>
  <si>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</si>
  <si>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</si>
  <si>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</si>
  <si>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</si>
  <si>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</si>
  <si>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</si>
  <si>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</si>
  <si>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</si>
  <si>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</si>
  <si>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</si>
  <si>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</si>
  <si>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</si>
  <si>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</si>
  <si>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</si>
  <si>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</si>
  <si>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</si>
  <si>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</si>
  <si>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</si>
  <si>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</si>
  <si>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</si>
  <si>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</si>
  <si>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</si>
  <si>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</si>
  <si>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</si>
  <si>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</si>
  <si>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</si>
  <si>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</si>
  <si>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</si>
  <si>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</si>
  <si>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</si>
  <si>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</si>
  <si>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</si>
  <si>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</si>
  <si>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</si>
  <si>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</si>
  <si>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</si>
  <si>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</si>
  <si>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</si>
  <si>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</si>
  <si>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</si>
  <si>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</si>
  <si>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</si>
  <si>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</si>
  <si>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</si>
  <si>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</si>
  <si>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</si>
  <si>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</si>
  <si>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</si>
  <si>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</si>
  <si>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</si>
  <si>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</si>
  <si>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</si>
  <si>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</si>
  <si>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</si>
  <si>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</si>
  <si>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</si>
  <si>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</si>
  <si>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</si>
  <si>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</si>
  <si>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</si>
  <si>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</si>
  <si>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</si>
  <si>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</si>
  <si>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</si>
  <si>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</si>
  <si>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</si>
  <si>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</si>
  <si>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</si>
  <si>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</si>
  <si>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</si>
  <si>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</si>
  <si>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</si>
  <si>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</si>
  <si>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</si>
  <si>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</si>
  <si>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</si>
  <si>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</si>
  <si>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</si>
  <si>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</si>
  <si>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</si>
  <si>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</si>
  <si>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</si>
  <si>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</si>
  <si>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</si>
  <si>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</si>
  <si>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</si>
  <si>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</si>
  <si>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</si>
  <si>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</si>
  <si>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</si>
  <si>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</si>
  <si>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</si>
  <si>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</si>
  <si>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</si>
  <si>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</si>
  <si>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</si>
  <si>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</si>
  <si>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</si>
  <si>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</si>
  <si>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</si>
  <si>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</si>
  <si>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</si>
  <si>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</si>
  <si>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</si>
  <si>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</si>
  <si>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</si>
  <si>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</si>
  <si>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</si>
  <si>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</si>
  <si>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</si>
  <si>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</si>
  <si>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</si>
  <si>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</si>
  <si>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</si>
  <si>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</si>
  <si>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</si>
  <si>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</si>
  <si>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</si>
  <si>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</si>
  <si>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</si>
  <si>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</si>
  <si>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</si>
  <si>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</si>
  <si>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</si>
  <si>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</si>
  <si>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</si>
  <si>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</si>
  <si>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</si>
  <si>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</si>
  <si>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</si>
  <si>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</si>
  <si>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</si>
  <si>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</si>
  <si>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</si>
  <si>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</si>
  <si>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</si>
  <si>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</si>
  <si>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</si>
  <si>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</si>
  <si>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</si>
  <si>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</si>
  <si>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</si>
  <si>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</si>
  <si>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</si>
  <si>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</si>
  <si>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</si>
  <si>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</si>
  <si>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</si>
  <si>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</si>
  <si>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</si>
  <si>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</si>
  <si>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</si>
  <si>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</si>
  <si>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</si>
  <si>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</si>
  <si>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</si>
  <si>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</si>
  <si>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</si>
  <si>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</si>
  <si>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</si>
  <si>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</si>
  <si>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</si>
  <si>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</si>
  <si>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</si>
  <si>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</si>
  <si>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</si>
  <si>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</si>
  <si>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</si>
  <si>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</si>
  <si>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</si>
  <si>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</si>
  <si>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</si>
  <si>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</si>
  <si>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</si>
  <si>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</si>
  <si>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</si>
  <si>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</si>
  <si>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</si>
  <si>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</si>
  <si>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</si>
  <si>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</si>
  <si>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</si>
  <si>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</si>
  <si>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</si>
  <si>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</si>
  <si>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</si>
  <si>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</si>
  <si>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</si>
  <si>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</si>
  <si>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</si>
  <si>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</si>
  <si>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</si>
  <si>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</si>
  <si>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</si>
  <si>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</si>
  <si>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</si>
  <si>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</si>
  <si>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</si>
  <si>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</si>
  <si>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</si>
  <si>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</si>
  <si>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</si>
  <si>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</si>
  <si>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</si>
  <si>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</si>
  <si>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</si>
  <si>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</si>
  <si>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</si>
  <si>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</si>
  <si>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</si>
  <si>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</si>
  <si>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</si>
  <si>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</si>
  <si>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</si>
  <si>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</si>
  <si>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</si>
  <si>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</si>
  <si>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</si>
  <si>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</si>
  <si>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</si>
  <si>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</si>
  <si>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</si>
  <si>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</si>
  <si>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</si>
  <si>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</si>
  <si>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</si>
  <si>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</si>
  <si>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</si>
  <si>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</si>
  <si>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</si>
  <si>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</si>
  <si>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</si>
  <si>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</si>
  <si>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</si>
  <si>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</si>
  <si>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</si>
  <si>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</si>
  <si>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</si>
  <si>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</si>
  <si>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</si>
  <si>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</si>
  <si>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</si>
  <si>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</si>
  <si>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</si>
  <si>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</si>
  <si>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</si>
  <si>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</si>
  <si>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</si>
  <si>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</si>
  <si>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</si>
  <si>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</si>
  <si>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</si>
  <si>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</si>
  <si>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</si>
  <si>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</si>
  <si>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</si>
  <si>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</si>
  <si>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</si>
  <si>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</si>
  <si>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</si>
  <si>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</si>
  <si>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</si>
  <si>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</si>
  <si>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</si>
  <si>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</si>
  <si>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</si>
  <si>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</si>
  <si>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</si>
  <si>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</si>
  <si>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</si>
  <si>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</si>
  <si>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</si>
  <si>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</si>
  <si>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</si>
  <si>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</si>
  <si>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</si>
  <si>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</si>
  <si>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</si>
  <si>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</si>
  <si>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</si>
  <si>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</si>
  <si>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</si>
  <si>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</si>
  <si>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</si>
  <si>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</si>
  <si>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</si>
  <si>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</si>
  <si>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</si>
  <si>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</si>
  <si>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</si>
  <si>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</si>
  <si>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</si>
  <si>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</si>
  <si>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</si>
  <si>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</si>
  <si>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</si>
  <si>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</si>
  <si>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</si>
  <si>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</si>
  <si>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</si>
  <si>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</si>
  <si>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</si>
  <si>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</si>
  <si>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</si>
  <si>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</si>
  <si>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</si>
  <si>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</si>
  <si>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</si>
  <si>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</si>
  <si>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</si>
  <si>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</si>
  <si>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</si>
  <si>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</si>
  <si>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</si>
  <si>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</si>
  <si>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</si>
  <si>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</si>
  <si>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</si>
  <si>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</si>
  <si>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</si>
  <si>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</si>
  <si>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</si>
  <si>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</si>
  <si>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</si>
  <si>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</si>
  <si>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</si>
  <si>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</si>
  <si>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</si>
  <si>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</si>
  <si>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</si>
  <si>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</si>
  <si>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</si>
  <si>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</si>
  <si>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</si>
  <si>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</si>
  <si>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</si>
  <si>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</si>
  <si>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</si>
  <si>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</si>
  <si>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</si>
  <si>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</si>
  <si>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</si>
  <si>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</si>
  <si>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</si>
  <si>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</si>
  <si>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</si>
  <si>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</si>
  <si>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</si>
  <si>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</si>
  <si>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</si>
  <si>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</si>
  <si>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</si>
  <si>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</si>
  <si>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</si>
  <si>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</si>
  <si>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</si>
  <si>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</si>
  <si>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</si>
  <si>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</si>
  <si>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</si>
  <si>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</si>
  <si>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</si>
  <si>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</si>
  <si>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</si>
  <si>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</si>
  <si>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</si>
  <si>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</si>
  <si>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</si>
  <si>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</si>
  <si>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</si>
  <si>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</si>
  <si>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</si>
  <si>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</si>
  <si>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</si>
  <si>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</si>
  <si>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</si>
  <si>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</si>
  <si>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</si>
  <si>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</si>
  <si>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</si>
  <si>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</si>
  <si>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</si>
  <si>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</si>
  <si>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</si>
  <si>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</si>
  <si>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</si>
  <si>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</si>
  <si>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</si>
  <si>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</si>
  <si>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</si>
  <si>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</si>
  <si>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</si>
  <si>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</si>
  <si>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</si>
  <si>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</si>
  <si>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</si>
  <si>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</si>
  <si>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</si>
  <si>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</si>
  <si>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</si>
  <si>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</si>
  <si>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</si>
  <si>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</si>
  <si>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</si>
  <si>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</si>
  <si>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</si>
  <si>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</si>
  <si>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</si>
  <si>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</si>
  <si>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</si>
  <si>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</si>
  <si>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</si>
  <si>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</si>
  <si>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</si>
  <si>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</si>
  <si>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</si>
  <si>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</si>
  <si>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</si>
  <si>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</si>
  <si>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</si>
  <si>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</si>
  <si>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</si>
  <si>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</si>
  <si>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</si>
  <si>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</si>
  <si>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</si>
  <si>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</si>
  <si>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</si>
  <si>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</si>
  <si>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</si>
  <si>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</si>
  <si>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</si>
  <si>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</si>
  <si>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</si>
  <si>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</si>
  <si>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</si>
  <si>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</si>
  <si>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</si>
  <si>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</si>
  <si>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</si>
  <si>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</si>
  <si>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</si>
  <si>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</si>
  <si>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</si>
  <si>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</si>
  <si>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</si>
  <si>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</si>
  <si>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</si>
  <si>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</si>
  <si>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</si>
  <si>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</si>
  <si>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</si>
  <si>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</si>
  <si>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</si>
  <si>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</si>
  <si>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</si>
  <si>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</si>
  <si>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</si>
  <si>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</si>
  <si>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</si>
  <si>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</si>
  <si>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</si>
  <si>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</si>
  <si>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</si>
  <si>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</si>
  <si>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</si>
  <si>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</si>
  <si>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</si>
  <si>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</si>
  <si>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</si>
  <si>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</si>
  <si>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</si>
  <si>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</si>
  <si>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</si>
  <si>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</si>
  <si>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</si>
  <si>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</si>
  <si>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</si>
  <si>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</si>
  <si>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</si>
  <si>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</si>
  <si>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</si>
  <si>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</si>
  <si>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</si>
  <si>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</si>
  <si>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</si>
  <si>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</si>
  <si>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</si>
  <si>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</si>
  <si>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</si>
  <si>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</si>
  <si>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</si>
  <si>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</si>
  <si>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</si>
  <si>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</si>
  <si>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</si>
  <si>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</si>
  <si>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</si>
  <si>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</si>
  <si>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</si>
  <si>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</si>
  <si>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</si>
  <si>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</si>
  <si>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</si>
  <si>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</si>
  <si>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</si>
  <si>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</si>
  <si>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</si>
  <si>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</si>
  <si>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</si>
  <si>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</si>
  <si>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</si>
  <si>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</si>
  <si>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</si>
  <si>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</si>
  <si>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</si>
  <si>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</si>
  <si>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</si>
  <si>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</si>
  <si>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</si>
  <si>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</si>
  <si>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</si>
  <si>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</si>
  <si>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</si>
  <si>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</si>
  <si>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</si>
  <si>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</si>
  <si>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</si>
  <si>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</si>
  <si>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</si>
  <si>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</si>
  <si>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</si>
  <si>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</si>
  <si>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</si>
  <si>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</si>
  <si>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</si>
  <si>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</si>
  <si>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</si>
  <si>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</si>
  <si>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</si>
  <si>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</si>
  <si>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</si>
  <si>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</si>
  <si>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</si>
  <si>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</si>
  <si>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</si>
  <si>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</si>
  <si>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</si>
  <si>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</si>
  <si>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</si>
  <si>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</si>
  <si>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</si>
  <si>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</si>
  <si>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</si>
  <si>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</si>
  <si>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</si>
  <si>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</si>
  <si>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</si>
  <si>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</si>
  <si>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</si>
  <si>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</si>
  <si>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</si>
  <si>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</si>
  <si>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</si>
  <si>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</si>
  <si>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</si>
  <si>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</si>
  <si>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</si>
  <si>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</si>
  <si>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</si>
  <si>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</si>
  <si>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</si>
  <si>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</si>
  <si>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</si>
  <si>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</si>
  <si>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</si>
  <si>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</si>
  <si>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</si>
  <si>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</si>
  <si>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</si>
  <si>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</si>
  <si>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</si>
  <si>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</si>
  <si>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</si>
  <si>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</si>
  <si>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</si>
  <si>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</si>
  <si>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</si>
  <si>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</si>
  <si>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</si>
  <si>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</si>
  <si>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</si>
  <si>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</si>
  <si>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</si>
  <si>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</si>
  <si>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</si>
  <si>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</si>
  <si>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</si>
  <si>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</si>
  <si>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</si>
  <si>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</si>
  <si>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</si>
  <si>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</si>
  <si>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</si>
  <si>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</si>
  <si>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</si>
  <si>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</si>
  <si>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</si>
  <si>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</si>
  <si>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</si>
  <si>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</si>
  <si>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</si>
  <si>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</si>
  <si>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</si>
  <si>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</si>
  <si>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</si>
  <si>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</si>
  <si>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</si>
  <si>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</si>
  <si>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</si>
  <si>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</si>
  <si>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</si>
  <si>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</si>
  <si>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</si>
  <si>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</si>
  <si>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</si>
  <si>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</si>
  <si>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</si>
  <si>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</si>
  <si>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</si>
  <si>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</si>
  <si>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</si>
  <si>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</si>
  <si>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</si>
  <si>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</si>
  <si>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</si>
  <si>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</si>
  <si>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</si>
  <si>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</si>
  <si>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</si>
  <si>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</si>
  <si>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</si>
  <si>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</si>
  <si>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</si>
  <si>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</si>
  <si>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</si>
  <si>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</si>
  <si>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</si>
  <si>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</si>
  <si>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</si>
  <si>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</si>
  <si>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</si>
  <si>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</si>
  <si>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</si>
  <si>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</si>
  <si>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</si>
  <si>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</si>
  <si>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</si>
  <si>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</si>
  <si>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</si>
  <si>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</si>
  <si>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</si>
  <si>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</si>
  <si>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</si>
  <si>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</si>
  <si>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</si>
  <si>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</si>
  <si>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</si>
  <si>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</si>
  <si>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</si>
  <si>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</si>
  <si>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</si>
  <si>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</si>
  <si>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</si>
  <si>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</si>
  <si>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</si>
  <si>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</si>
  <si>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</si>
  <si>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</si>
  <si>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</si>
  <si>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</si>
  <si>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</si>
  <si>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</si>
  <si>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</si>
  <si>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</si>
  <si>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</si>
  <si>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</si>
  <si>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</si>
  <si>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</si>
  <si>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</si>
  <si>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</si>
  <si>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</si>
  <si>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</si>
  <si>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</si>
  <si>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</si>
  <si>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</si>
  <si>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</si>
  <si>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</si>
  <si>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</si>
  <si>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</si>
  <si>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</si>
  <si>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</si>
  <si>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</si>
  <si>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</si>
  <si>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</si>
  <si>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</si>
  <si>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</si>
  <si>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</si>
  <si>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</si>
  <si>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</si>
  <si>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</si>
  <si>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</si>
  <si>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</si>
  <si>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</si>
  <si>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</si>
  <si>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</si>
  <si>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</si>
  <si>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</si>
  <si>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</si>
  <si>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</si>
  <si>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</si>
  <si>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</si>
  <si>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</si>
  <si>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</si>
  <si>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</si>
  <si>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</si>
  <si>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</si>
  <si>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</si>
  <si>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</si>
  <si>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</si>
  <si>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</si>
  <si>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</si>
  <si>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</si>
  <si>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</si>
  <si>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</si>
  <si>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</si>
  <si>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</si>
  <si>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</si>
  <si>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</si>
  <si>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</si>
  <si>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</si>
  <si>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</si>
  <si>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</si>
  <si>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</si>
  <si>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</si>
  <si>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</si>
  <si>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</si>
  <si>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</si>
  <si>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</si>
  <si>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</si>
  <si>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</si>
  <si>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</si>
  <si>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</si>
  <si>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</si>
  <si>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</si>
  <si>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</si>
  <si>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</si>
  <si>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</si>
  <si>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</si>
  <si>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</si>
  <si>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</si>
  <si>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</si>
  <si>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</si>
  <si>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</si>
  <si>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</si>
  <si>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</si>
  <si>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</si>
  <si>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</si>
  <si>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</si>
  <si>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</si>
  <si>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</si>
  <si>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</si>
  <si>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</si>
  <si>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</si>
  <si>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</si>
  <si>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</si>
  <si>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</si>
  <si>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</si>
  <si>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</si>
  <si>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</si>
  <si>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</si>
  <si>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</si>
  <si>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</si>
  <si>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</si>
  <si>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</si>
  <si>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</si>
  <si>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</si>
  <si>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</si>
  <si>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</si>
  <si>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</si>
  <si>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</si>
  <si>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</si>
  <si>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</si>
  <si>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</si>
  <si>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</si>
  <si>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</si>
  <si>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</si>
  <si>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</si>
  <si>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</si>
  <si>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</si>
  <si>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</si>
  <si>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</si>
  <si>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</si>
  <si>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</si>
  <si>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</si>
  <si>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</si>
  <si>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</si>
  <si>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</si>
  <si>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</si>
  <si>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</si>
  <si>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</si>
  <si>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</si>
  <si>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</si>
  <si>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</si>
  <si>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</si>
  <si>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</si>
  <si>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</si>
  <si>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</si>
  <si>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</si>
  <si>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</si>
  <si>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</si>
  <si>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</si>
  <si>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</si>
  <si>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</si>
  <si>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</si>
  <si>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</si>
  <si>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</si>
  <si>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</si>
  <si>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</si>
  <si>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</si>
  <si>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</si>
  <si>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</si>
  <si>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</si>
  <si>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</si>
  <si>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</si>
  <si>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</si>
  <si>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</si>
  <si>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</si>
  <si>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</si>
  <si>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</si>
  <si>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</si>
  <si>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</si>
  <si>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</si>
  <si>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</si>
  <si>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</si>
  <si>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</si>
  <si>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</si>
  <si>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</si>
  <si>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</si>
  <si>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</si>
  <si>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</si>
  <si>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</si>
  <si>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</si>
  <si>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</si>
  <si>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</si>
  <si>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</si>
  <si>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</si>
  <si>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</si>
  <si>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</si>
  <si>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</si>
  <si>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</si>
  <si>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</si>
  <si>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</si>
  <si>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</si>
  <si>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</si>
  <si>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</si>
  <si>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</si>
  <si>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</si>
  <si>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</si>
  <si>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</si>
  <si>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</si>
  <si>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</si>
  <si>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</si>
  <si>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</si>
  <si>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</si>
  <si>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</si>
  <si>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</si>
  <si>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</si>
  <si>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</si>
  <si>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</si>
  <si>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</si>
  <si>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</si>
  <si>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</si>
  <si>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</si>
  <si>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</si>
  <si>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</si>
  <si>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</si>
  <si>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</si>
  <si>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</si>
  <si>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</si>
  <si>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</si>
  <si>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</si>
  <si>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</si>
  <si>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</si>
  <si>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</si>
  <si>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</si>
  <si>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</si>
  <si>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</si>
  <si>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</si>
  <si>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</si>
  <si>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</si>
  <si>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</si>
  <si>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</si>
  <si>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</si>
  <si>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</si>
  <si>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</si>
  <si>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</si>
  <si>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</si>
  <si>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172.20.10.180</t>
  </si>
  <si>
    <t>172.20.10.181</t>
  </si>
  <si>
    <t>172.20.10.182</t>
  </si>
  <si>
    <t>172.20.10.183</t>
  </si>
  <si>
    <t>172.20.10.184</t>
  </si>
  <si>
    <t>172.20.10.185</t>
  </si>
  <si>
    <t>172.20.10.186</t>
  </si>
  <si>
    <t>172.20.10.187</t>
  </si>
  <si>
    <t>172.20.10.188</t>
  </si>
  <si>
    <t>172.20.10.189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</si>
</sst>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9.3235831809872036E-2</c:v>
                </c:pt>
                <c:pt idx="1">
                  <c:v>0</c:v>
                </c:pt>
                <c:pt idx="2">
                  <c:v>0</c:v>
                </c:pt>
                <c:pt idx="3">
                  <c:v>0.11151736745886655</c:v>
                </c:pt>
                <c:pt idx="4">
                  <c:v>0</c:v>
                </c:pt>
                <c:pt idx="5">
                  <c:v>0.10420475319926874</c:v>
                </c:pt>
                <c:pt idx="6">
                  <c:v>0</c:v>
                </c:pt>
                <c:pt idx="7">
                  <c:v>0.12431444241316271</c:v>
                </c:pt>
                <c:pt idx="8">
                  <c:v>0.12431444241316271</c:v>
                </c:pt>
                <c:pt idx="9">
                  <c:v>0.17915904936014626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11</c:v>
                </c:pt>
                <c:pt idx="8">
                  <c:v>10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  <c:pt idx="5">
                  <c:v>46</c:v>
                </c:pt>
                <c:pt idx="6">
                  <c:v>0</c:v>
                </c:pt>
                <c:pt idx="7">
                  <c:v>57</c:v>
                </c:pt>
                <c:pt idx="8">
                  <c:v>58</c:v>
                </c:pt>
                <c:pt idx="9">
                  <c:v>84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61</c:v>
                </c:pt>
                <c:pt idx="4">
                  <c:v>0</c:v>
                </c:pt>
                <c:pt idx="5">
                  <c:v>57</c:v>
                </c:pt>
                <c:pt idx="6">
                  <c:v>0</c:v>
                </c:pt>
                <c:pt idx="7">
                  <c:v>68</c:v>
                </c:pt>
                <c:pt idx="8">
                  <c:v>68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49</c:v>
                </c:pt>
                <c:pt idx="2">
                  <c:v>0</c:v>
                </c:pt>
                <c:pt idx="3">
                  <c:v>45</c:v>
                </c:pt>
                <c:pt idx="4">
                  <c:v>0</c:v>
                </c:pt>
                <c:pt idx="5">
                  <c:v>41</c:v>
                </c:pt>
                <c:pt idx="6">
                  <c:v>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43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0.19</c:v>
                      </c:pt>
                      <c:pt idx="2">
                        <c:v>0</c:v>
                      </c:pt>
                      <c:pt idx="3">
                        <c:v>0.17647058823529413</c:v>
                      </c:pt>
                      <c:pt idx="4">
                        <c:v>0</c:v>
                      </c:pt>
                      <c:pt idx="5">
                        <c:v>0.16</c:v>
                      </c:pt>
                      <c:pt idx="6">
                        <c:v>0</c:v>
                      </c:pt>
                      <c:pt idx="7">
                        <c:v>0.19607843137254902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0.10144927536231885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0.19</c:v>
                </c:pt>
                <c:pt idx="2">
                  <c:v>0</c:v>
                </c:pt>
                <c:pt idx="3">
                  <c:v>0.17647058823529413</c:v>
                </c:pt>
                <c:pt idx="4">
                  <c:v>0</c:v>
                </c:pt>
                <c:pt idx="5">
                  <c:v>0.16</c:v>
                </c:pt>
                <c:pt idx="6">
                  <c:v>0</c:v>
                </c:pt>
                <c:pt idx="7">
                  <c:v>0.19607843137254902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0.10144927536231885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49</c:v>
                      </c:pt>
                      <c:pt idx="2">
                        <c:v>0</c:v>
                      </c:pt>
                      <c:pt idx="3">
                        <c:v>45</c:v>
                      </c:pt>
                      <c:pt idx="4">
                        <c:v>0</c:v>
                      </c:pt>
                      <c:pt idx="5">
                        <c:v>41</c:v>
                      </c:pt>
                      <c:pt idx="6">
                        <c:v>0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45658</c:v>
                      </c:pt>
                      <c:pt idx="1">
                        <c:v>45659</c:v>
                      </c:pt>
                      <c:pt idx="2">
                        <c:v>45660</c:v>
                      </c:pt>
                      <c:pt idx="3">
                        <c:v>45661</c:v>
                      </c:pt>
                      <c:pt idx="4">
                        <c:v>45662</c:v>
                      </c:pt>
                      <c:pt idx="5">
                        <c:v>45663</c:v>
                      </c:pt>
                      <c:pt idx="6">
                        <c:v>45664</c:v>
                      </c:pt>
                      <c:pt idx="7">
                        <c:v>45665</c:v>
                      </c:pt>
                      <c:pt idx="8">
                        <c:v>45666</c:v>
                      </c:pt>
                      <c:pt idx="9">
                        <c:v>45667</c:v>
                      </c:pt>
                      <c:pt idx="10">
                        <c:v>45668</c:v>
                      </c:pt>
                      <c:pt idx="11">
                        <c:v>45669</c:v>
                      </c:pt>
                      <c:pt idx="12">
                        <c:v>45670</c:v>
                      </c:pt>
                      <c:pt idx="13">
                        <c:v>45671</c:v>
                      </c:pt>
                      <c:pt idx="14">
                        <c:v>45672</c:v>
                      </c:pt>
                      <c:pt idx="15">
                        <c:v>45673</c:v>
                      </c:pt>
                      <c:pt idx="16">
                        <c:v>45674</c:v>
                      </c:pt>
                      <c:pt idx="17">
                        <c:v>45675</c:v>
                      </c:pt>
                      <c:pt idx="18">
                        <c:v>45676</c:v>
                      </c:pt>
                      <c:pt idx="19">
                        <c:v>45677</c:v>
                      </c:pt>
                      <c:pt idx="20">
                        <c:v>45678</c:v>
                      </c:pt>
                      <c:pt idx="21">
                        <c:v>45679</c:v>
                      </c:pt>
                      <c:pt idx="22">
                        <c:v>45680</c:v>
                      </c:pt>
                      <c:pt idx="23">
                        <c:v>45681</c:v>
                      </c:pt>
                      <c:pt idx="24">
                        <c:v>45682</c:v>
                      </c:pt>
                      <c:pt idx="25">
                        <c:v>45683</c:v>
                      </c:pt>
                      <c:pt idx="26">
                        <c:v>45684</c:v>
                      </c:pt>
                      <c:pt idx="27">
                        <c:v>45685</c:v>
                      </c:pt>
                      <c:pt idx="28">
                        <c:v>45686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43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19</c:v>
                      </c:pt>
                      <c:pt idx="6">
                        <c:v>0</c:v>
                      </c:pt>
                      <c:pt idx="7">
                        <c:v>21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tabSelected="1" zoomScale="55" zoomScaleNormal="55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H77" sqref="H7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9.152542372881356E-2</v>
      </c>
      <c r="M1" s="4">
        <f t="shared" si="0"/>
        <v>0.20474777448071216</v>
      </c>
      <c r="N1" s="4">
        <f t="shared" si="0"/>
        <v>0.16640746500777606</v>
      </c>
      <c r="O1" s="4">
        <f t="shared" si="0"/>
        <v>0.17027863777089783</v>
      </c>
      <c r="P1" s="4">
        <f t="shared" si="0"/>
        <v>0</v>
      </c>
      <c r="Q1" s="4">
        <f t="shared" si="0"/>
        <v>0.16510903426791276</v>
      </c>
      <c r="R1" s="4">
        <f t="shared" si="0"/>
        <v>0</v>
      </c>
      <c r="S1" s="4">
        <f t="shared" si="0"/>
        <v>0.18042813455657492</v>
      </c>
      <c r="T1" s="4">
        <f t="shared" si="0"/>
        <v>0.18042813455657492</v>
      </c>
      <c r="U1" s="4">
        <f t="shared" si="0"/>
        <v>0.21637426900584794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54</v>
      </c>
      <c r="M3" s="12">
        <f t="shared" si="4"/>
        <v>138</v>
      </c>
      <c r="N3" s="12">
        <f t="shared" si="4"/>
        <v>107</v>
      </c>
      <c r="O3" s="12">
        <f t="shared" si="4"/>
        <v>110</v>
      </c>
      <c r="P3" s="12">
        <f t="shared" si="4"/>
        <v>0</v>
      </c>
      <c r="Q3" s="12">
        <f t="shared" si="4"/>
        <v>106</v>
      </c>
      <c r="R3" s="12">
        <f t="shared" si="4"/>
        <v>0</v>
      </c>
      <c r="S3" s="12">
        <f t="shared" si="4"/>
        <v>118</v>
      </c>
      <c r="T3" s="12">
        <f t="shared" si="4"/>
        <v>118</v>
      </c>
      <c r="U3" s="12">
        <f t="shared" si="4"/>
        <v>148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1108</v>
      </c>
      <c r="D4" t="s">
        <v>9</v>
      </c>
      <c r="E4" s="33" t="s">
        <v>10</v>
      </c>
      <c r="F4" s="33" t="s">
        <v>11</v>
      </c>
      <c r="G4" s="33" t="s">
        <v>1299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1109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1109</v>
      </c>
      <c r="D6" t="s">
        <v>32</v>
      </c>
      <c r="E6" s="33" t="s">
        <v>19</v>
      </c>
      <c r="F6" s="33" t="s">
        <v>1103</v>
      </c>
      <c r="G6" s="33" t="s">
        <v>1302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960</v>
      </c>
      <c r="C7" t="s">
        <v>1109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961</v>
      </c>
      <c r="C8" t="s">
        <v>1109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 t="s">
        <v>1596</v>
      </c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1109</v>
      </c>
      <c r="D9" t="s">
        <v>36</v>
      </c>
      <c r="E9" s="33" t="s">
        <v>19</v>
      </c>
      <c r="F9" s="33" t="s">
        <v>1103</v>
      </c>
      <c r="G9" s="33" t="s">
        <v>1301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1596</v>
      </c>
      <c r="N9" s="86" t="s">
        <v>1596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962</v>
      </c>
      <c r="C10" t="s">
        <v>1109</v>
      </c>
      <c r="D10" t="s">
        <v>27</v>
      </c>
      <c r="E10" s="33" t="s">
        <v>19</v>
      </c>
      <c r="F10" s="33" t="s">
        <v>1103</v>
      </c>
      <c r="G10" s="33" t="s">
        <v>1301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1109</v>
      </c>
      <c r="D11" t="s">
        <v>38</v>
      </c>
      <c r="E11" s="33" t="s">
        <v>15</v>
      </c>
      <c r="F11" s="33" t="s">
        <v>1103</v>
      </c>
      <c r="G11" s="33" t="s">
        <v>1302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963</v>
      </c>
      <c r="C12" t="s">
        <v>1109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964</v>
      </c>
      <c r="C13" t="s">
        <v>1109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 t="s">
        <v>1596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965</v>
      </c>
      <c r="C14" t="s">
        <v>1109</v>
      </c>
      <c r="D14" t="s">
        <v>966</v>
      </c>
      <c r="E14" s="33" t="s">
        <v>19</v>
      </c>
      <c r="F14" s="33" t="s">
        <v>20</v>
      </c>
      <c r="G14" s="33"/>
      <c r="H14" s="33" t="s">
        <v>1261</v>
      </c>
      <c r="I14" s="34">
        <f t="shared" si="7"/>
        <v>22</v>
      </c>
      <c r="J14" s="34">
        <f t="shared" si="8"/>
        <v>6</v>
      </c>
      <c r="K14" s="35">
        <f t="shared" si="9"/>
        <v>0.7857142857142857</v>
      </c>
      <c r="L14" s="86" t="s">
        <v>1596</v>
      </c>
      <c r="M14" s="86" t="s">
        <v>1596</v>
      </c>
      <c r="N14" s="86"/>
      <c r="O14" s="86"/>
      <c r="P14" s="86"/>
      <c r="Q14" s="86" t="s">
        <v>1596</v>
      </c>
      <c r="R14" s="86"/>
      <c r="S14" s="86" t="s">
        <v>1596</v>
      </c>
      <c r="T14" s="86" t="s">
        <v>1596</v>
      </c>
      <c r="U14" s="86" t="s">
        <v>1596</v>
      </c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967</v>
      </c>
      <c r="C15" t="s">
        <v>1109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968</v>
      </c>
      <c r="C16" t="s">
        <v>1109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1319</v>
      </c>
      <c r="C17" t="s">
        <v>1109</v>
      </c>
      <c r="D17" t="s">
        <v>1320</v>
      </c>
      <c r="E17" s="33" t="s">
        <v>15</v>
      </c>
      <c r="F17" s="33" t="s">
        <v>28</v>
      </c>
      <c r="G17" s="33"/>
      <c r="H17" s="33" t="s">
        <v>1591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1242</v>
      </c>
      <c r="B18" s="33" t="s">
        <v>1226</v>
      </c>
      <c r="C18" s="33" t="s">
        <v>1110</v>
      </c>
      <c r="D18" t="s">
        <v>1210</v>
      </c>
      <c r="E18" s="33" t="s">
        <v>73</v>
      </c>
      <c r="F18" s="33" t="s">
        <v>20</v>
      </c>
      <c r="G18" s="33"/>
      <c r="H18" s="33" t="s">
        <v>1213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1242</v>
      </c>
      <c r="B19" s="33" t="s">
        <v>1227</v>
      </c>
      <c r="C19" s="33" t="s">
        <v>1110</v>
      </c>
      <c r="D19" t="s">
        <v>1210</v>
      </c>
      <c r="E19" s="33" t="s">
        <v>73</v>
      </c>
      <c r="F19" s="33" t="s">
        <v>20</v>
      </c>
      <c r="G19" s="33"/>
      <c r="H19" s="33" t="s">
        <v>1214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1242</v>
      </c>
      <c r="B20" s="33" t="s">
        <v>1225</v>
      </c>
      <c r="C20" s="33" t="s">
        <v>1110</v>
      </c>
      <c r="D20" t="s">
        <v>1209</v>
      </c>
      <c r="E20" s="33" t="s">
        <v>73</v>
      </c>
      <c r="F20" s="33" t="s">
        <v>20</v>
      </c>
      <c r="G20" s="33"/>
      <c r="H20" s="33" t="s">
        <v>1212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1242</v>
      </c>
      <c r="B21" s="33" t="s">
        <v>1224</v>
      </c>
      <c r="C21" s="33" t="s">
        <v>1110</v>
      </c>
      <c r="D21" t="s">
        <v>1209</v>
      </c>
      <c r="E21" s="33" t="s">
        <v>73</v>
      </c>
      <c r="F21" s="33" t="s">
        <v>20</v>
      </c>
      <c r="G21" s="33"/>
      <c r="H21" s="33" t="s">
        <v>1219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1242</v>
      </c>
      <c r="B22" s="33" t="s">
        <v>1228</v>
      </c>
      <c r="C22" s="33" t="s">
        <v>1110</v>
      </c>
      <c r="D22" t="s">
        <v>1211</v>
      </c>
      <c r="E22" s="33" t="s">
        <v>73</v>
      </c>
      <c r="F22" s="33" t="s">
        <v>20</v>
      </c>
      <c r="G22" s="33"/>
      <c r="H22" s="33" t="s">
        <v>1215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1242</v>
      </c>
      <c r="B23" s="33" t="s">
        <v>1229</v>
      </c>
      <c r="C23" s="33" t="s">
        <v>1110</v>
      </c>
      <c r="D23" t="s">
        <v>1211</v>
      </c>
      <c r="E23" s="33" t="s">
        <v>73</v>
      </c>
      <c r="F23" s="33" t="s">
        <v>20</v>
      </c>
      <c r="G23" s="33"/>
      <c r="H23" s="33" t="s">
        <v>1216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1242</v>
      </c>
      <c r="B24" s="33" t="s">
        <v>1578</v>
      </c>
      <c r="C24" t="s">
        <v>1109</v>
      </c>
      <c r="D24" t="s">
        <v>1579</v>
      </c>
      <c r="E24" s="33" t="s">
        <v>19</v>
      </c>
      <c r="F24" s="33" t="s">
        <v>28</v>
      </c>
      <c r="G24" s="33"/>
      <c r="H24" s="33" t="s">
        <v>1584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1242</v>
      </c>
      <c r="B25" s="33" t="s">
        <v>1580</v>
      </c>
      <c r="C25" t="s">
        <v>1109</v>
      </c>
      <c r="D25" t="s">
        <v>1581</v>
      </c>
      <c r="E25" s="33" t="s">
        <v>19</v>
      </c>
      <c r="F25" s="33" t="s">
        <v>28</v>
      </c>
      <c r="G25" s="33"/>
      <c r="H25" s="33" t="s">
        <v>1585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1109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20</v>
      </c>
      <c r="J26" s="34">
        <f t="shared" si="8"/>
        <v>8</v>
      </c>
      <c r="K26" s="35">
        <f t="shared" si="9"/>
        <v>0.7142857142857143</v>
      </c>
      <c r="L26" s="86" t="s">
        <v>1596</v>
      </c>
      <c r="M26" s="86" t="s">
        <v>1596</v>
      </c>
      <c r="N26" s="86" t="s">
        <v>1596</v>
      </c>
      <c r="O26" s="86" t="s">
        <v>1596</v>
      </c>
      <c r="P26" s="86"/>
      <c r="Q26" s="86" t="s">
        <v>1596</v>
      </c>
      <c r="R26" s="86"/>
      <c r="S26" s="86" t="s">
        <v>1596</v>
      </c>
      <c r="T26" s="86" t="s">
        <v>1596</v>
      </c>
      <c r="U26" s="86" t="s">
        <v>1596</v>
      </c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1109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20</v>
      </c>
      <c r="J27" s="34">
        <f t="shared" si="8"/>
        <v>8</v>
      </c>
      <c r="K27" s="35">
        <f t="shared" si="9"/>
        <v>0.7142857142857143</v>
      </c>
      <c r="L27" s="86" t="s">
        <v>1596</v>
      </c>
      <c r="M27" s="86" t="s">
        <v>1596</v>
      </c>
      <c r="N27" s="86" t="s">
        <v>1596</v>
      </c>
      <c r="O27" s="86" t="s">
        <v>1596</v>
      </c>
      <c r="P27" s="86"/>
      <c r="Q27" s="86" t="s">
        <v>1596</v>
      </c>
      <c r="R27" s="86"/>
      <c r="S27" s="86" t="s">
        <v>1596</v>
      </c>
      <c r="T27" s="86" t="s">
        <v>1596</v>
      </c>
      <c r="U27" s="86" t="s">
        <v>1596</v>
      </c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1109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1109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969</v>
      </c>
      <c r="C30" t="s">
        <v>1109</v>
      </c>
      <c r="D30" t="s">
        <v>1129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1109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1109</v>
      </c>
      <c r="D32" t="s">
        <v>1125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1109</v>
      </c>
      <c r="D33" t="s">
        <v>1124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1109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1109</v>
      </c>
      <c r="D35" t="s">
        <v>1123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1109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970</v>
      </c>
      <c r="C37" t="s">
        <v>1109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971</v>
      </c>
      <c r="C38" t="s">
        <v>1109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1109</v>
      </c>
      <c r="D39" t="s">
        <v>1127</v>
      </c>
      <c r="E39" s="33" t="s">
        <v>19</v>
      </c>
      <c r="F39" s="33" t="s">
        <v>28</v>
      </c>
      <c r="G39" s="33"/>
      <c r="H39" s="33" t="s">
        <v>1548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1109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1109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1109</v>
      </c>
      <c r="D42" t="s">
        <v>97</v>
      </c>
      <c r="E42" s="33" t="s">
        <v>19</v>
      </c>
      <c r="F42" s="33" t="s">
        <v>1103</v>
      </c>
      <c r="G42" s="33" t="s">
        <v>1303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1109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1109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1109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1109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21</v>
      </c>
      <c r="J46" s="34">
        <f t="shared" si="8"/>
        <v>7</v>
      </c>
      <c r="K46" s="35">
        <f t="shared" si="9"/>
        <v>0.75</v>
      </c>
      <c r="L46" s="86" t="s">
        <v>1596</v>
      </c>
      <c r="M46" s="86" t="s">
        <v>1596</v>
      </c>
      <c r="N46" s="86" t="s">
        <v>1596</v>
      </c>
      <c r="O46" s="86" t="s">
        <v>1596</v>
      </c>
      <c r="P46" s="86"/>
      <c r="Q46" s="86"/>
      <c r="R46" s="86"/>
      <c r="S46" s="86" t="s">
        <v>1596</v>
      </c>
      <c r="T46" s="86" t="s">
        <v>1596</v>
      </c>
      <c r="U46" s="86" t="s">
        <v>1596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1109</v>
      </c>
      <c r="D47" t="s">
        <v>107</v>
      </c>
      <c r="E47" s="33" t="s">
        <v>19</v>
      </c>
      <c r="F47" s="33" t="s">
        <v>28</v>
      </c>
      <c r="G47" s="33"/>
      <c r="H47" s="33" t="s">
        <v>1612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1109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1109</v>
      </c>
      <c r="D49" t="s">
        <v>1128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1109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21</v>
      </c>
      <c r="J50" s="34">
        <f t="shared" si="8"/>
        <v>7</v>
      </c>
      <c r="K50" s="35">
        <f t="shared" si="9"/>
        <v>0.75</v>
      </c>
      <c r="L50" s="86" t="s">
        <v>1596</v>
      </c>
      <c r="M50" s="86" t="s">
        <v>1596</v>
      </c>
      <c r="N50" s="86" t="s">
        <v>1596</v>
      </c>
      <c r="O50" s="86" t="s">
        <v>1596</v>
      </c>
      <c r="P50" s="86"/>
      <c r="Q50" s="86"/>
      <c r="R50" s="86"/>
      <c r="S50" s="86" t="s">
        <v>1596</v>
      </c>
      <c r="T50" s="86" t="s">
        <v>1596</v>
      </c>
      <c r="U50" s="86" t="s">
        <v>1596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1109</v>
      </c>
      <c r="D51" t="s">
        <v>1130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1109</v>
      </c>
      <c r="D52" t="s">
        <v>1131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 t="s">
        <v>1596</v>
      </c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1109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1109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1109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1109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1109</v>
      </c>
      <c r="D57" t="s">
        <v>1132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1109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1109</v>
      </c>
      <c r="D59" t="s">
        <v>1113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1109</v>
      </c>
      <c r="D60" t="s">
        <v>1114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1109</v>
      </c>
      <c r="D61" t="s">
        <v>1115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972</v>
      </c>
      <c r="C62" t="s">
        <v>1109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1109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1109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1109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1109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20</v>
      </c>
      <c r="J66" s="34">
        <f t="shared" si="8"/>
        <v>8</v>
      </c>
      <c r="K66" s="35">
        <f t="shared" si="9"/>
        <v>0.7142857142857143</v>
      </c>
      <c r="L66" s="86" t="s">
        <v>1596</v>
      </c>
      <c r="M66" s="86" t="s">
        <v>1596</v>
      </c>
      <c r="N66" s="86" t="s">
        <v>1596</v>
      </c>
      <c r="O66" s="86" t="s">
        <v>1596</v>
      </c>
      <c r="P66" s="86"/>
      <c r="Q66" s="86" t="s">
        <v>1596</v>
      </c>
      <c r="R66" s="86"/>
      <c r="S66" s="86" t="s">
        <v>1596</v>
      </c>
      <c r="T66" s="86" t="s">
        <v>1596</v>
      </c>
      <c r="U66" s="86" t="s">
        <v>1596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1109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1109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1109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 t="s">
        <v>1596</v>
      </c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1109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1109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1109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22</v>
      </c>
      <c r="J72" s="34">
        <f t="shared" si="8"/>
        <v>6</v>
      </c>
      <c r="K72" s="35">
        <f t="shared" si="9"/>
        <v>0.7857142857142857</v>
      </c>
      <c r="L72" s="86" t="s">
        <v>1596</v>
      </c>
      <c r="M72" s="86" t="s">
        <v>1596</v>
      </c>
      <c r="N72" s="86" t="s">
        <v>1596</v>
      </c>
      <c r="O72" s="86" t="s">
        <v>1596</v>
      </c>
      <c r="P72" s="86"/>
      <c r="Q72" s="86" t="s">
        <v>1596</v>
      </c>
      <c r="R72" s="86"/>
      <c r="S72" s="86" t="s">
        <v>1596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1109</v>
      </c>
      <c r="D73" t="s">
        <v>149</v>
      </c>
      <c r="E73" s="33" t="s">
        <v>19</v>
      </c>
      <c r="F73" s="33" t="s">
        <v>28</v>
      </c>
      <c r="G73" s="33"/>
      <c r="H73" s="33" t="s">
        <v>1618</v>
      </c>
      <c r="I73" s="34">
        <f t="shared" si="15"/>
        <v>24</v>
      </c>
      <c r="J73" s="34">
        <f t="shared" si="8"/>
        <v>4</v>
      </c>
      <c r="K73" s="35">
        <f t="shared" si="9"/>
        <v>0.8571428571428571</v>
      </c>
      <c r="L73" s="86"/>
      <c r="M73" s="86"/>
      <c r="N73" s="86" t="s">
        <v>1596</v>
      </c>
      <c r="O73" s="86" t="s">
        <v>1596</v>
      </c>
      <c r="P73" s="86"/>
      <c r="Q73" s="86"/>
      <c r="R73" s="86"/>
      <c r="S73" s="86" t="s">
        <v>1596</v>
      </c>
      <c r="T73" s="86" t="s">
        <v>1596</v>
      </c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1109</v>
      </c>
      <c r="D74" t="s">
        <v>151</v>
      </c>
      <c r="E74" s="33" t="s">
        <v>19</v>
      </c>
      <c r="F74" s="33" t="s">
        <v>20</v>
      </c>
      <c r="G74" s="33"/>
      <c r="H74" s="33" t="s">
        <v>677</v>
      </c>
      <c r="I74" s="34">
        <f t="shared" si="15"/>
        <v>20</v>
      </c>
      <c r="J74" s="34">
        <f t="shared" si="8"/>
        <v>8</v>
      </c>
      <c r="K74" s="35">
        <f t="shared" si="9"/>
        <v>0.7142857142857143</v>
      </c>
      <c r="L74" s="86" t="s">
        <v>1596</v>
      </c>
      <c r="M74" s="86" t="s">
        <v>1596</v>
      </c>
      <c r="N74" s="86" t="s">
        <v>1596</v>
      </c>
      <c r="O74" s="86" t="s">
        <v>1596</v>
      </c>
      <c r="P74" s="86"/>
      <c r="Q74" s="86" t="s">
        <v>1596</v>
      </c>
      <c r="R74" s="86"/>
      <c r="S74" s="86" t="s">
        <v>1596</v>
      </c>
      <c r="T74" s="86" t="s">
        <v>1596</v>
      </c>
      <c r="U74" s="86" t="s">
        <v>1596</v>
      </c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973</v>
      </c>
      <c r="C75" t="s">
        <v>1109</v>
      </c>
      <c r="D75" t="s">
        <v>152</v>
      </c>
      <c r="E75" s="33" t="s">
        <v>19</v>
      </c>
      <c r="F75" s="33" t="s">
        <v>28</v>
      </c>
      <c r="G75" s="33"/>
      <c r="H75" s="33" t="s">
        <v>1597</v>
      </c>
      <c r="I75" s="34">
        <f t="shared" si="15"/>
        <v>20</v>
      </c>
      <c r="J75" s="34">
        <f>COUNTIF(L75:AM75,"APAGADO")</f>
        <v>8</v>
      </c>
      <c r="K75" s="35">
        <f>(I75)/(J75+I75)</f>
        <v>0.7142857142857143</v>
      </c>
      <c r="L75" s="86" t="s">
        <v>1596</v>
      </c>
      <c r="M75" s="86" t="s">
        <v>1596</v>
      </c>
      <c r="N75" s="86" t="s">
        <v>1596</v>
      </c>
      <c r="O75" s="86" t="s">
        <v>1596</v>
      </c>
      <c r="P75" s="86"/>
      <c r="Q75" s="86" t="s">
        <v>1596</v>
      </c>
      <c r="R75" s="86"/>
      <c r="S75" s="86" t="s">
        <v>1596</v>
      </c>
      <c r="T75" s="86" t="s">
        <v>1596</v>
      </c>
      <c r="U75" s="86" t="s">
        <v>1596</v>
      </c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974</v>
      </c>
      <c r="C76" t="s">
        <v>1109</v>
      </c>
      <c r="D76" t="s">
        <v>45</v>
      </c>
      <c r="E76" s="33" t="s">
        <v>46</v>
      </c>
      <c r="F76" s="33" t="s">
        <v>28</v>
      </c>
      <c r="G76" s="33"/>
      <c r="H76" s="33" t="s">
        <v>678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1109</v>
      </c>
      <c r="D77" t="s">
        <v>154</v>
      </c>
      <c r="E77" s="33" t="s">
        <v>15</v>
      </c>
      <c r="F77" s="33" t="s">
        <v>28</v>
      </c>
      <c r="G77" s="33"/>
      <c r="H77" s="33" t="s">
        <v>1630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975</v>
      </c>
      <c r="C78" t="s">
        <v>1109</v>
      </c>
      <c r="D78" t="s">
        <v>47</v>
      </c>
      <c r="E78" s="33" t="s">
        <v>19</v>
      </c>
      <c r="F78" s="33" t="s">
        <v>28</v>
      </c>
      <c r="G78" s="33"/>
      <c r="H78" s="33" t="s">
        <v>1604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1109</v>
      </c>
      <c r="D79" t="s">
        <v>49</v>
      </c>
      <c r="E79" s="33" t="s">
        <v>19</v>
      </c>
      <c r="F79" s="33" t="s">
        <v>28</v>
      </c>
      <c r="G79" s="33"/>
      <c r="H79" s="33" t="s">
        <v>1590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1109</v>
      </c>
      <c r="D80" t="s">
        <v>51</v>
      </c>
      <c r="E80" s="33" t="s">
        <v>19</v>
      </c>
      <c r="F80" s="33" t="s">
        <v>28</v>
      </c>
      <c r="G80" s="33"/>
      <c r="H80" s="33" t="s">
        <v>1615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1109</v>
      </c>
      <c r="D81" t="s">
        <v>54</v>
      </c>
      <c r="E81" s="33" t="s">
        <v>15</v>
      </c>
      <c r="F81" s="33" t="s">
        <v>28</v>
      </c>
      <c r="G81" s="33"/>
      <c r="H81" s="33" t="s">
        <v>1617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6"/>
      <c r="M81" s="86" t="s">
        <v>1596</v>
      </c>
      <c r="N81" s="86" t="s">
        <v>1596</v>
      </c>
      <c r="O81" s="86" t="s">
        <v>1596</v>
      </c>
      <c r="P81" s="86"/>
      <c r="Q81" s="86" t="s">
        <v>1596</v>
      </c>
      <c r="R81" s="86"/>
      <c r="S81" s="86" t="s">
        <v>1596</v>
      </c>
      <c r="T81" s="86" t="s">
        <v>1596</v>
      </c>
      <c r="U81" s="86" t="s">
        <v>1596</v>
      </c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1109</v>
      </c>
      <c r="D82" t="s">
        <v>56</v>
      </c>
      <c r="E82" s="33" t="s">
        <v>15</v>
      </c>
      <c r="F82" s="33" t="s">
        <v>28</v>
      </c>
      <c r="G82" s="33"/>
      <c r="H82" s="33" t="s">
        <v>1600</v>
      </c>
      <c r="I82" s="34">
        <f t="shared" si="15"/>
        <v>26</v>
      </c>
      <c r="J82" s="34">
        <f t="shared" si="16"/>
        <v>2</v>
      </c>
      <c r="K82" s="35">
        <f t="shared" si="17"/>
        <v>0.9285714285714286</v>
      </c>
      <c r="L82" s="86"/>
      <c r="M82" s="86" t="s">
        <v>1596</v>
      </c>
      <c r="N82" s="86"/>
      <c r="O82" s="86"/>
      <c r="P82" s="86"/>
      <c r="Q82" s="86"/>
      <c r="R82" s="86"/>
      <c r="S82" s="86"/>
      <c r="T82" s="86"/>
      <c r="U82" s="86" t="s">
        <v>1596</v>
      </c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1109</v>
      </c>
      <c r="D83" t="s">
        <v>58</v>
      </c>
      <c r="E83" s="33" t="s">
        <v>15</v>
      </c>
      <c r="F83" s="33" t="s">
        <v>28</v>
      </c>
      <c r="G83" s="33"/>
      <c r="H83" s="33" t="s">
        <v>679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980</v>
      </c>
      <c r="C84" t="s">
        <v>1109</v>
      </c>
      <c r="D84" t="s">
        <v>59</v>
      </c>
      <c r="E84" s="33" t="s">
        <v>15</v>
      </c>
      <c r="F84" s="33" t="s">
        <v>28</v>
      </c>
      <c r="G84" s="33"/>
      <c r="H84" s="33" t="s">
        <v>1611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1109</v>
      </c>
      <c r="D85" t="s">
        <v>61</v>
      </c>
      <c r="E85" s="33" t="s">
        <v>15</v>
      </c>
      <c r="F85" s="33" t="s">
        <v>1103</v>
      </c>
      <c r="G85" s="33" t="s">
        <v>45</v>
      </c>
      <c r="H85" s="33" t="s">
        <v>680</v>
      </c>
      <c r="I85" s="34">
        <f t="shared" si="15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1109</v>
      </c>
      <c r="D86" t="s">
        <v>63</v>
      </c>
      <c r="E86" s="33" t="s">
        <v>15</v>
      </c>
      <c r="F86" s="33" t="s">
        <v>28</v>
      </c>
      <c r="G86" s="33"/>
      <c r="H86" s="33" t="s">
        <v>1601</v>
      </c>
      <c r="I86" s="34">
        <f t="shared" si="15"/>
        <v>20</v>
      </c>
      <c r="J86" s="34">
        <f>COUNTIF(L86:AM86,"APAGADO")</f>
        <v>8</v>
      </c>
      <c r="K86" s="35">
        <f>(I86)/(J86+I86)</f>
        <v>0.7142857142857143</v>
      </c>
      <c r="L86" s="86" t="s">
        <v>1596</v>
      </c>
      <c r="M86" s="86" t="s">
        <v>1596</v>
      </c>
      <c r="N86" s="86" t="s">
        <v>1596</v>
      </c>
      <c r="O86" s="86" t="s">
        <v>1596</v>
      </c>
      <c r="P86" s="86"/>
      <c r="Q86" s="86" t="s">
        <v>1596</v>
      </c>
      <c r="R86" s="86"/>
      <c r="S86" s="86" t="s">
        <v>1596</v>
      </c>
      <c r="T86" s="86" t="s">
        <v>1596</v>
      </c>
      <c r="U86" s="86" t="s">
        <v>1596</v>
      </c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981</v>
      </c>
      <c r="C87" t="s">
        <v>1109</v>
      </c>
      <c r="D87" t="s">
        <v>1133</v>
      </c>
      <c r="E87" s="33" t="s">
        <v>15</v>
      </c>
      <c r="F87" s="33" t="s">
        <v>1103</v>
      </c>
      <c r="G87" s="33" t="s">
        <v>1304</v>
      </c>
      <c r="H87" s="33" t="s">
        <v>681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982</v>
      </c>
      <c r="C88" t="s">
        <v>1109</v>
      </c>
      <c r="D88" t="s">
        <v>64</v>
      </c>
      <c r="E88" s="33" t="s">
        <v>15</v>
      </c>
      <c r="F88" s="33" t="s">
        <v>28</v>
      </c>
      <c r="G88" s="33"/>
      <c r="H88" s="33" t="s">
        <v>682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1109</v>
      </c>
      <c r="D89" t="s">
        <v>156</v>
      </c>
      <c r="E89" s="33" t="s">
        <v>46</v>
      </c>
      <c r="F89" s="33" t="s">
        <v>28</v>
      </c>
      <c r="G89" s="33"/>
      <c r="H89" s="33" t="s">
        <v>683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976</v>
      </c>
      <c r="C90" t="s">
        <v>1109</v>
      </c>
      <c r="D90" t="s">
        <v>157</v>
      </c>
      <c r="E90" s="33" t="s">
        <v>46</v>
      </c>
      <c r="F90" s="33" t="s">
        <v>28</v>
      </c>
      <c r="G90" s="33"/>
      <c r="H90" s="33" t="s">
        <v>1106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1109</v>
      </c>
      <c r="D91" t="s">
        <v>157</v>
      </c>
      <c r="E91" s="33" t="s">
        <v>46</v>
      </c>
      <c r="F91" s="33" t="s">
        <v>28</v>
      </c>
      <c r="G91" s="33"/>
      <c r="H91" s="33" t="s">
        <v>684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1109</v>
      </c>
      <c r="D92" t="s">
        <v>160</v>
      </c>
      <c r="E92" s="33" t="s">
        <v>73</v>
      </c>
      <c r="F92" s="33" t="s">
        <v>28</v>
      </c>
      <c r="G92" s="33"/>
      <c r="H92" s="33" t="s">
        <v>688</v>
      </c>
      <c r="I92" s="34">
        <f t="shared" si="15"/>
        <v>22</v>
      </c>
      <c r="J92" s="34">
        <f t="shared" si="16"/>
        <v>6</v>
      </c>
      <c r="K92" s="35">
        <f t="shared" si="17"/>
        <v>0.7857142857142857</v>
      </c>
      <c r="L92" s="86"/>
      <c r="M92" s="86" t="s">
        <v>1596</v>
      </c>
      <c r="N92" s="86" t="s">
        <v>1596</v>
      </c>
      <c r="O92" s="86" t="s">
        <v>1596</v>
      </c>
      <c r="P92" s="86"/>
      <c r="Q92" s="86" t="s">
        <v>1596</v>
      </c>
      <c r="R92" s="86"/>
      <c r="S92" s="86" t="s">
        <v>1596</v>
      </c>
      <c r="T92" s="86"/>
      <c r="U92" s="86" t="s">
        <v>1596</v>
      </c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1109</v>
      </c>
      <c r="D93" t="s">
        <v>160</v>
      </c>
      <c r="E93" s="33" t="s">
        <v>73</v>
      </c>
      <c r="F93" s="33" t="s">
        <v>28</v>
      </c>
      <c r="G93" s="33"/>
      <c r="H93" s="33" t="s">
        <v>689</v>
      </c>
      <c r="I93" s="34">
        <f t="shared" si="15"/>
        <v>22</v>
      </c>
      <c r="J93" s="34">
        <f t="shared" si="16"/>
        <v>6</v>
      </c>
      <c r="K93" s="35">
        <f t="shared" si="17"/>
        <v>0.7857142857142857</v>
      </c>
      <c r="L93" s="86"/>
      <c r="M93" s="86" t="s">
        <v>1596</v>
      </c>
      <c r="N93" s="86" t="s">
        <v>1596</v>
      </c>
      <c r="O93" s="86" t="s">
        <v>1596</v>
      </c>
      <c r="P93" s="86"/>
      <c r="Q93" s="86" t="s">
        <v>1596</v>
      </c>
      <c r="R93" s="86"/>
      <c r="S93" s="86" t="s">
        <v>1596</v>
      </c>
      <c r="T93" s="86"/>
      <c r="U93" s="86" t="s">
        <v>1596</v>
      </c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1109</v>
      </c>
      <c r="D94" t="s">
        <v>163</v>
      </c>
      <c r="E94" s="33" t="s">
        <v>15</v>
      </c>
      <c r="F94" s="33" t="s">
        <v>28</v>
      </c>
      <c r="G94" s="33"/>
      <c r="H94" s="33" t="s">
        <v>690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1109</v>
      </c>
      <c r="D95" t="s">
        <v>66</v>
      </c>
      <c r="E95" s="33" t="s">
        <v>19</v>
      </c>
      <c r="F95" s="33" t="s">
        <v>28</v>
      </c>
      <c r="G95" s="33"/>
      <c r="H95" s="33" t="s">
        <v>691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1109</v>
      </c>
      <c r="D96" t="s">
        <v>68</v>
      </c>
      <c r="E96" s="33" t="s">
        <v>19</v>
      </c>
      <c r="F96" s="33" t="s">
        <v>28</v>
      </c>
      <c r="G96" s="33"/>
      <c r="H96" s="33" t="s">
        <v>692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1109</v>
      </c>
      <c r="D97" t="s">
        <v>70</v>
      </c>
      <c r="E97" s="33" t="s">
        <v>19</v>
      </c>
      <c r="F97" s="33" t="s">
        <v>28</v>
      </c>
      <c r="G97" s="33"/>
      <c r="H97" s="33" t="s">
        <v>693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1109</v>
      </c>
      <c r="D98" t="s">
        <v>165</v>
      </c>
      <c r="E98" s="33" t="s">
        <v>15</v>
      </c>
      <c r="F98" s="33" t="s">
        <v>28</v>
      </c>
      <c r="G98" s="33"/>
      <c r="H98" s="33" t="s">
        <v>694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1109</v>
      </c>
      <c r="D99" t="s">
        <v>167</v>
      </c>
      <c r="E99" s="33" t="s">
        <v>19</v>
      </c>
      <c r="F99" s="33" t="s">
        <v>28</v>
      </c>
      <c r="G99" s="33"/>
      <c r="H99" s="33" t="s">
        <v>695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977</v>
      </c>
      <c r="C100" t="s">
        <v>1109</v>
      </c>
      <c r="D100" t="s">
        <v>978</v>
      </c>
      <c r="E100" s="33" t="s">
        <v>19</v>
      </c>
      <c r="F100" s="33" t="s">
        <v>28</v>
      </c>
      <c r="G100" s="33"/>
      <c r="H100" s="33" t="s">
        <v>1262</v>
      </c>
      <c r="I100" s="34">
        <f t="shared" si="15"/>
        <v>20</v>
      </c>
      <c r="J100" s="34">
        <f>COUNTIF(L100:AM100,"APAGADO")</f>
        <v>8</v>
      </c>
      <c r="K100" s="35">
        <f>(I100)/(J100+I100)</f>
        <v>0.7142857142857143</v>
      </c>
      <c r="L100" s="86" t="s">
        <v>1596</v>
      </c>
      <c r="M100" s="86" t="s">
        <v>1596</v>
      </c>
      <c r="N100" s="86" t="s">
        <v>1596</v>
      </c>
      <c r="O100" s="86" t="s">
        <v>1596</v>
      </c>
      <c r="P100" s="86"/>
      <c r="Q100" s="86" t="s">
        <v>1596</v>
      </c>
      <c r="R100" s="86"/>
      <c r="S100" s="86" t="s">
        <v>1596</v>
      </c>
      <c r="T100" s="86" t="s">
        <v>1596</v>
      </c>
      <c r="U100" s="86" t="s">
        <v>1596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979</v>
      </c>
      <c r="C101" t="s">
        <v>1109</v>
      </c>
      <c r="D101" t="s">
        <v>1126</v>
      </c>
      <c r="E101" s="33" t="s">
        <v>73</v>
      </c>
      <c r="F101" s="33" t="s">
        <v>28</v>
      </c>
      <c r="G101" s="33"/>
      <c r="H101" s="33" t="s">
        <v>1263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1157</v>
      </c>
      <c r="C102" t="s">
        <v>1109</v>
      </c>
      <c r="D102" t="s">
        <v>1156</v>
      </c>
      <c r="E102" s="33" t="s">
        <v>73</v>
      </c>
      <c r="F102" s="33" t="s">
        <v>28</v>
      </c>
      <c r="G102" s="33"/>
      <c r="H102" s="33" t="s">
        <v>1158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1166</v>
      </c>
      <c r="C103" s="33" t="s">
        <v>1109</v>
      </c>
      <c r="D103" t="s">
        <v>122</v>
      </c>
      <c r="E103" s="33" t="s">
        <v>73</v>
      </c>
      <c r="F103" s="33" t="s">
        <v>28</v>
      </c>
      <c r="G103" s="33"/>
      <c r="H103" s="33" t="s">
        <v>1167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1159</v>
      </c>
      <c r="C104" s="33" t="s">
        <v>1109</v>
      </c>
      <c r="D104" t="s">
        <v>1161</v>
      </c>
      <c r="E104" s="33" t="s">
        <v>73</v>
      </c>
      <c r="F104" s="33" t="s">
        <v>28</v>
      </c>
      <c r="G104" s="33"/>
      <c r="H104" s="33" t="s">
        <v>1168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1160</v>
      </c>
      <c r="C105" s="33" t="s">
        <v>1109</v>
      </c>
      <c r="D105" t="s">
        <v>1161</v>
      </c>
      <c r="E105" s="33" t="s">
        <v>73</v>
      </c>
      <c r="F105" s="33" t="s">
        <v>28</v>
      </c>
      <c r="G105" s="33"/>
      <c r="H105" s="33" t="s">
        <v>1169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1230</v>
      </c>
      <c r="C106" s="33" t="s">
        <v>1109</v>
      </c>
      <c r="D106" t="s">
        <v>93</v>
      </c>
      <c r="E106" s="33" t="s">
        <v>73</v>
      </c>
      <c r="F106" s="33" t="s">
        <v>28</v>
      </c>
      <c r="G106" s="33"/>
      <c r="H106" s="33" t="s">
        <v>1231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1246</v>
      </c>
      <c r="C107" s="33" t="s">
        <v>1109</v>
      </c>
      <c r="D107" t="s">
        <v>1247</v>
      </c>
      <c r="E107" s="33" t="s">
        <v>19</v>
      </c>
      <c r="F107" s="33" t="s">
        <v>28</v>
      </c>
      <c r="G107" s="33"/>
      <c r="H107" s="33" t="s">
        <v>1248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1243</v>
      </c>
      <c r="C108" s="33" t="s">
        <v>1109</v>
      </c>
      <c r="D108" t="s">
        <v>1244</v>
      </c>
      <c r="E108" s="33" t="s">
        <v>19</v>
      </c>
      <c r="F108" s="33" t="s">
        <v>20</v>
      </c>
      <c r="G108" s="33"/>
      <c r="H108" s="33" t="s">
        <v>1245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1274</v>
      </c>
      <c r="C109" s="33" t="s">
        <v>1109</v>
      </c>
      <c r="D109" t="s">
        <v>1275</v>
      </c>
      <c r="E109" t="s">
        <v>73</v>
      </c>
      <c r="F109" t="s">
        <v>28</v>
      </c>
      <c r="G109"/>
      <c r="H109" s="33" t="s">
        <v>1522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1276</v>
      </c>
      <c r="C110" s="33" t="s">
        <v>1109</v>
      </c>
      <c r="D110" t="s">
        <v>1277</v>
      </c>
      <c r="E110" t="s">
        <v>73</v>
      </c>
      <c r="F110" t="s">
        <v>28</v>
      </c>
      <c r="G110"/>
      <c r="H110" s="33" t="s">
        <v>644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1350</v>
      </c>
      <c r="C111" s="33" t="s">
        <v>1109</v>
      </c>
      <c r="D111" t="s">
        <v>88</v>
      </c>
      <c r="E111" s="33" t="s">
        <v>73</v>
      </c>
      <c r="F111" s="33" t="s">
        <v>28</v>
      </c>
      <c r="G111" s="33"/>
      <c r="H111" s="33" t="s">
        <v>1349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1550</v>
      </c>
      <c r="C112" s="33" t="s">
        <v>1544</v>
      </c>
      <c r="D112" t="s">
        <v>1551</v>
      </c>
      <c r="E112" s="33" t="s">
        <v>19</v>
      </c>
      <c r="F112" s="33" t="s">
        <v>1357</v>
      </c>
      <c r="G112" s="33"/>
      <c r="H112" s="33" t="s">
        <v>1552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1109</v>
      </c>
      <c r="D113" t="s">
        <v>170</v>
      </c>
      <c r="E113" s="33" t="s">
        <v>19</v>
      </c>
      <c r="F113" s="33" t="s">
        <v>20</v>
      </c>
      <c r="G113" s="33"/>
      <c r="H113" s="33" t="s">
        <v>696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 t="s">
        <v>1596</v>
      </c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1109</v>
      </c>
      <c r="D114" t="s">
        <v>173</v>
      </c>
      <c r="E114" s="33" t="s">
        <v>19</v>
      </c>
      <c r="F114" s="33" t="s">
        <v>20</v>
      </c>
      <c r="G114" s="33"/>
      <c r="H114" s="33" t="s">
        <v>697</v>
      </c>
      <c r="I114" s="34">
        <f t="shared" si="15"/>
        <v>20</v>
      </c>
      <c r="J114" s="34">
        <f t="shared" si="16"/>
        <v>8</v>
      </c>
      <c r="K114" s="35">
        <f t="shared" si="17"/>
        <v>0.7142857142857143</v>
      </c>
      <c r="L114" s="86" t="s">
        <v>1596</v>
      </c>
      <c r="M114" s="86" t="s">
        <v>1596</v>
      </c>
      <c r="N114" s="86" t="s">
        <v>1596</v>
      </c>
      <c r="O114" s="86" t="s">
        <v>1596</v>
      </c>
      <c r="P114" s="86"/>
      <c r="Q114" s="86" t="s">
        <v>1596</v>
      </c>
      <c r="R114" s="86"/>
      <c r="S114" s="86" t="s">
        <v>1596</v>
      </c>
      <c r="T114" s="86" t="s">
        <v>1596</v>
      </c>
      <c r="U114" s="86" t="s">
        <v>1596</v>
      </c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1109</v>
      </c>
      <c r="D115" t="s">
        <v>175</v>
      </c>
      <c r="E115" s="33" t="s">
        <v>15</v>
      </c>
      <c r="F115" s="33" t="s">
        <v>28</v>
      </c>
      <c r="G115" s="33"/>
      <c r="H115" s="33" t="s">
        <v>698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6" t="s">
        <v>1596</v>
      </c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1109</v>
      </c>
      <c r="D116" t="s">
        <v>177</v>
      </c>
      <c r="E116" s="33" t="s">
        <v>15</v>
      </c>
      <c r="F116" s="33" t="s">
        <v>28</v>
      </c>
      <c r="G116" s="33"/>
      <c r="H116" s="33" t="s">
        <v>699</v>
      </c>
      <c r="I116" s="34">
        <f t="shared" si="15"/>
        <v>20</v>
      </c>
      <c r="J116" s="34">
        <f t="shared" si="16"/>
        <v>8</v>
      </c>
      <c r="K116" s="35">
        <f t="shared" si="17"/>
        <v>0.7142857142857143</v>
      </c>
      <c r="L116" s="86" t="s">
        <v>1596</v>
      </c>
      <c r="M116" s="86" t="s">
        <v>1596</v>
      </c>
      <c r="N116" s="86" t="s">
        <v>1596</v>
      </c>
      <c r="O116" s="86" t="s">
        <v>1596</v>
      </c>
      <c r="P116" s="86"/>
      <c r="Q116" s="86" t="s">
        <v>1596</v>
      </c>
      <c r="R116" s="86"/>
      <c r="S116" s="86" t="s">
        <v>1596</v>
      </c>
      <c r="T116" s="86" t="s">
        <v>1596</v>
      </c>
      <c r="U116" s="86" t="s">
        <v>1596</v>
      </c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1110</v>
      </c>
      <c r="D117" t="s">
        <v>180</v>
      </c>
      <c r="E117" s="33" t="s">
        <v>19</v>
      </c>
      <c r="F117" s="33" t="s">
        <v>20</v>
      </c>
      <c r="G117" s="33"/>
      <c r="H117" s="33" t="s">
        <v>700</v>
      </c>
      <c r="I117" s="34">
        <f>COUNTIF(L117:AM117,"")</f>
        <v>27</v>
      </c>
      <c r="J117" s="34">
        <f>COUNTIF(L117:AM117,"APAGADO")</f>
        <v>1</v>
      </c>
      <c r="K117" s="35">
        <f>(I117)/(J117+I117)</f>
        <v>0.9642857142857143</v>
      </c>
      <c r="L117" s="86"/>
      <c r="M117" s="86" t="s">
        <v>1596</v>
      </c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1110</v>
      </c>
      <c r="D118" t="s">
        <v>183</v>
      </c>
      <c r="E118" s="33" t="s">
        <v>19</v>
      </c>
      <c r="F118" s="33" t="s">
        <v>20</v>
      </c>
      <c r="G118" s="33"/>
      <c r="H118" s="33" t="s">
        <v>1431</v>
      </c>
      <c r="I118" s="34">
        <f>COUNTIF(L118:AM118,"")</f>
        <v>27</v>
      </c>
      <c r="J118" s="34">
        <f>COUNTIF(L118:AM118,"APAGADO")</f>
        <v>1</v>
      </c>
      <c r="K118" s="35">
        <f>(I118)/(J118+I118)</f>
        <v>0.9642857142857143</v>
      </c>
      <c r="L118" s="86"/>
      <c r="M118" s="86" t="s">
        <v>1596</v>
      </c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983</v>
      </c>
      <c r="C119" t="s">
        <v>1110</v>
      </c>
      <c r="D119" t="s">
        <v>184</v>
      </c>
      <c r="E119" s="33" t="s">
        <v>15</v>
      </c>
      <c r="F119" s="33" t="s">
        <v>20</v>
      </c>
      <c r="G119" s="33"/>
      <c r="H119" s="33" t="s">
        <v>701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1278</v>
      </c>
      <c r="C120" t="s">
        <v>1110</v>
      </c>
      <c r="D120" t="s">
        <v>1279</v>
      </c>
      <c r="E120" t="s">
        <v>19</v>
      </c>
      <c r="F120" t="s">
        <v>28</v>
      </c>
      <c r="G120"/>
      <c r="H120" s="33" t="s">
        <v>1289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6"/>
      <c r="M120" s="86" t="s">
        <v>1596</v>
      </c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1109</v>
      </c>
      <c r="D121" t="s">
        <v>186</v>
      </c>
      <c r="E121" s="33" t="s">
        <v>19</v>
      </c>
      <c r="F121" s="33" t="s">
        <v>20</v>
      </c>
      <c r="G121" s="33"/>
      <c r="H121" s="33" t="s">
        <v>702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984</v>
      </c>
      <c r="C122" t="s">
        <v>1109</v>
      </c>
      <c r="D122" t="s">
        <v>188</v>
      </c>
      <c r="E122" s="33" t="s">
        <v>73</v>
      </c>
      <c r="F122" s="33" t="s">
        <v>1103</v>
      </c>
      <c r="G122" s="33" t="s">
        <v>1300</v>
      </c>
      <c r="H122" s="33" t="s">
        <v>703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985</v>
      </c>
      <c r="C123" t="s">
        <v>1109</v>
      </c>
      <c r="D123" t="s">
        <v>188</v>
      </c>
      <c r="E123" s="33" t="s">
        <v>73</v>
      </c>
      <c r="F123" s="33" t="s">
        <v>1103</v>
      </c>
      <c r="G123" s="33" t="s">
        <v>1300</v>
      </c>
      <c r="H123" s="33" t="s">
        <v>704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986</v>
      </c>
      <c r="C124" t="s">
        <v>1109</v>
      </c>
      <c r="D124" t="s">
        <v>987</v>
      </c>
      <c r="E124" s="33" t="s">
        <v>73</v>
      </c>
      <c r="F124" s="33" t="s">
        <v>1103</v>
      </c>
      <c r="G124" s="33" t="s">
        <v>1300</v>
      </c>
      <c r="H124" s="33" t="s">
        <v>1264</v>
      </c>
      <c r="I124" s="34">
        <f t="shared" si="15"/>
        <v>21</v>
      </c>
      <c r="J124" s="34">
        <f t="shared" si="16"/>
        <v>7</v>
      </c>
      <c r="K124" s="35">
        <f t="shared" si="17"/>
        <v>0.75</v>
      </c>
      <c r="L124" s="86"/>
      <c r="M124" s="86" t="s">
        <v>1596</v>
      </c>
      <c r="N124" s="86" t="s">
        <v>1596</v>
      </c>
      <c r="O124" s="86" t="s">
        <v>1596</v>
      </c>
      <c r="P124" s="86"/>
      <c r="Q124" s="86" t="s">
        <v>1596</v>
      </c>
      <c r="R124" s="86"/>
      <c r="S124" s="86" t="s">
        <v>1596</v>
      </c>
      <c r="T124" s="86" t="s">
        <v>1596</v>
      </c>
      <c r="U124" s="86" t="s">
        <v>1596</v>
      </c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988</v>
      </c>
      <c r="C125" t="s">
        <v>1109</v>
      </c>
      <c r="D125" t="s">
        <v>987</v>
      </c>
      <c r="E125" s="33" t="s">
        <v>73</v>
      </c>
      <c r="F125" s="33" t="s">
        <v>1103</v>
      </c>
      <c r="G125" s="33" t="s">
        <v>1300</v>
      </c>
      <c r="H125" s="33" t="s">
        <v>1265</v>
      </c>
      <c r="I125" s="34">
        <f t="shared" si="15"/>
        <v>21</v>
      </c>
      <c r="J125" s="34">
        <f t="shared" si="16"/>
        <v>7</v>
      </c>
      <c r="K125" s="35">
        <f t="shared" si="17"/>
        <v>0.75</v>
      </c>
      <c r="L125" s="86"/>
      <c r="M125" s="86" t="s">
        <v>1596</v>
      </c>
      <c r="N125" s="86" t="s">
        <v>1596</v>
      </c>
      <c r="O125" s="86" t="s">
        <v>1596</v>
      </c>
      <c r="P125" s="86"/>
      <c r="Q125" s="86" t="s">
        <v>1596</v>
      </c>
      <c r="R125" s="86"/>
      <c r="S125" s="86" t="s">
        <v>1596</v>
      </c>
      <c r="T125" s="86" t="s">
        <v>1596</v>
      </c>
      <c r="U125" s="86" t="s">
        <v>1596</v>
      </c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1182</v>
      </c>
      <c r="C126" t="s">
        <v>1109</v>
      </c>
      <c r="D126" t="s">
        <v>1177</v>
      </c>
      <c r="E126" s="33" t="s">
        <v>73</v>
      </c>
      <c r="F126" s="33" t="s">
        <v>1103</v>
      </c>
      <c r="G126" s="33" t="s">
        <v>1300</v>
      </c>
      <c r="H126" s="33" t="s">
        <v>1190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1183</v>
      </c>
      <c r="C127" t="s">
        <v>1109</v>
      </c>
      <c r="D127" t="s">
        <v>1177</v>
      </c>
      <c r="E127" s="33" t="s">
        <v>73</v>
      </c>
      <c r="F127" s="33" t="s">
        <v>1103</v>
      </c>
      <c r="G127" s="33" t="s">
        <v>1300</v>
      </c>
      <c r="H127" s="33" t="s">
        <v>1191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1555</v>
      </c>
      <c r="B128" t="s">
        <v>1542</v>
      </c>
      <c r="C128" s="129" t="s">
        <v>1544</v>
      </c>
      <c r="D128" t="s">
        <v>1543</v>
      </c>
      <c r="E128" s="33" t="s">
        <v>19</v>
      </c>
      <c r="F128" s="33" t="s">
        <v>1357</v>
      </c>
      <c r="G128" s="33"/>
      <c r="H128" s="33" t="s">
        <v>1558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1555</v>
      </c>
      <c r="B129" t="s">
        <v>1559</v>
      </c>
      <c r="C129" s="129" t="s">
        <v>1544</v>
      </c>
      <c r="D129" t="s">
        <v>1560</v>
      </c>
      <c r="E129" s="33"/>
      <c r="F129" s="33"/>
      <c r="G129" s="33"/>
      <c r="H129" s="33" t="s">
        <v>1576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989</v>
      </c>
      <c r="C130" t="s">
        <v>1110</v>
      </c>
      <c r="D130" t="s">
        <v>190</v>
      </c>
      <c r="E130" s="33" t="s">
        <v>15</v>
      </c>
      <c r="F130" s="33" t="s">
        <v>28</v>
      </c>
      <c r="G130" s="33"/>
      <c r="H130" s="33" t="s">
        <v>705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990</v>
      </c>
      <c r="C131" t="s">
        <v>1110</v>
      </c>
      <c r="D131" t="s">
        <v>191</v>
      </c>
      <c r="E131" s="33" t="s">
        <v>15</v>
      </c>
      <c r="F131" s="33" t="s">
        <v>28</v>
      </c>
      <c r="G131" s="33"/>
      <c r="H131" s="33" t="s">
        <v>706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991</v>
      </c>
      <c r="C132" t="s">
        <v>1110</v>
      </c>
      <c r="D132" t="s">
        <v>192</v>
      </c>
      <c r="E132" s="33" t="s">
        <v>19</v>
      </c>
      <c r="F132" s="33" t="s">
        <v>28</v>
      </c>
      <c r="G132" s="33"/>
      <c r="H132" s="33" t="s">
        <v>1432</v>
      </c>
      <c r="I132" s="34">
        <f t="shared" si="15"/>
        <v>20</v>
      </c>
      <c r="J132" s="34">
        <f t="shared" si="16"/>
        <v>8</v>
      </c>
      <c r="K132" s="35">
        <f t="shared" si="17"/>
        <v>0.7142857142857143</v>
      </c>
      <c r="L132" s="86" t="s">
        <v>1596</v>
      </c>
      <c r="M132" s="86" t="s">
        <v>1596</v>
      </c>
      <c r="N132" s="86" t="s">
        <v>1596</v>
      </c>
      <c r="O132" s="86" t="s">
        <v>1596</v>
      </c>
      <c r="P132" s="86"/>
      <c r="Q132" s="86" t="s">
        <v>1596</v>
      </c>
      <c r="R132" s="86"/>
      <c r="S132" s="86" t="s">
        <v>1596</v>
      </c>
      <c r="T132" s="86" t="s">
        <v>1596</v>
      </c>
      <c r="U132" s="86" t="s">
        <v>1596</v>
      </c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992</v>
      </c>
      <c r="C133" t="s">
        <v>1110</v>
      </c>
      <c r="D133" t="s">
        <v>193</v>
      </c>
      <c r="E133" s="33" t="s">
        <v>15</v>
      </c>
      <c r="F133" s="33" t="s">
        <v>28</v>
      </c>
      <c r="G133" s="33"/>
      <c r="H133" s="33" t="s">
        <v>707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1110</v>
      </c>
      <c r="D134" t="s">
        <v>198</v>
      </c>
      <c r="E134" s="33" t="s">
        <v>19</v>
      </c>
      <c r="F134" s="33" t="s">
        <v>20</v>
      </c>
      <c r="G134" s="33"/>
      <c r="H134" s="33" t="s">
        <v>708</v>
      </c>
      <c r="I134" s="34">
        <f t="shared" si="15"/>
        <v>20</v>
      </c>
      <c r="J134" s="34">
        <f t="shared" si="16"/>
        <v>8</v>
      </c>
      <c r="K134" s="35">
        <f t="shared" si="17"/>
        <v>0.7142857142857143</v>
      </c>
      <c r="L134" s="86" t="s">
        <v>1596</v>
      </c>
      <c r="M134" s="86" t="s">
        <v>1596</v>
      </c>
      <c r="N134" s="86" t="s">
        <v>1596</v>
      </c>
      <c r="O134" s="86" t="s">
        <v>1596</v>
      </c>
      <c r="P134" s="86"/>
      <c r="Q134" s="86" t="s">
        <v>1596</v>
      </c>
      <c r="R134" s="86"/>
      <c r="S134" s="86" t="s">
        <v>1596</v>
      </c>
      <c r="T134" s="86" t="s">
        <v>1596</v>
      </c>
      <c r="U134" s="86" t="s">
        <v>1596</v>
      </c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1110</v>
      </c>
      <c r="D135" t="s">
        <v>201</v>
      </c>
      <c r="E135" s="33" t="s">
        <v>19</v>
      </c>
      <c r="F135" s="33" t="s">
        <v>1103</v>
      </c>
      <c r="G135" s="33" t="s">
        <v>461</v>
      </c>
      <c r="H135" s="33" t="s">
        <v>709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1110</v>
      </c>
      <c r="D136" t="s">
        <v>204</v>
      </c>
      <c r="E136" s="33" t="s">
        <v>15</v>
      </c>
      <c r="F136" s="33" t="s">
        <v>1103</v>
      </c>
      <c r="G136" s="33" t="s">
        <v>461</v>
      </c>
      <c r="H136" s="33" t="s">
        <v>710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1110</v>
      </c>
      <c r="D137" t="s">
        <v>206</v>
      </c>
      <c r="E137" s="33" t="s">
        <v>19</v>
      </c>
      <c r="F137" s="33" t="s">
        <v>28</v>
      </c>
      <c r="G137" s="33"/>
      <c r="H137" s="33" t="s">
        <v>711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1110</v>
      </c>
      <c r="D138" t="s">
        <v>208</v>
      </c>
      <c r="E138" s="33" t="s">
        <v>19</v>
      </c>
      <c r="F138" s="33" t="s">
        <v>28</v>
      </c>
      <c r="G138" s="33"/>
      <c r="H138" s="33" t="s">
        <v>712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1110</v>
      </c>
      <c r="D139" t="s">
        <v>210</v>
      </c>
      <c r="E139" s="33" t="s">
        <v>19</v>
      </c>
      <c r="F139" s="33" t="s">
        <v>28</v>
      </c>
      <c r="G139" s="33"/>
      <c r="H139" s="33" t="s">
        <v>1626</v>
      </c>
      <c r="I139" s="34">
        <f t="shared" si="15"/>
        <v>25</v>
      </c>
      <c r="J139" s="34">
        <f t="shared" si="16"/>
        <v>3</v>
      </c>
      <c r="K139" s="35">
        <f t="shared" si="17"/>
        <v>0.8928571428571429</v>
      </c>
      <c r="L139" s="86"/>
      <c r="M139" s="86"/>
      <c r="N139" s="86"/>
      <c r="O139" s="86"/>
      <c r="P139" s="86"/>
      <c r="Q139" s="86"/>
      <c r="R139" s="86"/>
      <c r="S139" s="86" t="s">
        <v>1596</v>
      </c>
      <c r="T139" s="86" t="s">
        <v>1596</v>
      </c>
      <c r="U139" s="86" t="s">
        <v>1596</v>
      </c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994</v>
      </c>
      <c r="C140" t="s">
        <v>1110</v>
      </c>
      <c r="D140" t="s">
        <v>195</v>
      </c>
      <c r="E140" s="33" t="s">
        <v>15</v>
      </c>
      <c r="F140" s="33" t="s">
        <v>1103</v>
      </c>
      <c r="G140" s="33" t="s">
        <v>461</v>
      </c>
      <c r="H140" s="33" t="s">
        <v>713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1110</v>
      </c>
      <c r="D141" t="s">
        <v>993</v>
      </c>
      <c r="E141" s="33" t="s">
        <v>46</v>
      </c>
      <c r="F141" s="33" t="s">
        <v>20</v>
      </c>
      <c r="G141" s="33"/>
      <c r="H141" s="33" t="s">
        <v>714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1110</v>
      </c>
      <c r="D142" t="s">
        <v>212</v>
      </c>
      <c r="E142" s="33" t="s">
        <v>73</v>
      </c>
      <c r="F142" s="33" t="s">
        <v>28</v>
      </c>
      <c r="G142" s="33"/>
      <c r="H142" s="33" t="s">
        <v>715</v>
      </c>
      <c r="I142" s="34">
        <f t="shared" si="15"/>
        <v>21</v>
      </c>
      <c r="J142" s="34">
        <f t="shared" si="16"/>
        <v>7</v>
      </c>
      <c r="K142" s="35">
        <f t="shared" si="17"/>
        <v>0.75</v>
      </c>
      <c r="L142" s="86" t="s">
        <v>1596</v>
      </c>
      <c r="M142" s="86" t="s">
        <v>1596</v>
      </c>
      <c r="N142" s="86"/>
      <c r="O142" s="86" t="s">
        <v>1596</v>
      </c>
      <c r="P142" s="86"/>
      <c r="Q142" s="86" t="s">
        <v>1596</v>
      </c>
      <c r="R142" s="86"/>
      <c r="S142" s="86" t="s">
        <v>1596</v>
      </c>
      <c r="T142" s="86" t="s">
        <v>1596</v>
      </c>
      <c r="U142" s="86" t="s">
        <v>1596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1110</v>
      </c>
      <c r="D143" t="s">
        <v>212</v>
      </c>
      <c r="E143" s="33" t="s">
        <v>73</v>
      </c>
      <c r="F143" s="33" t="s">
        <v>28</v>
      </c>
      <c r="G143" s="33"/>
      <c r="H143" s="33" t="s">
        <v>716</v>
      </c>
      <c r="I143" s="34">
        <f t="shared" ref="I143:I211" si="22">COUNTIF(L143:AM143,"")</f>
        <v>21</v>
      </c>
      <c r="J143" s="34">
        <f t="shared" si="16"/>
        <v>7</v>
      </c>
      <c r="K143" s="35">
        <f t="shared" si="17"/>
        <v>0.75</v>
      </c>
      <c r="L143" s="86" t="s">
        <v>1596</v>
      </c>
      <c r="M143" s="86" t="s">
        <v>1596</v>
      </c>
      <c r="N143" s="86"/>
      <c r="O143" s="86" t="s">
        <v>1596</v>
      </c>
      <c r="P143" s="86"/>
      <c r="Q143" s="86" t="s">
        <v>1596</v>
      </c>
      <c r="R143" s="86"/>
      <c r="S143" s="86" t="s">
        <v>1596</v>
      </c>
      <c r="T143" s="86" t="s">
        <v>1596</v>
      </c>
      <c r="U143" s="86" t="s">
        <v>1596</v>
      </c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1110</v>
      </c>
      <c r="D144" t="s">
        <v>215</v>
      </c>
      <c r="E144" s="33" t="s">
        <v>73</v>
      </c>
      <c r="F144" s="33" t="s">
        <v>28</v>
      </c>
      <c r="G144" s="33"/>
      <c r="H144" s="33" t="s">
        <v>686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1110</v>
      </c>
      <c r="D145" t="s">
        <v>215</v>
      </c>
      <c r="E145" s="33" t="s">
        <v>73</v>
      </c>
      <c r="F145" s="33" t="s">
        <v>28</v>
      </c>
      <c r="G145" s="33"/>
      <c r="H145" s="33" t="s">
        <v>687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1218</v>
      </c>
      <c r="C146" s="33" t="s">
        <v>1110</v>
      </c>
      <c r="D146" t="s">
        <v>1201</v>
      </c>
      <c r="E146" s="33" t="s">
        <v>1162</v>
      </c>
      <c r="F146" s="33" t="s">
        <v>28</v>
      </c>
      <c r="G146" s="33"/>
      <c r="H146" s="33" t="s">
        <v>1202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1217</v>
      </c>
      <c r="C147" s="33" t="s">
        <v>1110</v>
      </c>
      <c r="D147" t="s">
        <v>1201</v>
      </c>
      <c r="E147" s="33" t="s">
        <v>1162</v>
      </c>
      <c r="F147" s="33" t="s">
        <v>28</v>
      </c>
      <c r="G147" s="33"/>
      <c r="H147" s="33" t="s">
        <v>1203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1220</v>
      </c>
      <c r="C148" s="33" t="s">
        <v>1110</v>
      </c>
      <c r="D148" t="s">
        <v>1198</v>
      </c>
      <c r="E148" s="33" t="s">
        <v>73</v>
      </c>
      <c r="F148" s="33" t="s">
        <v>28</v>
      </c>
      <c r="G148" s="33"/>
      <c r="H148" s="33" t="s">
        <v>1199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1221</v>
      </c>
      <c r="C149" s="33" t="s">
        <v>1110</v>
      </c>
      <c r="D149" t="s">
        <v>1198</v>
      </c>
      <c r="E149" s="33" t="s">
        <v>73</v>
      </c>
      <c r="F149" s="33" t="s">
        <v>28</v>
      </c>
      <c r="G149" s="33"/>
      <c r="H149" s="33" t="s">
        <v>1200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995</v>
      </c>
      <c r="C150" t="s">
        <v>1110</v>
      </c>
      <c r="D150" t="s">
        <v>218</v>
      </c>
      <c r="E150" s="33" t="s">
        <v>15</v>
      </c>
      <c r="F150" s="33" t="s">
        <v>28</v>
      </c>
      <c r="G150" s="33"/>
      <c r="H150" s="33" t="s">
        <v>718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996</v>
      </c>
      <c r="C151" t="s">
        <v>1110</v>
      </c>
      <c r="D151" t="s">
        <v>219</v>
      </c>
      <c r="E151" s="33" t="s">
        <v>15</v>
      </c>
      <c r="F151" s="33" t="s">
        <v>28</v>
      </c>
      <c r="G151" s="33"/>
      <c r="H151" s="33" t="s">
        <v>719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997</v>
      </c>
      <c r="C152" t="s">
        <v>1110</v>
      </c>
      <c r="D152" t="s">
        <v>221</v>
      </c>
      <c r="E152" s="33"/>
      <c r="F152" s="33" t="s">
        <v>28</v>
      </c>
      <c r="G152" s="33"/>
      <c r="H152" s="33" t="s">
        <v>720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1109</v>
      </c>
      <c r="D153" t="s">
        <v>234</v>
      </c>
      <c r="E153" s="33" t="s">
        <v>15</v>
      </c>
      <c r="F153" s="33" t="s">
        <v>20</v>
      </c>
      <c r="G153" s="33"/>
      <c r="H153" s="33" t="s">
        <v>721</v>
      </c>
      <c r="I153" s="34">
        <f t="shared" si="22"/>
        <v>26</v>
      </c>
      <c r="J153" s="34">
        <f t="shared" ref="J153:J260" si="23">COUNTIF(L153:AM153,"APAGADO")</f>
        <v>2</v>
      </c>
      <c r="K153" s="35">
        <f t="shared" ref="K153:K260" si="24">(I153)/(J153+I153)</f>
        <v>0.9285714285714286</v>
      </c>
      <c r="L153" s="86" t="s">
        <v>1596</v>
      </c>
      <c r="M153" s="86" t="s">
        <v>1596</v>
      </c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1109</v>
      </c>
      <c r="D154" t="s">
        <v>236</v>
      </c>
      <c r="E154" s="33" t="s">
        <v>19</v>
      </c>
      <c r="F154" s="33" t="s">
        <v>28</v>
      </c>
      <c r="G154" s="33"/>
      <c r="H154" s="33" t="s">
        <v>1619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1109</v>
      </c>
      <c r="D155" t="s">
        <v>238</v>
      </c>
      <c r="E155" s="33" t="s">
        <v>19</v>
      </c>
      <c r="F155" s="33" t="s">
        <v>20</v>
      </c>
      <c r="G155" s="33"/>
      <c r="H155" s="33" t="s">
        <v>722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1109</v>
      </c>
      <c r="D156" t="s">
        <v>240</v>
      </c>
      <c r="E156" s="33" t="s">
        <v>19</v>
      </c>
      <c r="F156" s="33" t="s">
        <v>20</v>
      </c>
      <c r="G156" s="33"/>
      <c r="H156" s="33" t="s">
        <v>723</v>
      </c>
      <c r="I156" s="34">
        <f t="shared" si="22"/>
        <v>26</v>
      </c>
      <c r="J156" s="34">
        <f t="shared" si="23"/>
        <v>2</v>
      </c>
      <c r="K156" s="35">
        <f t="shared" si="24"/>
        <v>0.9285714285714286</v>
      </c>
      <c r="L156" s="86"/>
      <c r="M156" s="86" t="s">
        <v>1596</v>
      </c>
      <c r="N156" s="86" t="s">
        <v>1596</v>
      </c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1109</v>
      </c>
      <c r="D157" t="s">
        <v>242</v>
      </c>
      <c r="E157" s="33" t="s">
        <v>19</v>
      </c>
      <c r="F157" s="33" t="s">
        <v>20</v>
      </c>
      <c r="G157" s="33"/>
      <c r="H157" s="33" t="s">
        <v>724</v>
      </c>
      <c r="I157" s="34">
        <f t="shared" si="22"/>
        <v>27</v>
      </c>
      <c r="J157" s="34">
        <f t="shared" si="23"/>
        <v>1</v>
      </c>
      <c r="K157" s="35">
        <f t="shared" si="24"/>
        <v>0.9642857142857143</v>
      </c>
      <c r="L157" s="86"/>
      <c r="M157" s="86"/>
      <c r="N157" s="86" t="s">
        <v>1596</v>
      </c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1109</v>
      </c>
      <c r="D158" t="s">
        <v>244</v>
      </c>
      <c r="E158" s="33" t="s">
        <v>15</v>
      </c>
      <c r="F158" s="33" t="s">
        <v>20</v>
      </c>
      <c r="G158" s="33"/>
      <c r="H158" s="33" t="s">
        <v>725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1109</v>
      </c>
      <c r="D159" t="s">
        <v>224</v>
      </c>
      <c r="E159" s="33" t="s">
        <v>15</v>
      </c>
      <c r="F159" s="33" t="s">
        <v>20</v>
      </c>
      <c r="G159" s="33"/>
      <c r="H159" s="33" t="s">
        <v>726</v>
      </c>
      <c r="I159" s="34">
        <f t="shared" si="22"/>
        <v>27</v>
      </c>
      <c r="J159" s="34">
        <f>COUNTIF(L159:AM159,"APAGADO")</f>
        <v>1</v>
      </c>
      <c r="K159" s="35">
        <f>(I159)/(J159+I159)</f>
        <v>0.9642857142857143</v>
      </c>
      <c r="L159" s="86"/>
      <c r="M159" s="86"/>
      <c r="N159" s="86"/>
      <c r="O159" s="86"/>
      <c r="P159" s="86"/>
      <c r="Q159" s="86"/>
      <c r="R159" s="86"/>
      <c r="S159" s="86"/>
      <c r="T159" s="86" t="s">
        <v>1596</v>
      </c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1002</v>
      </c>
      <c r="C160" t="s">
        <v>1109</v>
      </c>
      <c r="D160" t="s">
        <v>225</v>
      </c>
      <c r="E160" s="33" t="s">
        <v>15</v>
      </c>
      <c r="F160" s="33" t="s">
        <v>20</v>
      </c>
      <c r="G160" s="33"/>
      <c r="H160" s="33" t="s">
        <v>727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1003</v>
      </c>
      <c r="C161" t="s">
        <v>1109</v>
      </c>
      <c r="D161" t="s">
        <v>226</v>
      </c>
      <c r="E161" s="33" t="s">
        <v>15</v>
      </c>
      <c r="F161" s="33" t="s">
        <v>20</v>
      </c>
      <c r="G161" s="33"/>
      <c r="H161" s="33" t="s">
        <v>1260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1595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1109</v>
      </c>
      <c r="D162" t="s">
        <v>228</v>
      </c>
      <c r="E162" s="33" t="s">
        <v>15</v>
      </c>
      <c r="F162" s="33" t="s">
        <v>20</v>
      </c>
      <c r="G162" s="33"/>
      <c r="H162" s="33" t="s">
        <v>728</v>
      </c>
      <c r="I162" s="34">
        <f t="shared" si="22"/>
        <v>23</v>
      </c>
      <c r="J162" s="34">
        <f t="shared" ref="J162:J170" si="25">COUNTIF(L162:AM162,"APAGADO")</f>
        <v>5</v>
      </c>
      <c r="K162" s="35">
        <f t="shared" ref="K162:K170" si="26">(I162)/(J162+I162)</f>
        <v>0.8214285714285714</v>
      </c>
      <c r="L162" s="86"/>
      <c r="M162" s="86"/>
      <c r="N162" s="86"/>
      <c r="O162" s="86" t="s">
        <v>1596</v>
      </c>
      <c r="P162" s="86"/>
      <c r="Q162" s="86" t="s">
        <v>1596</v>
      </c>
      <c r="R162" s="86"/>
      <c r="S162" s="86" t="s">
        <v>1596</v>
      </c>
      <c r="T162" s="86" t="s">
        <v>1596</v>
      </c>
      <c r="U162" s="86" t="s">
        <v>1596</v>
      </c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1109</v>
      </c>
      <c r="D163" t="s">
        <v>246</v>
      </c>
      <c r="E163" s="33" t="s">
        <v>15</v>
      </c>
      <c r="F163" s="33" t="s">
        <v>28</v>
      </c>
      <c r="G163" s="33"/>
      <c r="H163" s="33" t="s">
        <v>729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1109</v>
      </c>
      <c r="D164" t="s">
        <v>230</v>
      </c>
      <c r="E164" s="33" t="s">
        <v>73</v>
      </c>
      <c r="F164" s="33" t="s">
        <v>1103</v>
      </c>
      <c r="G164" s="33" t="s">
        <v>1300</v>
      </c>
      <c r="H164" s="33" t="s">
        <v>730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1109</v>
      </c>
      <c r="D165" t="s">
        <v>230</v>
      </c>
      <c r="E165" s="33" t="s">
        <v>73</v>
      </c>
      <c r="F165" s="33" t="s">
        <v>1103</v>
      </c>
      <c r="G165" s="33" t="s">
        <v>1300</v>
      </c>
      <c r="H165" s="33" t="s">
        <v>731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998</v>
      </c>
      <c r="C166" t="s">
        <v>1109</v>
      </c>
      <c r="D166" t="s">
        <v>247</v>
      </c>
      <c r="E166" s="33" t="s">
        <v>73</v>
      </c>
      <c r="F166" s="33" t="s">
        <v>1103</v>
      </c>
      <c r="G166" s="33" t="s">
        <v>1300</v>
      </c>
      <c r="H166" s="33" t="s">
        <v>732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999</v>
      </c>
      <c r="C167" t="s">
        <v>1109</v>
      </c>
      <c r="D167" t="s">
        <v>247</v>
      </c>
      <c r="E167" s="33" t="s">
        <v>73</v>
      </c>
      <c r="F167" s="33" t="s">
        <v>1103</v>
      </c>
      <c r="G167" s="33" t="s">
        <v>1300</v>
      </c>
      <c r="H167" s="33" t="s">
        <v>733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1000</v>
      </c>
      <c r="C168" t="s">
        <v>1109</v>
      </c>
      <c r="D168" t="s">
        <v>248</v>
      </c>
      <c r="E168" s="33" t="s">
        <v>73</v>
      </c>
      <c r="F168" s="33" t="s">
        <v>1103</v>
      </c>
      <c r="G168" s="33" t="s">
        <v>1300</v>
      </c>
      <c r="H168" s="33" t="s">
        <v>734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1001</v>
      </c>
      <c r="C169" t="s">
        <v>1109</v>
      </c>
      <c r="D169" t="s">
        <v>248</v>
      </c>
      <c r="E169" s="33" t="s">
        <v>73</v>
      </c>
      <c r="F169" s="33" t="s">
        <v>1103</v>
      </c>
      <c r="G169" s="33" t="s">
        <v>1300</v>
      </c>
      <c r="H169" s="33" t="s">
        <v>735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1281</v>
      </c>
      <c r="C170" t="s">
        <v>1109</v>
      </c>
      <c r="D170" t="s">
        <v>1280</v>
      </c>
      <c r="E170" t="s">
        <v>19</v>
      </c>
      <c r="F170" t="s">
        <v>28</v>
      </c>
      <c r="G170"/>
      <c r="H170" s="33" t="s">
        <v>1290</v>
      </c>
      <c r="I170" s="34">
        <f t="shared" si="22"/>
        <v>20</v>
      </c>
      <c r="J170" s="34">
        <f t="shared" si="25"/>
        <v>8</v>
      </c>
      <c r="K170" s="35">
        <f t="shared" si="26"/>
        <v>0.7142857142857143</v>
      </c>
      <c r="L170" s="86" t="s">
        <v>1596</v>
      </c>
      <c r="M170" s="86" t="s">
        <v>1596</v>
      </c>
      <c r="N170" s="86" t="s">
        <v>1596</v>
      </c>
      <c r="O170" s="86" t="s">
        <v>1596</v>
      </c>
      <c r="P170" s="86"/>
      <c r="Q170" s="86" t="s">
        <v>1596</v>
      </c>
      <c r="R170" s="86"/>
      <c r="S170" s="86" t="s">
        <v>1596</v>
      </c>
      <c r="T170" s="86" t="s">
        <v>1596</v>
      </c>
      <c r="U170" s="86" t="s">
        <v>1596</v>
      </c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1109</v>
      </c>
      <c r="D171" t="s">
        <v>250</v>
      </c>
      <c r="E171" s="33" t="s">
        <v>15</v>
      </c>
      <c r="F171" s="33" t="s">
        <v>1103</v>
      </c>
      <c r="G171" s="33" t="s">
        <v>45</v>
      </c>
      <c r="H171" s="33" t="s">
        <v>736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1109</v>
      </c>
      <c r="D172" t="s">
        <v>252</v>
      </c>
      <c r="E172" s="33" t="s">
        <v>15</v>
      </c>
      <c r="F172" s="33" t="s">
        <v>1103</v>
      </c>
      <c r="G172" s="33" t="s">
        <v>45</v>
      </c>
      <c r="H172" s="33" t="s">
        <v>737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1109</v>
      </c>
      <c r="D173" t="s">
        <v>254</v>
      </c>
      <c r="E173" s="33" t="s">
        <v>15</v>
      </c>
      <c r="F173" s="33" t="s">
        <v>1103</v>
      </c>
      <c r="G173" s="33" t="s">
        <v>45</v>
      </c>
      <c r="H173" s="33" t="s">
        <v>738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1232</v>
      </c>
      <c r="C174" t="s">
        <v>1110</v>
      </c>
      <c r="D174" t="s">
        <v>1233</v>
      </c>
      <c r="E174" s="33" t="s">
        <v>73</v>
      </c>
      <c r="F174" s="33" t="s">
        <v>16</v>
      </c>
      <c r="G174" s="33"/>
      <c r="H174" s="33" t="s">
        <v>1321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1234</v>
      </c>
      <c r="C175" t="s">
        <v>1110</v>
      </c>
      <c r="D175" t="s">
        <v>1235</v>
      </c>
      <c r="E175" s="33" t="s">
        <v>73</v>
      </c>
      <c r="F175" s="33" t="s">
        <v>20</v>
      </c>
      <c r="G175" s="33"/>
      <c r="H175" s="33" t="s">
        <v>1322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1004</v>
      </c>
      <c r="C176" t="s">
        <v>1109</v>
      </c>
      <c r="D176" t="s">
        <v>1134</v>
      </c>
      <c r="E176" s="33" t="s">
        <v>19</v>
      </c>
      <c r="F176" s="33" t="s">
        <v>20</v>
      </c>
      <c r="G176" s="33"/>
      <c r="H176" s="33" t="s">
        <v>739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1109</v>
      </c>
      <c r="D177" t="s">
        <v>256</v>
      </c>
      <c r="E177" s="33" t="s">
        <v>19</v>
      </c>
      <c r="F177" s="33" t="s">
        <v>20</v>
      </c>
      <c r="G177" s="33"/>
      <c r="H177" s="33" t="s">
        <v>740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1109</v>
      </c>
      <c r="D178" t="s">
        <v>259</v>
      </c>
      <c r="E178" s="33" t="s">
        <v>73</v>
      </c>
      <c r="F178" s="33" t="s">
        <v>28</v>
      </c>
      <c r="G178" s="33"/>
      <c r="H178" s="33" t="s">
        <v>741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1109</v>
      </c>
      <c r="D179" t="s">
        <v>259</v>
      </c>
      <c r="E179" s="33" t="s">
        <v>46</v>
      </c>
      <c r="F179" s="33" t="s">
        <v>28</v>
      </c>
      <c r="G179" s="33"/>
      <c r="H179" s="33" t="s">
        <v>717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1549</v>
      </c>
      <c r="C180" t="s">
        <v>1544</v>
      </c>
      <c r="D180" t="s">
        <v>1553</v>
      </c>
      <c r="E180" s="33" t="s">
        <v>15</v>
      </c>
      <c r="F180" s="33" t="s">
        <v>1357</v>
      </c>
      <c r="G180" s="33"/>
      <c r="H180" s="33" t="s">
        <v>1554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1005</v>
      </c>
      <c r="C181" t="s">
        <v>1110</v>
      </c>
      <c r="D181" t="s">
        <v>262</v>
      </c>
      <c r="E181" s="33" t="s">
        <v>15</v>
      </c>
      <c r="F181" s="33" t="s">
        <v>28</v>
      </c>
      <c r="G181" s="33"/>
      <c r="H181" s="33" t="s">
        <v>742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1110</v>
      </c>
      <c r="D182" t="s">
        <v>264</v>
      </c>
      <c r="E182" s="33" t="s">
        <v>73</v>
      </c>
      <c r="F182" s="33" t="s">
        <v>28</v>
      </c>
      <c r="G182" s="33"/>
      <c r="H182" s="33" t="s">
        <v>743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1110</v>
      </c>
      <c r="D183" t="s">
        <v>264</v>
      </c>
      <c r="E183" s="33" t="s">
        <v>73</v>
      </c>
      <c r="F183" s="33" t="s">
        <v>28</v>
      </c>
      <c r="G183" s="33"/>
      <c r="H183" s="33" t="s">
        <v>744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1006</v>
      </c>
      <c r="C184" t="s">
        <v>1109</v>
      </c>
      <c r="D184" t="s">
        <v>275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1007</v>
      </c>
      <c r="C185" t="s">
        <v>1109</v>
      </c>
      <c r="D185" t="s">
        <v>1135</v>
      </c>
      <c r="E185" s="33" t="s">
        <v>19</v>
      </c>
      <c r="F185" s="33" t="s">
        <v>28</v>
      </c>
      <c r="G185" s="33"/>
      <c r="H185" s="33" t="s">
        <v>753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1008</v>
      </c>
      <c r="C186" t="s">
        <v>1109</v>
      </c>
      <c r="D186" t="s">
        <v>282</v>
      </c>
      <c r="E186" s="33" t="s">
        <v>19</v>
      </c>
      <c r="F186" s="33" t="s">
        <v>28</v>
      </c>
      <c r="G186" s="33"/>
      <c r="H186" s="33" t="s">
        <v>754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1009</v>
      </c>
      <c r="C187" t="s">
        <v>1109</v>
      </c>
      <c r="D187" t="s">
        <v>285</v>
      </c>
      <c r="E187" s="33" t="s">
        <v>73</v>
      </c>
      <c r="F187" s="33" t="s">
        <v>28</v>
      </c>
      <c r="G187" s="33"/>
      <c r="H187" s="33" t="s">
        <v>756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1010</v>
      </c>
      <c r="C188" t="s">
        <v>1109</v>
      </c>
      <c r="D188" t="s">
        <v>285</v>
      </c>
      <c r="E188" s="33" t="s">
        <v>73</v>
      </c>
      <c r="F188" s="33" t="s">
        <v>28</v>
      </c>
      <c r="G188" s="33"/>
      <c r="H188" s="33" t="s">
        <v>757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1011</v>
      </c>
      <c r="C189" t="s">
        <v>1109</v>
      </c>
      <c r="D189" t="s">
        <v>266</v>
      </c>
      <c r="E189" s="33" t="s">
        <v>46</v>
      </c>
      <c r="F189" s="33" t="s">
        <v>28</v>
      </c>
      <c r="G189" s="33"/>
      <c r="H189" s="33" t="s">
        <v>745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1109</v>
      </c>
      <c r="D190" t="s">
        <v>269</v>
      </c>
      <c r="E190" s="33" t="s">
        <v>19</v>
      </c>
      <c r="F190" s="33" t="s">
        <v>28</v>
      </c>
      <c r="G190" s="33"/>
      <c r="H190" s="33" t="s">
        <v>746</v>
      </c>
      <c r="I190" s="34">
        <f t="shared" si="22"/>
        <v>27</v>
      </c>
      <c r="J190" s="34">
        <f t="shared" si="23"/>
        <v>1</v>
      </c>
      <c r="K190" s="35">
        <f t="shared" si="24"/>
        <v>0.9642857142857143</v>
      </c>
      <c r="L190" s="86"/>
      <c r="M190" s="86"/>
      <c r="N190" s="86"/>
      <c r="O190" s="86"/>
      <c r="P190" s="86"/>
      <c r="Q190" s="86"/>
      <c r="R190" s="86"/>
      <c r="S190" s="86"/>
      <c r="T190" s="86" t="s">
        <v>1596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1109</v>
      </c>
      <c r="D191" t="s">
        <v>272</v>
      </c>
      <c r="E191" s="33" t="s">
        <v>73</v>
      </c>
      <c r="F191" s="33" t="s">
        <v>28</v>
      </c>
      <c r="G191" s="33"/>
      <c r="H191" s="33" t="s">
        <v>747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1109</v>
      </c>
      <c r="D192" t="s">
        <v>274</v>
      </c>
      <c r="E192" s="33" t="s">
        <v>46</v>
      </c>
      <c r="F192" s="33" t="s">
        <v>28</v>
      </c>
      <c r="G192" s="33"/>
      <c r="H192" s="33" t="s">
        <v>748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1109</v>
      </c>
      <c r="D193" t="s">
        <v>277</v>
      </c>
      <c r="E193" s="33" t="s">
        <v>19</v>
      </c>
      <c r="F193" s="33" t="s">
        <v>28</v>
      </c>
      <c r="G193" s="33"/>
      <c r="H193" s="33" t="s">
        <v>750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1109</v>
      </c>
      <c r="D194" t="s">
        <v>279</v>
      </c>
      <c r="E194" s="33" t="s">
        <v>19</v>
      </c>
      <c r="F194" s="33" t="s">
        <v>28</v>
      </c>
      <c r="G194" s="33"/>
      <c r="H194" s="33" t="s">
        <v>751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1109</v>
      </c>
      <c r="D195" t="s">
        <v>281</v>
      </c>
      <c r="E195" s="33" t="s">
        <v>19</v>
      </c>
      <c r="F195" s="33" t="s">
        <v>28</v>
      </c>
      <c r="G195" s="33"/>
      <c r="H195" s="33" t="s">
        <v>752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1109</v>
      </c>
      <c r="D196" t="s">
        <v>284</v>
      </c>
      <c r="E196" s="19"/>
      <c r="F196" s="33" t="s">
        <v>28</v>
      </c>
      <c r="G196" s="33"/>
      <c r="H196" s="33" t="s">
        <v>755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1109</v>
      </c>
      <c r="D197" t="s">
        <v>287</v>
      </c>
      <c r="E197" s="33" t="s">
        <v>15</v>
      </c>
      <c r="F197" s="33" t="s">
        <v>28</v>
      </c>
      <c r="G197" s="33"/>
      <c r="H197" s="33" t="s">
        <v>758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1259</v>
      </c>
      <c r="C198" s="33" t="s">
        <v>1109</v>
      </c>
      <c r="D198" t="s">
        <v>1254</v>
      </c>
      <c r="E198" s="33" t="s">
        <v>15</v>
      </c>
      <c r="F198" s="33" t="s">
        <v>28</v>
      </c>
      <c r="G198" s="33"/>
      <c r="H198" s="33" t="s">
        <v>1255</v>
      </c>
      <c r="I198" s="34">
        <f>COUNTIF(L198:AM198,"")</f>
        <v>27</v>
      </c>
      <c r="J198" s="34">
        <f t="shared" ref="J198" si="30">COUNTIF(L198:AM198,"APAGADO")</f>
        <v>1</v>
      </c>
      <c r="K198" s="35">
        <f t="shared" ref="K198" si="31">(I198)/(J198+I198)</f>
        <v>0.9642857142857143</v>
      </c>
      <c r="L198" s="86" t="s">
        <v>1596</v>
      </c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1012</v>
      </c>
      <c r="C199" t="s">
        <v>1109</v>
      </c>
      <c r="D199" t="s">
        <v>1136</v>
      </c>
      <c r="E199" s="33" t="s">
        <v>19</v>
      </c>
      <c r="F199" s="33" t="s">
        <v>20</v>
      </c>
      <c r="G199" s="33"/>
      <c r="H199" s="33" t="s">
        <v>759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1110</v>
      </c>
      <c r="D200" t="s">
        <v>289</v>
      </c>
      <c r="E200" s="33" t="s">
        <v>15</v>
      </c>
      <c r="F200" s="33" t="s">
        <v>1103</v>
      </c>
      <c r="G200" s="33"/>
      <c r="H200" s="33" t="s">
        <v>1112</v>
      </c>
      <c r="I200" s="34">
        <f t="shared" si="22"/>
        <v>20</v>
      </c>
      <c r="J200" s="34">
        <f t="shared" si="23"/>
        <v>8</v>
      </c>
      <c r="K200" s="35">
        <f t="shared" si="24"/>
        <v>0.7142857142857143</v>
      </c>
      <c r="L200" s="86" t="s">
        <v>1596</v>
      </c>
      <c r="M200" s="86" t="s">
        <v>1596</v>
      </c>
      <c r="N200" s="86" t="s">
        <v>1596</v>
      </c>
      <c r="O200" s="86" t="s">
        <v>1596</v>
      </c>
      <c r="P200" s="86"/>
      <c r="Q200" s="86" t="s">
        <v>1596</v>
      </c>
      <c r="R200" s="87"/>
      <c r="S200" s="86" t="s">
        <v>1596</v>
      </c>
      <c r="T200" s="86" t="s">
        <v>1596</v>
      </c>
      <c r="U200" s="86" t="s">
        <v>1596</v>
      </c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1110</v>
      </c>
      <c r="D201" t="s">
        <v>292</v>
      </c>
      <c r="E201" s="33" t="s">
        <v>15</v>
      </c>
      <c r="F201" s="33" t="s">
        <v>28</v>
      </c>
      <c r="G201" s="33"/>
      <c r="H201" s="33" t="s">
        <v>760</v>
      </c>
      <c r="I201" s="34">
        <f t="shared" si="22"/>
        <v>21</v>
      </c>
      <c r="J201" s="34">
        <f t="shared" si="23"/>
        <v>7</v>
      </c>
      <c r="K201" s="35">
        <f t="shared" si="24"/>
        <v>0.75</v>
      </c>
      <c r="L201" s="86"/>
      <c r="M201" s="86" t="s">
        <v>1596</v>
      </c>
      <c r="N201" s="86" t="s">
        <v>1596</v>
      </c>
      <c r="O201" s="86" t="s">
        <v>1596</v>
      </c>
      <c r="P201" s="86"/>
      <c r="Q201" s="86" t="s">
        <v>1596</v>
      </c>
      <c r="R201" s="86"/>
      <c r="S201" s="86" t="s">
        <v>1596</v>
      </c>
      <c r="T201" s="86" t="s">
        <v>1596</v>
      </c>
      <c r="U201" s="86" t="s">
        <v>1596</v>
      </c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1110</v>
      </c>
      <c r="D202" t="s">
        <v>14</v>
      </c>
      <c r="E202" s="33" t="s">
        <v>15</v>
      </c>
      <c r="F202" s="33" t="s">
        <v>1103</v>
      </c>
      <c r="G202" s="33"/>
      <c r="H202" s="33" t="s">
        <v>761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1013</v>
      </c>
      <c r="C203" t="s">
        <v>1110</v>
      </c>
      <c r="D203" t="s">
        <v>1014</v>
      </c>
      <c r="E203" s="33" t="s">
        <v>73</v>
      </c>
      <c r="F203" s="33" t="s">
        <v>28</v>
      </c>
      <c r="G203" s="33"/>
      <c r="H203" s="33" t="s">
        <v>1266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1015</v>
      </c>
      <c r="B204" t="s">
        <v>1016</v>
      </c>
      <c r="C204" t="s">
        <v>1110</v>
      </c>
      <c r="D204" t="s">
        <v>1014</v>
      </c>
      <c r="E204" s="33" t="s">
        <v>73</v>
      </c>
      <c r="F204" s="33" t="s">
        <v>28</v>
      </c>
      <c r="G204" s="33"/>
      <c r="H204" s="33" t="s">
        <v>1267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1110</v>
      </c>
      <c r="D205" t="s">
        <v>1137</v>
      </c>
      <c r="E205" s="33" t="s">
        <v>19</v>
      </c>
      <c r="F205" s="33" t="s">
        <v>28</v>
      </c>
      <c r="G205" s="33"/>
      <c r="H205" s="33" t="s">
        <v>1613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1110</v>
      </c>
      <c r="D206" t="s">
        <v>22</v>
      </c>
      <c r="E206" s="33" t="s">
        <v>19</v>
      </c>
      <c r="F206" s="33" t="s">
        <v>28</v>
      </c>
      <c r="G206" s="33"/>
      <c r="H206" s="33" t="s">
        <v>1614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1110</v>
      </c>
      <c r="D207" t="s">
        <v>614</v>
      </c>
      <c r="E207" s="33" t="s">
        <v>15</v>
      </c>
      <c r="F207" s="33" t="s">
        <v>1103</v>
      </c>
      <c r="G207" s="33" t="s">
        <v>1305</v>
      </c>
      <c r="H207" s="33" t="s">
        <v>762</v>
      </c>
      <c r="I207" s="34">
        <f t="shared" si="22"/>
        <v>27</v>
      </c>
      <c r="J207" s="34">
        <f t="shared" si="23"/>
        <v>1</v>
      </c>
      <c r="K207" s="35">
        <f t="shared" si="24"/>
        <v>0.9642857142857143</v>
      </c>
      <c r="L207" s="86" t="s">
        <v>1596</v>
      </c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1110</v>
      </c>
      <c r="D208" t="s">
        <v>25</v>
      </c>
      <c r="E208" s="33" t="s">
        <v>15</v>
      </c>
      <c r="F208" s="33" t="s">
        <v>20</v>
      </c>
      <c r="G208" s="33"/>
      <c r="H208" s="33" t="s">
        <v>763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1282</v>
      </c>
      <c r="C209" t="s">
        <v>1109</v>
      </c>
      <c r="D209" t="s">
        <v>1283</v>
      </c>
      <c r="E209" t="s">
        <v>19</v>
      </c>
      <c r="F209" t="s">
        <v>28</v>
      </c>
      <c r="G209"/>
      <c r="H209" s="33" t="s">
        <v>1323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1529</v>
      </c>
      <c r="C210" t="s">
        <v>1109</v>
      </c>
      <c r="D210" t="s">
        <v>1545</v>
      </c>
      <c r="E210" s="33" t="s">
        <v>15</v>
      </c>
      <c r="F210" s="33" t="s">
        <v>28</v>
      </c>
      <c r="G210"/>
      <c r="H210" s="33" t="s">
        <v>1557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1017</v>
      </c>
      <c r="C211" t="s">
        <v>1109</v>
      </c>
      <c r="D211" t="s">
        <v>294</v>
      </c>
      <c r="E211" s="33" t="s">
        <v>73</v>
      </c>
      <c r="F211" s="33" t="s">
        <v>28</v>
      </c>
      <c r="G211" s="33"/>
      <c r="H211" s="33" t="s">
        <v>764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1109</v>
      </c>
      <c r="D212" t="s">
        <v>296</v>
      </c>
      <c r="E212" s="33" t="s">
        <v>73</v>
      </c>
      <c r="F212" s="33" t="s">
        <v>28</v>
      </c>
      <c r="G212" s="33"/>
      <c r="H212" s="33" t="s">
        <v>1107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1018</v>
      </c>
      <c r="C213" t="s">
        <v>1109</v>
      </c>
      <c r="D213" t="s">
        <v>298</v>
      </c>
      <c r="E213" s="33" t="s">
        <v>19</v>
      </c>
      <c r="F213" s="33" t="s">
        <v>28</v>
      </c>
      <c r="G213" s="33"/>
      <c r="H213" s="33" t="s">
        <v>765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1109</v>
      </c>
      <c r="D214" t="s">
        <v>300</v>
      </c>
      <c r="E214" s="33" t="s">
        <v>19</v>
      </c>
      <c r="F214" s="33" t="s">
        <v>28</v>
      </c>
      <c r="G214" s="33"/>
      <c r="H214" s="33" t="s">
        <v>766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1019</v>
      </c>
      <c r="C215" t="s">
        <v>1109</v>
      </c>
      <c r="D215" t="s">
        <v>301</v>
      </c>
      <c r="E215" s="33" t="s">
        <v>19</v>
      </c>
      <c r="F215" s="33" t="s">
        <v>28</v>
      </c>
      <c r="G215" s="33"/>
      <c r="H215" s="33" t="s">
        <v>767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1109</v>
      </c>
      <c r="D216" t="s">
        <v>303</v>
      </c>
      <c r="E216" s="33" t="s">
        <v>15</v>
      </c>
      <c r="F216" s="33" t="s">
        <v>20</v>
      </c>
      <c r="G216" s="33"/>
      <c r="H216" s="33" t="s">
        <v>768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1296</v>
      </c>
      <c r="C217" t="s">
        <v>1109</v>
      </c>
      <c r="D217" t="s">
        <v>1297</v>
      </c>
      <c r="E217" s="33" t="s">
        <v>19</v>
      </c>
      <c r="F217" s="33" t="s">
        <v>1103</v>
      </c>
      <c r="G217" s="33"/>
      <c r="H217" s="33" t="s">
        <v>1298</v>
      </c>
      <c r="I217" s="34">
        <f t="shared" ref="I217" si="33">COUNTIF(L217:AM217,"")</f>
        <v>27</v>
      </c>
      <c r="J217" s="34">
        <f t="shared" ref="J217" si="34">COUNTIF(L217:AM217,"APAGADO")</f>
        <v>1</v>
      </c>
      <c r="K217" s="35">
        <f t="shared" ref="K217" si="35">(I217)/(J217+I217)</f>
        <v>0.9642857142857143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 t="s">
        <v>1596</v>
      </c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1335</v>
      </c>
      <c r="C218" t="s">
        <v>1109</v>
      </c>
      <c r="D218" t="s">
        <v>1336</v>
      </c>
      <c r="E218" s="33" t="s">
        <v>19</v>
      </c>
      <c r="F218" s="33" t="s">
        <v>1103</v>
      </c>
      <c r="G218" s="33"/>
      <c r="H218" s="33" t="s">
        <v>1594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1109</v>
      </c>
      <c r="D219" t="s">
        <v>306</v>
      </c>
      <c r="E219" s="33" t="s">
        <v>73</v>
      </c>
      <c r="F219" s="33" t="s">
        <v>28</v>
      </c>
      <c r="G219" s="33"/>
      <c r="H219" s="33" t="s">
        <v>769</v>
      </c>
      <c r="I219" s="34">
        <f t="shared" si="32"/>
        <v>27</v>
      </c>
      <c r="J219" s="34">
        <f t="shared" si="23"/>
        <v>1</v>
      </c>
      <c r="K219" s="35">
        <f t="shared" si="24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 t="s">
        <v>1596</v>
      </c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1109</v>
      </c>
      <c r="D220" t="s">
        <v>308</v>
      </c>
      <c r="E220" s="33" t="s">
        <v>19</v>
      </c>
      <c r="F220" s="33" t="s">
        <v>20</v>
      </c>
      <c r="G220" s="33"/>
      <c r="H220" s="33" t="s">
        <v>770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1109</v>
      </c>
      <c r="D221" t="s">
        <v>310</v>
      </c>
      <c r="E221" s="33" t="s">
        <v>19</v>
      </c>
      <c r="F221" s="33" t="s">
        <v>20</v>
      </c>
      <c r="G221" s="33"/>
      <c r="H221" s="33" t="s">
        <v>771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1109</v>
      </c>
      <c r="D222" t="s">
        <v>312</v>
      </c>
      <c r="E222" s="33" t="s">
        <v>19</v>
      </c>
      <c r="F222" s="33" t="s">
        <v>28</v>
      </c>
      <c r="G222" s="33"/>
      <c r="H222" s="33" t="s">
        <v>1620</v>
      </c>
      <c r="I222" s="34">
        <f t="shared" si="32"/>
        <v>25</v>
      </c>
      <c r="J222" s="34">
        <f t="shared" si="23"/>
        <v>3</v>
      </c>
      <c r="K222" s="35">
        <f t="shared" si="24"/>
        <v>0.8928571428571429</v>
      </c>
      <c r="L222" s="86"/>
      <c r="M222" s="86"/>
      <c r="N222" s="86"/>
      <c r="O222" s="86"/>
      <c r="P222" s="86"/>
      <c r="Q222" s="86"/>
      <c r="R222" s="86"/>
      <c r="S222" s="86" t="s">
        <v>1596</v>
      </c>
      <c r="T222" s="86" t="s">
        <v>1596</v>
      </c>
      <c r="U222" s="86" t="s">
        <v>1596</v>
      </c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1020</v>
      </c>
      <c r="C223" t="s">
        <v>1109</v>
      </c>
      <c r="D223" t="s">
        <v>316</v>
      </c>
      <c r="E223" s="33" t="s">
        <v>19</v>
      </c>
      <c r="F223" s="33" t="s">
        <v>28</v>
      </c>
      <c r="G223" s="33"/>
      <c r="H223" s="33" t="s">
        <v>772</v>
      </c>
      <c r="I223" s="34">
        <f t="shared" si="32"/>
        <v>27</v>
      </c>
      <c r="J223" s="34">
        <f t="shared" si="23"/>
        <v>1</v>
      </c>
      <c r="K223" s="35">
        <f t="shared" si="24"/>
        <v>0.9642857142857143</v>
      </c>
      <c r="L223" s="86"/>
      <c r="M223" s="86" t="s">
        <v>1596</v>
      </c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1109</v>
      </c>
      <c r="D224" t="s">
        <v>318</v>
      </c>
      <c r="E224" s="33" t="s">
        <v>19</v>
      </c>
      <c r="F224" s="33" t="s">
        <v>28</v>
      </c>
      <c r="G224" s="33"/>
      <c r="H224" s="33" t="s">
        <v>1608</v>
      </c>
      <c r="I224" s="34">
        <f t="shared" si="32"/>
        <v>20</v>
      </c>
      <c r="J224" s="34">
        <f t="shared" si="23"/>
        <v>8</v>
      </c>
      <c r="K224" s="35">
        <f t="shared" si="24"/>
        <v>0.7142857142857143</v>
      </c>
      <c r="L224" s="86" t="s">
        <v>1596</v>
      </c>
      <c r="M224" s="86" t="s">
        <v>1596</v>
      </c>
      <c r="N224" s="86" t="s">
        <v>1596</v>
      </c>
      <c r="O224" s="86" t="s">
        <v>1596</v>
      </c>
      <c r="P224" s="86"/>
      <c r="Q224" s="86" t="s">
        <v>1596</v>
      </c>
      <c r="R224" s="86"/>
      <c r="S224" s="86" t="s">
        <v>1596</v>
      </c>
      <c r="T224" s="86" t="s">
        <v>1596</v>
      </c>
      <c r="U224" s="86" t="s">
        <v>1596</v>
      </c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1109</v>
      </c>
      <c r="D225" t="s">
        <v>320</v>
      </c>
      <c r="E225" s="33" t="s">
        <v>19</v>
      </c>
      <c r="F225" s="33" t="s">
        <v>1103</v>
      </c>
      <c r="G225" s="33" t="s">
        <v>1306</v>
      </c>
      <c r="H225" s="33" t="s">
        <v>773</v>
      </c>
      <c r="I225" s="34">
        <f t="shared" si="32"/>
        <v>27</v>
      </c>
      <c r="J225" s="34">
        <f t="shared" si="23"/>
        <v>1</v>
      </c>
      <c r="K225" s="35">
        <f t="shared" si="24"/>
        <v>0.9642857142857143</v>
      </c>
      <c r="L225" s="86"/>
      <c r="M225" s="86" t="s">
        <v>1596</v>
      </c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1109</v>
      </c>
      <c r="D226" t="s">
        <v>322</v>
      </c>
      <c r="E226" s="33" t="s">
        <v>19</v>
      </c>
      <c r="F226" s="33" t="s">
        <v>28</v>
      </c>
      <c r="G226" s="33"/>
      <c r="H226" s="33" t="s">
        <v>1598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 t="s">
        <v>1596</v>
      </c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1109</v>
      </c>
      <c r="D227" t="s">
        <v>325</v>
      </c>
      <c r="E227" s="33" t="s">
        <v>19</v>
      </c>
      <c r="F227" s="33" t="s">
        <v>28</v>
      </c>
      <c r="G227" s="33"/>
      <c r="H227" s="97" t="s">
        <v>1599</v>
      </c>
      <c r="I227" s="34">
        <f t="shared" si="32"/>
        <v>27</v>
      </c>
      <c r="J227" s="34">
        <f t="shared" si="23"/>
        <v>1</v>
      </c>
      <c r="K227" s="35">
        <f t="shared" si="24"/>
        <v>0.9642857142857143</v>
      </c>
      <c r="L227" s="86"/>
      <c r="M227" s="86" t="s">
        <v>1596</v>
      </c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1109</v>
      </c>
      <c r="D228" t="s">
        <v>327</v>
      </c>
      <c r="E228" s="33" t="s">
        <v>19</v>
      </c>
      <c r="F228" s="33" t="s">
        <v>28</v>
      </c>
      <c r="G228" s="33"/>
      <c r="H228" s="33" t="s">
        <v>774</v>
      </c>
      <c r="I228" s="34">
        <f t="shared" si="32"/>
        <v>27</v>
      </c>
      <c r="J228" s="34">
        <f t="shared" si="23"/>
        <v>1</v>
      </c>
      <c r="K228" s="35">
        <f t="shared" si="24"/>
        <v>0.9642857142857143</v>
      </c>
      <c r="L228" s="86"/>
      <c r="M228" s="86" t="s">
        <v>1596</v>
      </c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1109</v>
      </c>
      <c r="D229" t="s">
        <v>329</v>
      </c>
      <c r="E229" s="33" t="s">
        <v>19</v>
      </c>
      <c r="F229" s="33" t="s">
        <v>28</v>
      </c>
      <c r="G229" s="33"/>
      <c r="H229" s="33" t="s">
        <v>775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1109</v>
      </c>
      <c r="D230" t="s">
        <v>315</v>
      </c>
      <c r="E230" s="33" t="s">
        <v>15</v>
      </c>
      <c r="F230" s="33" t="s">
        <v>28</v>
      </c>
      <c r="G230" s="33"/>
      <c r="H230" s="33" t="s">
        <v>1607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1109</v>
      </c>
      <c r="D231" t="s">
        <v>331</v>
      </c>
      <c r="E231" s="33" t="s">
        <v>15</v>
      </c>
      <c r="F231" s="33" t="s">
        <v>28</v>
      </c>
      <c r="G231" s="33"/>
      <c r="H231" s="33" t="s">
        <v>776</v>
      </c>
      <c r="I231" s="34">
        <f t="shared" si="32"/>
        <v>26</v>
      </c>
      <c r="J231" s="34">
        <f t="shared" si="23"/>
        <v>2</v>
      </c>
      <c r="K231" s="35">
        <f t="shared" si="24"/>
        <v>0.9285714285714286</v>
      </c>
      <c r="L231" s="86"/>
      <c r="M231" s="86" t="s">
        <v>1596</v>
      </c>
      <c r="N231" s="86" t="s">
        <v>1596</v>
      </c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1572</v>
      </c>
      <c r="C232" t="s">
        <v>1109</v>
      </c>
      <c r="D232" t="s">
        <v>1573</v>
      </c>
      <c r="E232" s="33"/>
      <c r="F232" s="33"/>
      <c r="G232" s="33"/>
      <c r="H232" s="33" t="s">
        <v>1592</v>
      </c>
      <c r="I232" s="34">
        <f t="shared" si="32"/>
        <v>26</v>
      </c>
      <c r="J232" s="34">
        <f t="shared" si="23"/>
        <v>2</v>
      </c>
      <c r="K232" s="35">
        <f t="shared" si="24"/>
        <v>0.9285714285714286</v>
      </c>
      <c r="L232" s="86"/>
      <c r="M232" s="86" t="s">
        <v>1596</v>
      </c>
      <c r="N232" s="86" t="s">
        <v>1596</v>
      </c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1110</v>
      </c>
      <c r="D233" t="s">
        <v>333</v>
      </c>
      <c r="E233" s="33" t="s">
        <v>15</v>
      </c>
      <c r="F233" s="33" t="s">
        <v>28</v>
      </c>
      <c r="G233" s="33"/>
      <c r="H233" s="33" t="s">
        <v>777</v>
      </c>
      <c r="I233" s="34">
        <f t="shared" si="32"/>
        <v>27</v>
      </c>
      <c r="J233" s="34">
        <f t="shared" si="23"/>
        <v>1</v>
      </c>
      <c r="K233" s="35">
        <f t="shared" si="24"/>
        <v>0.9642857142857143</v>
      </c>
      <c r="L233" s="86"/>
      <c r="M233" s="86" t="s">
        <v>1596</v>
      </c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1110</v>
      </c>
      <c r="D234" t="s">
        <v>336</v>
      </c>
      <c r="E234" s="33" t="s">
        <v>73</v>
      </c>
      <c r="F234" s="33" t="s">
        <v>28</v>
      </c>
      <c r="G234" s="33"/>
      <c r="H234" s="33" t="s">
        <v>778</v>
      </c>
      <c r="I234" s="34">
        <f t="shared" si="32"/>
        <v>27</v>
      </c>
      <c r="J234" s="34">
        <f t="shared" si="23"/>
        <v>1</v>
      </c>
      <c r="K234" s="35">
        <f t="shared" si="24"/>
        <v>0.9642857142857143</v>
      </c>
      <c r="L234" s="86"/>
      <c r="M234" s="86" t="s">
        <v>1596</v>
      </c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1110</v>
      </c>
      <c r="D235" t="s">
        <v>336</v>
      </c>
      <c r="E235" s="33" t="s">
        <v>73</v>
      </c>
      <c r="F235" s="33" t="s">
        <v>28</v>
      </c>
      <c r="G235" s="33"/>
      <c r="H235" s="33" t="s">
        <v>779</v>
      </c>
      <c r="I235" s="34">
        <f t="shared" si="32"/>
        <v>27</v>
      </c>
      <c r="J235" s="34">
        <f t="shared" si="23"/>
        <v>1</v>
      </c>
      <c r="K235" s="35">
        <f t="shared" si="24"/>
        <v>0.9642857142857143</v>
      </c>
      <c r="L235" s="86"/>
      <c r="M235" s="86" t="s">
        <v>1596</v>
      </c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1110</v>
      </c>
      <c r="D236" t="s">
        <v>339</v>
      </c>
      <c r="E236" s="33" t="s">
        <v>73</v>
      </c>
      <c r="F236" s="33" t="s">
        <v>28</v>
      </c>
      <c r="G236" s="33"/>
      <c r="H236" s="33" t="s">
        <v>780</v>
      </c>
      <c r="I236" s="34">
        <f t="shared" si="32"/>
        <v>27</v>
      </c>
      <c r="J236" s="34">
        <f t="shared" si="23"/>
        <v>1</v>
      </c>
      <c r="K236" s="35">
        <f t="shared" si="24"/>
        <v>0.9642857142857143</v>
      </c>
      <c r="L236" s="86"/>
      <c r="M236" s="86" t="s">
        <v>1596</v>
      </c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1110</v>
      </c>
      <c r="D237" t="s">
        <v>339</v>
      </c>
      <c r="E237" s="33" t="s">
        <v>73</v>
      </c>
      <c r="F237" s="33" t="s">
        <v>28</v>
      </c>
      <c r="G237" s="33"/>
      <c r="H237" s="33" t="s">
        <v>781</v>
      </c>
      <c r="I237" s="34">
        <f t="shared" si="32"/>
        <v>27</v>
      </c>
      <c r="J237" s="34">
        <f t="shared" si="23"/>
        <v>1</v>
      </c>
      <c r="K237" s="35">
        <f t="shared" si="24"/>
        <v>0.9642857142857143</v>
      </c>
      <c r="L237" s="86"/>
      <c r="M237" s="86" t="s">
        <v>1596</v>
      </c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1109</v>
      </c>
      <c r="D238" t="s">
        <v>343</v>
      </c>
      <c r="E238" s="33" t="s">
        <v>15</v>
      </c>
      <c r="F238" s="33" t="s">
        <v>28</v>
      </c>
      <c r="G238" s="33"/>
      <c r="H238" s="33" t="s">
        <v>784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1109</v>
      </c>
      <c r="D239" t="s">
        <v>343</v>
      </c>
      <c r="E239" s="33" t="s">
        <v>73</v>
      </c>
      <c r="F239" s="33" t="s">
        <v>28</v>
      </c>
      <c r="G239" s="33"/>
      <c r="H239" s="33" t="s">
        <v>785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1022</v>
      </c>
      <c r="C240" t="s">
        <v>1109</v>
      </c>
      <c r="D240" t="s">
        <v>1023</v>
      </c>
      <c r="E240" s="33" t="s">
        <v>73</v>
      </c>
      <c r="F240" s="33" t="s">
        <v>28</v>
      </c>
      <c r="G240" s="33"/>
      <c r="H240" s="33" t="s">
        <v>1324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1110</v>
      </c>
      <c r="D241" t="s">
        <v>346</v>
      </c>
      <c r="E241" s="33" t="s">
        <v>15</v>
      </c>
      <c r="F241" s="33" t="s">
        <v>28</v>
      </c>
      <c r="G241" s="33"/>
      <c r="H241" s="33" t="s">
        <v>786</v>
      </c>
      <c r="I241" s="34">
        <f t="shared" si="32"/>
        <v>20</v>
      </c>
      <c r="J241" s="34">
        <f t="shared" si="23"/>
        <v>8</v>
      </c>
      <c r="K241" s="35">
        <f t="shared" si="24"/>
        <v>0.7142857142857143</v>
      </c>
      <c r="L241" s="86" t="s">
        <v>1596</v>
      </c>
      <c r="M241" s="86" t="s">
        <v>1596</v>
      </c>
      <c r="N241" s="86" t="s">
        <v>1596</v>
      </c>
      <c r="O241" s="86" t="s">
        <v>1596</v>
      </c>
      <c r="P241" s="86"/>
      <c r="Q241" s="86" t="s">
        <v>1596</v>
      </c>
      <c r="R241" s="86"/>
      <c r="S241" s="86" t="s">
        <v>1596</v>
      </c>
      <c r="T241" s="86" t="s">
        <v>1596</v>
      </c>
      <c r="U241" s="86" t="s">
        <v>1596</v>
      </c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1110</v>
      </c>
      <c r="D242" t="s">
        <v>346</v>
      </c>
      <c r="E242" s="33" t="s">
        <v>73</v>
      </c>
      <c r="F242" s="33" t="s">
        <v>28</v>
      </c>
      <c r="G242" s="33"/>
      <c r="H242" s="33" t="s">
        <v>787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1346</v>
      </c>
      <c r="C243" t="s">
        <v>1110</v>
      </c>
      <c r="D243" t="s">
        <v>1024</v>
      </c>
      <c r="E243" s="33" t="s">
        <v>73</v>
      </c>
      <c r="F243" s="33" t="s">
        <v>28</v>
      </c>
      <c r="G243" s="33"/>
      <c r="H243" s="33" t="s">
        <v>1325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 t="s">
        <v>1596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1110</v>
      </c>
      <c r="D244" t="s">
        <v>349</v>
      </c>
      <c r="E244" s="33" t="s">
        <v>15</v>
      </c>
      <c r="F244" s="33" t="s">
        <v>28</v>
      </c>
      <c r="G244" s="33"/>
      <c r="H244" s="33" t="s">
        <v>788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1110</v>
      </c>
      <c r="D245" t="s">
        <v>349</v>
      </c>
      <c r="E245" s="33" t="s">
        <v>73</v>
      </c>
      <c r="F245" s="33" t="s">
        <v>28</v>
      </c>
      <c r="G245" s="33"/>
      <c r="H245" s="33" t="s">
        <v>789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1345</v>
      </c>
      <c r="C246" t="s">
        <v>1110</v>
      </c>
      <c r="D246" t="s">
        <v>1025</v>
      </c>
      <c r="E246" s="33" t="s">
        <v>19</v>
      </c>
      <c r="F246" s="33" t="s">
        <v>28</v>
      </c>
      <c r="G246" s="33"/>
      <c r="H246" s="33" t="s">
        <v>1326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1109</v>
      </c>
      <c r="D247" t="s">
        <v>352</v>
      </c>
      <c r="E247" s="33" t="s">
        <v>73</v>
      </c>
      <c r="F247" s="33" t="s">
        <v>28</v>
      </c>
      <c r="G247" s="33"/>
      <c r="H247" s="33" t="s">
        <v>791</v>
      </c>
      <c r="I247" s="34">
        <f t="shared" si="32"/>
        <v>21</v>
      </c>
      <c r="J247" s="34">
        <f t="shared" si="23"/>
        <v>7</v>
      </c>
      <c r="K247" s="35">
        <f t="shared" si="24"/>
        <v>0.75</v>
      </c>
      <c r="L247" s="86" t="s">
        <v>1596</v>
      </c>
      <c r="M247" s="86" t="s">
        <v>1596</v>
      </c>
      <c r="N247" s="86" t="s">
        <v>1596</v>
      </c>
      <c r="O247" s="86" t="s">
        <v>1596</v>
      </c>
      <c r="P247" s="86"/>
      <c r="Q247" s="86" t="s">
        <v>1596</v>
      </c>
      <c r="R247" s="86"/>
      <c r="S247" s="86" t="s">
        <v>1596</v>
      </c>
      <c r="T247" s="86" t="s">
        <v>1596</v>
      </c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1110</v>
      </c>
      <c r="D248" t="s">
        <v>352</v>
      </c>
      <c r="E248" s="33" t="s">
        <v>15</v>
      </c>
      <c r="F248" s="33" t="s">
        <v>28</v>
      </c>
      <c r="G248" s="33"/>
      <c r="H248" s="33" t="s">
        <v>792</v>
      </c>
      <c r="I248" s="34">
        <f>COUNTIF(L248:AM248,"")</f>
        <v>20</v>
      </c>
      <c r="J248" s="34">
        <f>COUNTIF(L248:AM248,"APAGADO")</f>
        <v>8</v>
      </c>
      <c r="K248" s="35">
        <f>(I248)/(J248+I248)</f>
        <v>0.7142857142857143</v>
      </c>
      <c r="L248" s="86" t="s">
        <v>1596</v>
      </c>
      <c r="M248" s="86" t="s">
        <v>1596</v>
      </c>
      <c r="N248" s="86" t="s">
        <v>1596</v>
      </c>
      <c r="O248" s="86" t="s">
        <v>1596</v>
      </c>
      <c r="P248" s="86"/>
      <c r="Q248" s="86" t="s">
        <v>1596</v>
      </c>
      <c r="R248" s="86"/>
      <c r="S248" s="86" t="s">
        <v>1596</v>
      </c>
      <c r="T248" s="86" t="s">
        <v>1596</v>
      </c>
      <c r="U248" s="86" t="s">
        <v>1596</v>
      </c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1026</v>
      </c>
      <c r="C249" t="s">
        <v>1110</v>
      </c>
      <c r="D249" t="s">
        <v>1027</v>
      </c>
      <c r="E249" s="33" t="s">
        <v>73</v>
      </c>
      <c r="F249" s="33" t="s">
        <v>28</v>
      </c>
      <c r="G249" s="33"/>
      <c r="H249" s="33" t="s">
        <v>1327</v>
      </c>
      <c r="I249" s="34">
        <f>COUNTIF(L249:AM249,"")</f>
        <v>22</v>
      </c>
      <c r="J249" s="34">
        <f>COUNTIF(L249:AM249,"APAGADO")</f>
        <v>6</v>
      </c>
      <c r="K249" s="35">
        <f>(I249)/(J249+I249)</f>
        <v>0.7857142857142857</v>
      </c>
      <c r="L249" s="86"/>
      <c r="M249" s="86" t="s">
        <v>1596</v>
      </c>
      <c r="N249" s="86" t="s">
        <v>1596</v>
      </c>
      <c r="O249" s="86" t="s">
        <v>1596</v>
      </c>
      <c r="P249" s="86"/>
      <c r="Q249" s="86" t="s">
        <v>1596</v>
      </c>
      <c r="R249" s="86"/>
      <c r="S249" s="86" t="s">
        <v>1596</v>
      </c>
      <c r="T249" s="86" t="s">
        <v>1596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1110</v>
      </c>
      <c r="D250" t="s">
        <v>355</v>
      </c>
      <c r="E250" s="33" t="s">
        <v>15</v>
      </c>
      <c r="F250" s="33" t="s">
        <v>28</v>
      </c>
      <c r="G250" s="33"/>
      <c r="H250" s="33" t="s">
        <v>793</v>
      </c>
      <c r="I250" s="34">
        <f t="shared" si="32"/>
        <v>27</v>
      </c>
      <c r="J250" s="34">
        <f t="shared" si="23"/>
        <v>1</v>
      </c>
      <c r="K250" s="35">
        <f t="shared" si="24"/>
        <v>0.9642857142857143</v>
      </c>
      <c r="L250" s="86"/>
      <c r="M250" s="86" t="s">
        <v>1596</v>
      </c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1110</v>
      </c>
      <c r="D251" t="s">
        <v>355</v>
      </c>
      <c r="E251" s="33" t="s">
        <v>73</v>
      </c>
      <c r="F251" s="33" t="s">
        <v>28</v>
      </c>
      <c r="G251" s="33"/>
      <c r="H251" s="33" t="s">
        <v>794</v>
      </c>
      <c r="I251" s="34">
        <f t="shared" si="32"/>
        <v>27</v>
      </c>
      <c r="J251" s="34">
        <f t="shared" si="23"/>
        <v>1</v>
      </c>
      <c r="K251" s="35">
        <f t="shared" si="24"/>
        <v>0.9642857142857143</v>
      </c>
      <c r="L251" s="86"/>
      <c r="M251" s="86" t="s">
        <v>1596</v>
      </c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1028</v>
      </c>
      <c r="C252" t="s">
        <v>1110</v>
      </c>
      <c r="D252" t="s">
        <v>355</v>
      </c>
      <c r="E252" s="33" t="s">
        <v>19</v>
      </c>
      <c r="F252" s="33" t="s">
        <v>28</v>
      </c>
      <c r="G252" s="33"/>
      <c r="H252" s="33" t="s">
        <v>1328</v>
      </c>
      <c r="I252" s="34">
        <f>COUNTIF(L252:AM252,"")</f>
        <v>27</v>
      </c>
      <c r="J252" s="34">
        <f>COUNTIF(L252:AM252,"APAGADO")</f>
        <v>1</v>
      </c>
      <c r="K252" s="35">
        <f>(I252)/(J252+I252)</f>
        <v>0.9642857142857143</v>
      </c>
      <c r="L252" s="86"/>
      <c r="M252" s="86" t="s">
        <v>1596</v>
      </c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1021</v>
      </c>
      <c r="C253" t="s">
        <v>1110</v>
      </c>
      <c r="D253" t="s">
        <v>358</v>
      </c>
      <c r="E253" s="33" t="s">
        <v>15</v>
      </c>
      <c r="F253" s="33" t="s">
        <v>28</v>
      </c>
      <c r="G253" s="33"/>
      <c r="H253" s="33" t="s">
        <v>800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1110</v>
      </c>
      <c r="D254" t="s">
        <v>360</v>
      </c>
      <c r="E254" s="33" t="s">
        <v>15</v>
      </c>
      <c r="F254" s="33" t="s">
        <v>28</v>
      </c>
      <c r="G254" s="33"/>
      <c r="H254" s="33" t="s">
        <v>795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1110</v>
      </c>
      <c r="D255" t="s">
        <v>360</v>
      </c>
      <c r="E255" s="33" t="s">
        <v>73</v>
      </c>
      <c r="F255" s="33" t="s">
        <v>28</v>
      </c>
      <c r="G255" s="33"/>
      <c r="H255" s="33" t="s">
        <v>796</v>
      </c>
      <c r="I255" s="34">
        <f t="shared" si="32"/>
        <v>20</v>
      </c>
      <c r="J255" s="34">
        <f t="shared" si="23"/>
        <v>8</v>
      </c>
      <c r="K255" s="35">
        <f t="shared" si="24"/>
        <v>0.7142857142857143</v>
      </c>
      <c r="L255" s="86" t="s">
        <v>1596</v>
      </c>
      <c r="M255" s="86" t="s">
        <v>1596</v>
      </c>
      <c r="N255" s="86" t="s">
        <v>1596</v>
      </c>
      <c r="O255" s="86" t="s">
        <v>1596</v>
      </c>
      <c r="P255" s="86"/>
      <c r="Q255" s="86" t="s">
        <v>1596</v>
      </c>
      <c r="R255" s="86"/>
      <c r="S255" s="86" t="s">
        <v>1596</v>
      </c>
      <c r="T255" s="86" t="s">
        <v>1596</v>
      </c>
      <c r="U255" s="86" t="s">
        <v>1596</v>
      </c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1029</v>
      </c>
      <c r="C256" t="s">
        <v>1110</v>
      </c>
      <c r="D256" t="s">
        <v>1030</v>
      </c>
      <c r="E256" s="33" t="s">
        <v>73</v>
      </c>
      <c r="F256" s="33" t="s">
        <v>28</v>
      </c>
      <c r="G256" s="33"/>
      <c r="H256" s="33" t="s">
        <v>1329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1257</v>
      </c>
      <c r="C257" t="s">
        <v>1110</v>
      </c>
      <c r="D257" t="s">
        <v>1258</v>
      </c>
      <c r="E257" s="33" t="s">
        <v>15</v>
      </c>
      <c r="F257" s="33" t="s">
        <v>28</v>
      </c>
      <c r="G257" s="33"/>
      <c r="H257" s="33" t="s">
        <v>801</v>
      </c>
      <c r="I257" s="34">
        <f t="shared" si="32"/>
        <v>28</v>
      </c>
      <c r="J257" s="34">
        <f t="shared" si="23"/>
        <v>0</v>
      </c>
      <c r="K257" s="35">
        <f t="shared" si="24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1110</v>
      </c>
      <c r="D258" t="s">
        <v>1258</v>
      </c>
      <c r="E258" s="33" t="s">
        <v>73</v>
      </c>
      <c r="F258" s="33" t="s">
        <v>28</v>
      </c>
      <c r="G258" s="33"/>
      <c r="H258" s="33" t="s">
        <v>802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1031</v>
      </c>
      <c r="C259" t="s">
        <v>1110</v>
      </c>
      <c r="D259" t="s">
        <v>1032</v>
      </c>
      <c r="E259" s="33" t="s">
        <v>19</v>
      </c>
      <c r="F259" s="33" t="s">
        <v>28</v>
      </c>
      <c r="G259" s="33"/>
      <c r="H259" s="33" t="s">
        <v>1330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1110</v>
      </c>
      <c r="D260" t="s">
        <v>365</v>
      </c>
      <c r="E260" s="33" t="s">
        <v>15</v>
      </c>
      <c r="F260" s="33" t="s">
        <v>28</v>
      </c>
      <c r="G260" s="33"/>
      <c r="H260" s="33" t="s">
        <v>798</v>
      </c>
      <c r="I260" s="34">
        <f t="shared" si="32"/>
        <v>25</v>
      </c>
      <c r="J260" s="34">
        <f t="shared" si="23"/>
        <v>3</v>
      </c>
      <c r="K260" s="35">
        <f t="shared" si="24"/>
        <v>0.8928571428571429</v>
      </c>
      <c r="L260" s="86" t="s">
        <v>1596</v>
      </c>
      <c r="M260" s="86"/>
      <c r="N260" s="86"/>
      <c r="O260" s="86"/>
      <c r="P260" s="86"/>
      <c r="Q260" s="86"/>
      <c r="R260" s="86"/>
      <c r="S260" s="86" t="s">
        <v>1596</v>
      </c>
      <c r="T260" s="86" t="s">
        <v>1596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1110</v>
      </c>
      <c r="D261" t="s">
        <v>365</v>
      </c>
      <c r="E261" s="33" t="s">
        <v>73</v>
      </c>
      <c r="F261" s="33" t="s">
        <v>28</v>
      </c>
      <c r="G261" s="33"/>
      <c r="H261" s="33" t="s">
        <v>797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1033</v>
      </c>
      <c r="C262" t="s">
        <v>1110</v>
      </c>
      <c r="D262" t="s">
        <v>1034</v>
      </c>
      <c r="E262" s="33" t="s">
        <v>73</v>
      </c>
      <c r="F262" s="33" t="s">
        <v>28</v>
      </c>
      <c r="G262" s="33"/>
      <c r="H262" s="33" t="s">
        <v>1331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1342</v>
      </c>
      <c r="C263" t="s">
        <v>1110</v>
      </c>
      <c r="D263" t="s">
        <v>1036</v>
      </c>
      <c r="E263" s="33" t="s">
        <v>73</v>
      </c>
      <c r="F263" s="33" t="s">
        <v>28</v>
      </c>
      <c r="G263" s="33"/>
      <c r="H263" s="33" t="s">
        <v>799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1343</v>
      </c>
      <c r="C264" t="s">
        <v>1110</v>
      </c>
      <c r="D264" t="s">
        <v>1036</v>
      </c>
      <c r="E264" s="33" t="s">
        <v>73</v>
      </c>
      <c r="F264" s="33" t="s">
        <v>28</v>
      </c>
      <c r="G264" s="33"/>
      <c r="H264" s="33" t="s">
        <v>790</v>
      </c>
      <c r="I264" s="34">
        <f t="shared" ref="I264" si="41">COUNTIF(L264:AM264,"")</f>
        <v>28</v>
      </c>
      <c r="J264" s="34">
        <f t="shared" ref="J264" si="42">COUNTIF(L264:AM264,"APAGADO")</f>
        <v>0</v>
      </c>
      <c r="K264" s="35">
        <f t="shared" ref="K264" si="43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1035</v>
      </c>
      <c r="C265" t="s">
        <v>1110</v>
      </c>
      <c r="D265" t="s">
        <v>1036</v>
      </c>
      <c r="E265" s="33" t="s">
        <v>73</v>
      </c>
      <c r="F265" s="33" t="s">
        <v>28</v>
      </c>
      <c r="G265" s="33"/>
      <c r="H265" s="33" t="s">
        <v>1344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1110</v>
      </c>
      <c r="D266" t="s">
        <v>370</v>
      </c>
      <c r="E266" s="33" t="s">
        <v>15</v>
      </c>
      <c r="F266" s="33" t="s">
        <v>28</v>
      </c>
      <c r="G266" s="33"/>
      <c r="H266" s="33" t="s">
        <v>803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1037</v>
      </c>
      <c r="C267" t="s">
        <v>1110</v>
      </c>
      <c r="D267" t="s">
        <v>371</v>
      </c>
      <c r="E267" s="33" t="s">
        <v>15</v>
      </c>
      <c r="F267" s="33" t="s">
        <v>28</v>
      </c>
      <c r="G267" s="33"/>
      <c r="H267" s="33" t="s">
        <v>804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1110</v>
      </c>
      <c r="D268" t="s">
        <v>373</v>
      </c>
      <c r="E268" s="33" t="s">
        <v>73</v>
      </c>
      <c r="F268" s="33" t="s">
        <v>28</v>
      </c>
      <c r="G268" s="33"/>
      <c r="H268" s="33" t="s">
        <v>805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1110</v>
      </c>
      <c r="D269" t="s">
        <v>373</v>
      </c>
      <c r="E269" s="33" t="s">
        <v>73</v>
      </c>
      <c r="F269" s="33" t="s">
        <v>28</v>
      </c>
      <c r="G269" s="33"/>
      <c r="H269" s="33" t="s">
        <v>806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1110</v>
      </c>
      <c r="D270" t="s">
        <v>376</v>
      </c>
      <c r="E270" s="33" t="s">
        <v>73</v>
      </c>
      <c r="F270" s="33" t="s">
        <v>28</v>
      </c>
      <c r="G270" s="33"/>
      <c r="H270" s="33" t="s">
        <v>807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1110</v>
      </c>
      <c r="D271" t="s">
        <v>376</v>
      </c>
      <c r="E271" s="33" t="s">
        <v>46</v>
      </c>
      <c r="F271" s="33" t="s">
        <v>28</v>
      </c>
      <c r="G271" s="33"/>
      <c r="H271" s="33" t="s">
        <v>808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1561</v>
      </c>
      <c r="C272" t="s">
        <v>1109</v>
      </c>
      <c r="D272" t="s">
        <v>1562</v>
      </c>
      <c r="E272" s="33"/>
      <c r="F272" s="33" t="s">
        <v>28</v>
      </c>
      <c r="G272" s="33"/>
      <c r="H272" s="33" t="s">
        <v>1577</v>
      </c>
      <c r="I272" s="34">
        <f t="shared" si="32"/>
        <v>20</v>
      </c>
      <c r="J272" s="34">
        <f t="shared" si="39"/>
        <v>8</v>
      </c>
      <c r="K272" s="35">
        <f t="shared" si="40"/>
        <v>0.7142857142857143</v>
      </c>
      <c r="L272" s="86" t="s">
        <v>1596</v>
      </c>
      <c r="M272" s="86" t="s">
        <v>1596</v>
      </c>
      <c r="N272" s="86" t="s">
        <v>1596</v>
      </c>
      <c r="O272" s="86" t="s">
        <v>1596</v>
      </c>
      <c r="P272" s="86"/>
      <c r="Q272" s="86" t="s">
        <v>1596</v>
      </c>
      <c r="R272" s="86"/>
      <c r="S272" s="86" t="s">
        <v>1596</v>
      </c>
      <c r="T272" s="86" t="s">
        <v>1596</v>
      </c>
      <c r="U272" s="86" t="s">
        <v>1596</v>
      </c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1047</v>
      </c>
      <c r="C273" t="s">
        <v>1110</v>
      </c>
      <c r="D273" t="s">
        <v>379</v>
      </c>
      <c r="E273" s="33" t="s">
        <v>15</v>
      </c>
      <c r="F273" s="33" t="s">
        <v>28</v>
      </c>
      <c r="G273" s="33"/>
      <c r="H273" s="33" t="s">
        <v>809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1048</v>
      </c>
      <c r="C274" t="s">
        <v>1110</v>
      </c>
      <c r="D274" t="s">
        <v>380</v>
      </c>
      <c r="E274" s="33" t="s">
        <v>15</v>
      </c>
      <c r="F274" s="33" t="s">
        <v>28</v>
      </c>
      <c r="G274" s="33"/>
      <c r="H274" s="33" t="s">
        <v>812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1110</v>
      </c>
      <c r="D275" t="s">
        <v>382</v>
      </c>
      <c r="E275" s="33" t="s">
        <v>73</v>
      </c>
      <c r="F275" s="33" t="s">
        <v>28</v>
      </c>
      <c r="G275" s="33"/>
      <c r="H275" s="33" t="s">
        <v>810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1110</v>
      </c>
      <c r="D276" t="s">
        <v>382</v>
      </c>
      <c r="E276" s="33" t="s">
        <v>73</v>
      </c>
      <c r="F276" s="33" t="s">
        <v>28</v>
      </c>
      <c r="G276" s="33"/>
      <c r="H276" s="33" t="s">
        <v>811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1038</v>
      </c>
      <c r="C277" t="s">
        <v>1110</v>
      </c>
      <c r="D277" t="s">
        <v>384</v>
      </c>
      <c r="E277" s="33" t="s">
        <v>15</v>
      </c>
      <c r="F277" s="33" t="s">
        <v>28</v>
      </c>
      <c r="G277" s="33"/>
      <c r="H277" s="33" t="s">
        <v>813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1039</v>
      </c>
      <c r="C278" t="s">
        <v>1110</v>
      </c>
      <c r="D278" t="s">
        <v>1040</v>
      </c>
      <c r="E278" s="33" t="s">
        <v>19</v>
      </c>
      <c r="F278" s="33" t="s">
        <v>28</v>
      </c>
      <c r="G278" s="33"/>
      <c r="H278" s="33" t="s">
        <v>951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1041</v>
      </c>
      <c r="C279" t="s">
        <v>1110</v>
      </c>
      <c r="D279" t="s">
        <v>1042</v>
      </c>
      <c r="E279" s="33" t="s">
        <v>19</v>
      </c>
      <c r="F279" s="33" t="s">
        <v>28</v>
      </c>
      <c r="G279" s="33"/>
      <c r="H279" s="33" t="s">
        <v>952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1043</v>
      </c>
      <c r="C280" t="s">
        <v>1110</v>
      </c>
      <c r="D280" t="s">
        <v>1044</v>
      </c>
      <c r="E280" s="33" t="s">
        <v>19</v>
      </c>
      <c r="F280" s="33" t="s">
        <v>28</v>
      </c>
      <c r="G280" s="33"/>
      <c r="H280" s="33" t="s">
        <v>953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1045</v>
      </c>
      <c r="C281" t="s">
        <v>1110</v>
      </c>
      <c r="D281" t="s">
        <v>1046</v>
      </c>
      <c r="E281" s="33" t="s">
        <v>19</v>
      </c>
      <c r="F281" s="33" t="s">
        <v>28</v>
      </c>
      <c r="G281" s="33"/>
      <c r="H281" s="33" t="s">
        <v>954</v>
      </c>
      <c r="I281" s="34">
        <f t="shared" si="47"/>
        <v>26</v>
      </c>
      <c r="J281" s="34">
        <f t="shared" si="39"/>
        <v>2</v>
      </c>
      <c r="K281" s="35">
        <f t="shared" si="40"/>
        <v>0.9285714285714286</v>
      </c>
      <c r="L281" s="86" t="s">
        <v>1596</v>
      </c>
      <c r="M281" s="86" t="s">
        <v>1596</v>
      </c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1222</v>
      </c>
      <c r="C282" t="s">
        <v>1110</v>
      </c>
      <c r="D282" t="s">
        <v>1205</v>
      </c>
      <c r="E282" s="33" t="s">
        <v>19</v>
      </c>
      <c r="F282" s="33" t="s">
        <v>28</v>
      </c>
      <c r="G282" s="33"/>
      <c r="H282" s="33" t="s">
        <v>1207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1223</v>
      </c>
      <c r="C283" t="s">
        <v>1110</v>
      </c>
      <c r="D283" t="s">
        <v>1205</v>
      </c>
      <c r="E283" s="33" t="s">
        <v>19</v>
      </c>
      <c r="F283" s="33" t="s">
        <v>28</v>
      </c>
      <c r="G283" s="33"/>
      <c r="H283" s="33" t="s">
        <v>1208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1241</v>
      </c>
      <c r="C284" t="s">
        <v>1110</v>
      </c>
      <c r="D284" t="s">
        <v>1204</v>
      </c>
      <c r="E284" s="33" t="s">
        <v>15</v>
      </c>
      <c r="F284" s="33" t="s">
        <v>28</v>
      </c>
      <c r="G284" s="33"/>
      <c r="H284" s="33" t="s">
        <v>1206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1347</v>
      </c>
      <c r="C285" t="s">
        <v>1110</v>
      </c>
      <c r="D285" t="s">
        <v>1348</v>
      </c>
      <c r="E285" s="33" t="s">
        <v>73</v>
      </c>
      <c r="F285" s="33" t="s">
        <v>28</v>
      </c>
      <c r="G285" s="33"/>
      <c r="H285" s="33" t="s">
        <v>812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942</v>
      </c>
      <c r="B286" t="s">
        <v>1049</v>
      </c>
      <c r="C286" t="s">
        <v>1110</v>
      </c>
      <c r="D286" t="s">
        <v>1050</v>
      </c>
      <c r="E286" s="33" t="s">
        <v>1104</v>
      </c>
      <c r="F286" s="33" t="s">
        <v>28</v>
      </c>
      <c r="G286" s="33"/>
      <c r="H286" s="33" t="s">
        <v>944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942</v>
      </c>
      <c r="B287" t="s">
        <v>941</v>
      </c>
      <c r="C287" t="s">
        <v>1110</v>
      </c>
      <c r="D287" t="s">
        <v>1050</v>
      </c>
      <c r="E287" s="33" t="s">
        <v>1105</v>
      </c>
      <c r="F287" s="33" t="s">
        <v>28</v>
      </c>
      <c r="G287" s="33"/>
      <c r="H287" s="33" t="s">
        <v>943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1109</v>
      </c>
      <c r="D288" t="s">
        <v>386</v>
      </c>
      <c r="E288" s="33" t="s">
        <v>19</v>
      </c>
      <c r="F288" s="33" t="s">
        <v>28</v>
      </c>
      <c r="G288" s="33"/>
      <c r="H288" s="33" t="s">
        <v>814</v>
      </c>
      <c r="I288" s="34">
        <f t="shared" si="47"/>
        <v>27</v>
      </c>
      <c r="J288" s="34">
        <f>COUNTIF(L288:AM288,"APAGADO")</f>
        <v>1</v>
      </c>
      <c r="K288" s="35">
        <f>(I288)/(J288+I288)</f>
        <v>0.9642857142857143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 t="s">
        <v>1596</v>
      </c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1051</v>
      </c>
      <c r="C289" t="s">
        <v>1109</v>
      </c>
      <c r="D289" t="s">
        <v>341</v>
      </c>
      <c r="E289" s="33" t="s">
        <v>73</v>
      </c>
      <c r="F289" s="33" t="s">
        <v>28</v>
      </c>
      <c r="G289" s="33"/>
      <c r="H289" s="33" t="s">
        <v>782</v>
      </c>
      <c r="I289" s="34">
        <f t="shared" si="47"/>
        <v>20</v>
      </c>
      <c r="J289" s="34">
        <f t="shared" si="39"/>
        <v>8</v>
      </c>
      <c r="K289" s="35">
        <f t="shared" si="40"/>
        <v>0.7142857142857143</v>
      </c>
      <c r="L289" s="86" t="s">
        <v>1596</v>
      </c>
      <c r="M289" s="86" t="s">
        <v>1596</v>
      </c>
      <c r="N289" s="86" t="s">
        <v>1596</v>
      </c>
      <c r="O289" s="86" t="s">
        <v>1596</v>
      </c>
      <c r="P289" s="86"/>
      <c r="Q289" s="86" t="s">
        <v>1596</v>
      </c>
      <c r="R289" s="86"/>
      <c r="S289" s="86" t="s">
        <v>1596</v>
      </c>
      <c r="T289" s="86" t="s">
        <v>1596</v>
      </c>
      <c r="U289" s="86" t="s">
        <v>1596</v>
      </c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1052</v>
      </c>
      <c r="C290" t="s">
        <v>1109</v>
      </c>
      <c r="D290" t="s">
        <v>341</v>
      </c>
      <c r="E290" s="33" t="s">
        <v>73</v>
      </c>
      <c r="F290" s="33" t="s">
        <v>28</v>
      </c>
      <c r="G290" s="33"/>
      <c r="H290" s="33" t="s">
        <v>783</v>
      </c>
      <c r="I290" s="34">
        <f t="shared" si="47"/>
        <v>20</v>
      </c>
      <c r="J290" s="34">
        <f t="shared" si="39"/>
        <v>8</v>
      </c>
      <c r="K290" s="35">
        <f t="shared" si="40"/>
        <v>0.7142857142857143</v>
      </c>
      <c r="L290" s="86" t="s">
        <v>1596</v>
      </c>
      <c r="M290" s="86" t="s">
        <v>1596</v>
      </c>
      <c r="N290" s="86" t="s">
        <v>1596</v>
      </c>
      <c r="O290" s="86" t="s">
        <v>1596</v>
      </c>
      <c r="P290" s="86"/>
      <c r="Q290" s="86" t="s">
        <v>1596</v>
      </c>
      <c r="R290" s="86"/>
      <c r="S290" s="86" t="s">
        <v>1596</v>
      </c>
      <c r="T290" s="86" t="s">
        <v>1596</v>
      </c>
      <c r="U290" s="86" t="s">
        <v>1596</v>
      </c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1053</v>
      </c>
      <c r="C291" t="s">
        <v>1109</v>
      </c>
      <c r="D291" t="s">
        <v>1054</v>
      </c>
      <c r="E291" s="33" t="s">
        <v>19</v>
      </c>
      <c r="F291" s="33" t="s">
        <v>28</v>
      </c>
      <c r="G291" s="33"/>
      <c r="H291" s="33" t="s">
        <v>1269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1055</v>
      </c>
      <c r="C292" t="s">
        <v>1109</v>
      </c>
      <c r="D292" t="s">
        <v>1056</v>
      </c>
      <c r="E292" s="33" t="s">
        <v>19</v>
      </c>
      <c r="F292" s="33" t="s">
        <v>28</v>
      </c>
      <c r="G292" s="33"/>
      <c r="H292" s="33" t="s">
        <v>1268</v>
      </c>
      <c r="I292" s="34">
        <f t="shared" si="47"/>
        <v>20</v>
      </c>
      <c r="J292" s="34">
        <f t="shared" si="39"/>
        <v>8</v>
      </c>
      <c r="K292" s="35">
        <f t="shared" si="40"/>
        <v>0.7142857142857143</v>
      </c>
      <c r="L292" s="86" t="s">
        <v>1596</v>
      </c>
      <c r="M292" s="86" t="s">
        <v>1596</v>
      </c>
      <c r="N292" s="86" t="s">
        <v>1596</v>
      </c>
      <c r="O292" s="86" t="s">
        <v>1596</v>
      </c>
      <c r="P292" s="86"/>
      <c r="Q292" s="86" t="s">
        <v>1596</v>
      </c>
      <c r="R292" s="86"/>
      <c r="S292" s="86" t="s">
        <v>1596</v>
      </c>
      <c r="T292" s="86" t="s">
        <v>1596</v>
      </c>
      <c r="U292" s="86" t="s">
        <v>1596</v>
      </c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1178</v>
      </c>
      <c r="C293" t="s">
        <v>1109</v>
      </c>
      <c r="D293" t="s">
        <v>1175</v>
      </c>
      <c r="E293" s="33" t="s">
        <v>73</v>
      </c>
      <c r="F293" s="33" t="s">
        <v>28</v>
      </c>
      <c r="G293" s="33"/>
      <c r="H293" s="33" t="s">
        <v>1184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1596</v>
      </c>
      <c r="N293" s="86"/>
      <c r="O293" s="86" t="s">
        <v>1596</v>
      </c>
      <c r="P293" s="86"/>
      <c r="Q293" s="86"/>
      <c r="R293" s="86"/>
      <c r="S293" s="86" t="s">
        <v>1596</v>
      </c>
      <c r="T293" s="86" t="s">
        <v>1596</v>
      </c>
      <c r="U293" s="86" t="s">
        <v>1596</v>
      </c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1179</v>
      </c>
      <c r="C294" t="s">
        <v>1109</v>
      </c>
      <c r="D294" t="s">
        <v>1175</v>
      </c>
      <c r="E294" s="33" t="s">
        <v>73</v>
      </c>
      <c r="F294" s="33" t="s">
        <v>28</v>
      </c>
      <c r="G294" s="33"/>
      <c r="H294" s="33" t="s">
        <v>1185</v>
      </c>
      <c r="I294" s="34">
        <f t="shared" si="47"/>
        <v>23</v>
      </c>
      <c r="J294" s="34">
        <f>COUNTIF(L294:AM294,"APAGADO")</f>
        <v>5</v>
      </c>
      <c r="K294" s="35">
        <f>(I294)/(J294+I294)</f>
        <v>0.8214285714285714</v>
      </c>
      <c r="L294" s="86"/>
      <c r="M294" s="86" t="s">
        <v>1596</v>
      </c>
      <c r="N294" s="86"/>
      <c r="O294" s="86" t="s">
        <v>1596</v>
      </c>
      <c r="P294" s="86"/>
      <c r="Q294" s="86"/>
      <c r="R294" s="86"/>
      <c r="S294" s="86" t="s">
        <v>1596</v>
      </c>
      <c r="T294" s="86" t="s">
        <v>1596</v>
      </c>
      <c r="U294" s="86" t="s">
        <v>1596</v>
      </c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1180</v>
      </c>
      <c r="C295" t="s">
        <v>1109</v>
      </c>
      <c r="D295" t="s">
        <v>1176</v>
      </c>
      <c r="E295" s="33" t="s">
        <v>73</v>
      </c>
      <c r="F295" s="33" t="s">
        <v>28</v>
      </c>
      <c r="G295" s="33"/>
      <c r="H295" s="33" t="s">
        <v>1186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1181</v>
      </c>
      <c r="C296" t="s">
        <v>1109</v>
      </c>
      <c r="D296" t="s">
        <v>1176</v>
      </c>
      <c r="E296" s="33" t="s">
        <v>73</v>
      </c>
      <c r="F296" s="33" t="s">
        <v>28</v>
      </c>
      <c r="G296" s="33"/>
      <c r="H296" s="33" t="s">
        <v>1187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1546</v>
      </c>
      <c r="B297" t="s">
        <v>1284</v>
      </c>
      <c r="C297" t="s">
        <v>1109</v>
      </c>
      <c r="D297" t="s">
        <v>1285</v>
      </c>
      <c r="E297" t="s">
        <v>19</v>
      </c>
      <c r="F297" t="s">
        <v>28</v>
      </c>
      <c r="G297"/>
      <c r="H297" s="33" t="s">
        <v>1291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1546</v>
      </c>
      <c r="B298" t="s">
        <v>1286</v>
      </c>
      <c r="C298" t="s">
        <v>1109</v>
      </c>
      <c r="D298" t="s">
        <v>1287</v>
      </c>
      <c r="E298" t="s">
        <v>19</v>
      </c>
      <c r="F298" t="s">
        <v>28</v>
      </c>
      <c r="G298"/>
      <c r="H298" s="33" t="s">
        <v>1292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1109</v>
      </c>
      <c r="D299" t="s">
        <v>389</v>
      </c>
      <c r="E299" s="33" t="s">
        <v>19</v>
      </c>
      <c r="F299" s="33" t="s">
        <v>28</v>
      </c>
      <c r="G299" s="33"/>
      <c r="H299" s="33" t="s">
        <v>815</v>
      </c>
      <c r="I299" s="34">
        <f t="shared" si="47"/>
        <v>27</v>
      </c>
      <c r="J299" s="34">
        <f t="shared" si="39"/>
        <v>1</v>
      </c>
      <c r="K299" s="35">
        <f t="shared" si="40"/>
        <v>0.9642857142857143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 t="s">
        <v>1596</v>
      </c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1109</v>
      </c>
      <c r="D300" t="s">
        <v>391</v>
      </c>
      <c r="E300" s="33" t="s">
        <v>19</v>
      </c>
      <c r="F300" s="33" t="s">
        <v>28</v>
      </c>
      <c r="G300" s="33"/>
      <c r="H300" s="33" t="s">
        <v>816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 t="s">
        <v>1596</v>
      </c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1109</v>
      </c>
      <c r="D301" t="s">
        <v>394</v>
      </c>
      <c r="E301" s="33" t="s">
        <v>19</v>
      </c>
      <c r="F301" s="33" t="s">
        <v>20</v>
      </c>
      <c r="G301" s="33"/>
      <c r="H301" s="33" t="s">
        <v>817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1109</v>
      </c>
      <c r="D302" t="s">
        <v>396</v>
      </c>
      <c r="E302" s="33" t="s">
        <v>19</v>
      </c>
      <c r="F302" s="33" t="s">
        <v>28</v>
      </c>
      <c r="G302" s="33"/>
      <c r="H302" s="33" t="s">
        <v>820</v>
      </c>
      <c r="I302" s="34">
        <f t="shared" si="47"/>
        <v>27</v>
      </c>
      <c r="J302" s="34">
        <f t="shared" si="39"/>
        <v>1</v>
      </c>
      <c r="K302" s="35">
        <f t="shared" si="40"/>
        <v>0.9642857142857143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 t="s">
        <v>1596</v>
      </c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1057</v>
      </c>
      <c r="C303" t="s">
        <v>1109</v>
      </c>
      <c r="D303" t="s">
        <v>397</v>
      </c>
      <c r="E303" s="33" t="s">
        <v>19</v>
      </c>
      <c r="F303" s="33" t="s">
        <v>28</v>
      </c>
      <c r="G303" s="33"/>
      <c r="H303" s="33" t="s">
        <v>821</v>
      </c>
      <c r="I303" s="34">
        <f t="shared" si="47"/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 t="s">
        <v>1596</v>
      </c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1109</v>
      </c>
      <c r="D304" t="s">
        <v>399</v>
      </c>
      <c r="E304" s="33" t="s">
        <v>73</v>
      </c>
      <c r="F304" s="33" t="s">
        <v>28</v>
      </c>
      <c r="G304" s="33"/>
      <c r="H304" s="33" t="s">
        <v>818</v>
      </c>
      <c r="I304" s="34">
        <f t="shared" si="47"/>
        <v>27</v>
      </c>
      <c r="J304" s="34">
        <f t="shared" si="39"/>
        <v>1</v>
      </c>
      <c r="K304" s="35">
        <f t="shared" si="40"/>
        <v>0.9642857142857143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 t="s">
        <v>1596</v>
      </c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1109</v>
      </c>
      <c r="D305" t="s">
        <v>399</v>
      </c>
      <c r="E305" s="33" t="s">
        <v>73</v>
      </c>
      <c r="F305" s="33" t="s">
        <v>28</v>
      </c>
      <c r="G305" s="33"/>
      <c r="H305" s="33" t="s">
        <v>819</v>
      </c>
      <c r="I305" s="34">
        <f>COUNTIF(L305:AM305,"")</f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 t="s">
        <v>1596</v>
      </c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1315</v>
      </c>
      <c r="C306" t="s">
        <v>1109</v>
      </c>
      <c r="D306" t="s">
        <v>1316</v>
      </c>
      <c r="E306" s="33" t="s">
        <v>15</v>
      </c>
      <c r="F306" s="33" t="s">
        <v>1103</v>
      </c>
      <c r="G306" s="33" t="s">
        <v>1318</v>
      </c>
      <c r="H306" s="33" t="s">
        <v>1317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 t="s">
        <v>1596</v>
      </c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1526</v>
      </c>
      <c r="C307" s="129" t="s">
        <v>1544</v>
      </c>
      <c r="D307" t="s">
        <v>1527</v>
      </c>
      <c r="E307" s="33" t="s">
        <v>15</v>
      </c>
      <c r="F307" s="33" t="s">
        <v>1357</v>
      </c>
      <c r="G307" s="33"/>
      <c r="H307" s="33" t="s">
        <v>1528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1109</v>
      </c>
      <c r="D308" t="s">
        <v>411</v>
      </c>
      <c r="E308" s="33" t="s">
        <v>15</v>
      </c>
      <c r="F308" s="33" t="s">
        <v>20</v>
      </c>
      <c r="G308" s="33"/>
      <c r="H308" s="33" t="s">
        <v>822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1109</v>
      </c>
      <c r="D309" t="s">
        <v>402</v>
      </c>
      <c r="E309" s="33" t="s">
        <v>19</v>
      </c>
      <c r="F309" s="33" t="s">
        <v>20</v>
      </c>
      <c r="G309" s="33"/>
      <c r="H309" s="33" t="s">
        <v>823</v>
      </c>
      <c r="I309" s="34">
        <f t="shared" si="47"/>
        <v>21</v>
      </c>
      <c r="J309" s="34">
        <f>COUNTIF(L309:AM309,"APAGADO")</f>
        <v>7</v>
      </c>
      <c r="K309" s="35">
        <f>(I309)/(J309+I309)</f>
        <v>0.75</v>
      </c>
      <c r="L309" s="86" t="s">
        <v>1596</v>
      </c>
      <c r="M309" s="86" t="s">
        <v>1596</v>
      </c>
      <c r="N309" s="86" t="s">
        <v>1596</v>
      </c>
      <c r="O309" s="86" t="s">
        <v>1596</v>
      </c>
      <c r="P309" s="86"/>
      <c r="Q309" s="86" t="s">
        <v>1596</v>
      </c>
      <c r="R309" s="86"/>
      <c r="S309" s="86" t="s">
        <v>1596</v>
      </c>
      <c r="T309" s="86"/>
      <c r="U309" s="86" t="s">
        <v>1596</v>
      </c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1109</v>
      </c>
      <c r="D310" t="s">
        <v>404</v>
      </c>
      <c r="E310" s="33" t="s">
        <v>15</v>
      </c>
      <c r="F310" s="33" t="s">
        <v>20</v>
      </c>
      <c r="G310" s="33"/>
      <c r="H310" s="33" t="s">
        <v>824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1109</v>
      </c>
      <c r="D311" t="s">
        <v>407</v>
      </c>
      <c r="E311" s="33" t="s">
        <v>19</v>
      </c>
      <c r="F311" s="33" t="s">
        <v>28</v>
      </c>
      <c r="G311" s="33"/>
      <c r="H311" s="33" t="s">
        <v>825</v>
      </c>
      <c r="I311" s="34">
        <f t="shared" si="47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 t="s">
        <v>1596</v>
      </c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1109</v>
      </c>
      <c r="D312" t="s">
        <v>407</v>
      </c>
      <c r="E312" s="33" t="s">
        <v>73</v>
      </c>
      <c r="F312" s="33" t="s">
        <v>28</v>
      </c>
      <c r="G312" s="33"/>
      <c r="H312" s="33" t="s">
        <v>826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 t="s">
        <v>1596</v>
      </c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1109</v>
      </c>
      <c r="D313" t="s">
        <v>407</v>
      </c>
      <c r="E313" s="33" t="s">
        <v>73</v>
      </c>
      <c r="F313" s="33" t="s">
        <v>28</v>
      </c>
      <c r="G313" s="33"/>
      <c r="H313" s="33" t="s">
        <v>827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 t="s">
        <v>1596</v>
      </c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1109</v>
      </c>
      <c r="D314" t="s">
        <v>414</v>
      </c>
      <c r="E314" s="33" t="s">
        <v>73</v>
      </c>
      <c r="F314" s="33" t="s">
        <v>28</v>
      </c>
      <c r="G314" s="33"/>
      <c r="H314" s="33" t="s">
        <v>828</v>
      </c>
      <c r="I314" s="34">
        <f t="shared" si="47"/>
        <v>23</v>
      </c>
      <c r="J314" s="34">
        <f t="shared" si="39"/>
        <v>5</v>
      </c>
      <c r="K314" s="35">
        <f t="shared" si="40"/>
        <v>0.8214285714285714</v>
      </c>
      <c r="L314" s="86"/>
      <c r="M314" s="86"/>
      <c r="N314" s="86"/>
      <c r="O314" s="86" t="s">
        <v>1596</v>
      </c>
      <c r="P314" s="86"/>
      <c r="Q314" s="86" t="s">
        <v>1596</v>
      </c>
      <c r="R314" s="86"/>
      <c r="S314" s="86" t="s">
        <v>1596</v>
      </c>
      <c r="T314" s="86" t="s">
        <v>1596</v>
      </c>
      <c r="U314" s="86" t="s">
        <v>1596</v>
      </c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1109</v>
      </c>
      <c r="D315" t="s">
        <v>414</v>
      </c>
      <c r="E315" s="33" t="s">
        <v>73</v>
      </c>
      <c r="F315" s="33" t="s">
        <v>28</v>
      </c>
      <c r="G315" s="33"/>
      <c r="H315" s="33" t="s">
        <v>829</v>
      </c>
      <c r="I315" s="34">
        <f t="shared" si="47"/>
        <v>23</v>
      </c>
      <c r="J315" s="34">
        <f t="shared" si="39"/>
        <v>5</v>
      </c>
      <c r="K315" s="35">
        <f t="shared" si="40"/>
        <v>0.8214285714285714</v>
      </c>
      <c r="L315" s="86"/>
      <c r="M315" s="86"/>
      <c r="N315" s="86"/>
      <c r="O315" s="86" t="s">
        <v>1596</v>
      </c>
      <c r="P315" s="86"/>
      <c r="Q315" s="86" t="s">
        <v>1596</v>
      </c>
      <c r="R315" s="86"/>
      <c r="S315" s="86" t="s">
        <v>1596</v>
      </c>
      <c r="T315" s="86" t="s">
        <v>1596</v>
      </c>
      <c r="U315" s="86" t="s">
        <v>1596</v>
      </c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1109</v>
      </c>
      <c r="D316" t="s">
        <v>417</v>
      </c>
      <c r="E316" s="33" t="s">
        <v>73</v>
      </c>
      <c r="F316" s="33" t="s">
        <v>28</v>
      </c>
      <c r="G316" s="33"/>
      <c r="H316" s="33" t="s">
        <v>830</v>
      </c>
      <c r="I316" s="34">
        <f t="shared" si="47"/>
        <v>27</v>
      </c>
      <c r="J316" s="34">
        <f t="shared" si="39"/>
        <v>1</v>
      </c>
      <c r="K316" s="35">
        <f t="shared" si="40"/>
        <v>0.9642857142857143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 t="s">
        <v>1596</v>
      </c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1109</v>
      </c>
      <c r="D317" t="s">
        <v>417</v>
      </c>
      <c r="E317" s="33" t="s">
        <v>73</v>
      </c>
      <c r="F317" s="33" t="s">
        <v>28</v>
      </c>
      <c r="G317" s="33"/>
      <c r="H317" s="33" t="s">
        <v>831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 t="s">
        <v>1596</v>
      </c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1109</v>
      </c>
      <c r="D318" t="s">
        <v>420</v>
      </c>
      <c r="E318" s="33" t="s">
        <v>73</v>
      </c>
      <c r="F318" s="33" t="s">
        <v>28</v>
      </c>
      <c r="G318" s="33"/>
      <c r="H318" s="33" t="s">
        <v>832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 t="s">
        <v>1596</v>
      </c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1109</v>
      </c>
      <c r="D319" t="s">
        <v>420</v>
      </c>
      <c r="E319" s="33" t="s">
        <v>73</v>
      </c>
      <c r="F319" s="33" t="s">
        <v>28</v>
      </c>
      <c r="G319" s="33"/>
      <c r="H319" s="33" t="s">
        <v>833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 t="s">
        <v>1596</v>
      </c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947</v>
      </c>
      <c r="C320" t="s">
        <v>1109</v>
      </c>
      <c r="D320" t="s">
        <v>948</v>
      </c>
      <c r="E320" s="33" t="s">
        <v>19</v>
      </c>
      <c r="F320" s="33" t="s">
        <v>28</v>
      </c>
      <c r="G320" s="33"/>
      <c r="H320" s="33" t="s">
        <v>955</v>
      </c>
      <c r="I320" s="34">
        <f t="shared" si="47"/>
        <v>23</v>
      </c>
      <c r="J320" s="34">
        <f>COUNTIF(L320:AM320,"APAGADO")</f>
        <v>5</v>
      </c>
      <c r="K320" s="35">
        <f>(I320)/(J320+I320)</f>
        <v>0.8214285714285714</v>
      </c>
      <c r="L320" s="86"/>
      <c r="M320" s="86"/>
      <c r="N320" s="86"/>
      <c r="O320" s="86" t="s">
        <v>1596</v>
      </c>
      <c r="P320" s="86"/>
      <c r="Q320" s="86" t="s">
        <v>1596</v>
      </c>
      <c r="R320" s="86"/>
      <c r="S320" s="86" t="s">
        <v>1596</v>
      </c>
      <c r="T320" s="86" t="s">
        <v>1596</v>
      </c>
      <c r="U320" s="86" t="s">
        <v>1596</v>
      </c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949</v>
      </c>
      <c r="C321" t="s">
        <v>1109</v>
      </c>
      <c r="D321" t="s">
        <v>950</v>
      </c>
      <c r="E321" s="33" t="s">
        <v>19</v>
      </c>
      <c r="F321" s="33" t="s">
        <v>28</v>
      </c>
      <c r="G321" s="33"/>
      <c r="H321" s="33" t="s">
        <v>956</v>
      </c>
      <c r="I321" s="34">
        <f t="shared" si="47"/>
        <v>27</v>
      </c>
      <c r="J321" s="34">
        <f>COUNTIF(L321:AM321,"APAGADO")</f>
        <v>1</v>
      </c>
      <c r="K321" s="35">
        <f>(I321)/(J321+I321)</f>
        <v>0.9642857142857143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 t="s">
        <v>1596</v>
      </c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1058</v>
      </c>
      <c r="C322" t="s">
        <v>1109</v>
      </c>
      <c r="D322" t="s">
        <v>1059</v>
      </c>
      <c r="E322" s="33" t="s">
        <v>19</v>
      </c>
      <c r="F322" s="33" t="s">
        <v>28</v>
      </c>
      <c r="G322" s="33"/>
      <c r="H322" s="33" t="s">
        <v>1270</v>
      </c>
      <c r="I322" s="34">
        <f t="shared" si="47"/>
        <v>20</v>
      </c>
      <c r="J322" s="34">
        <f>COUNTIF(L322:AM322,"APAGADO")</f>
        <v>8</v>
      </c>
      <c r="K322" s="35">
        <f>(I322)/(J322+I322)</f>
        <v>0.7142857142857143</v>
      </c>
      <c r="L322" s="86" t="s">
        <v>1596</v>
      </c>
      <c r="M322" s="86" t="s">
        <v>1596</v>
      </c>
      <c r="N322" s="86" t="s">
        <v>1596</v>
      </c>
      <c r="O322" s="86" t="s">
        <v>1596</v>
      </c>
      <c r="P322" s="86"/>
      <c r="Q322" s="86" t="s">
        <v>1596</v>
      </c>
      <c r="R322" s="86"/>
      <c r="S322" s="86" t="s">
        <v>1596</v>
      </c>
      <c r="T322" s="86" t="s">
        <v>1596</v>
      </c>
      <c r="U322" s="86" t="s">
        <v>1596</v>
      </c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1110</v>
      </c>
      <c r="D323" t="s">
        <v>423</v>
      </c>
      <c r="E323" s="33" t="s">
        <v>15</v>
      </c>
      <c r="F323" s="33" t="s">
        <v>20</v>
      </c>
      <c r="G323" s="33"/>
      <c r="H323" s="33" t="s">
        <v>835</v>
      </c>
      <c r="I323" s="34">
        <f t="shared" si="47"/>
        <v>27</v>
      </c>
      <c r="J323" s="34">
        <f t="shared" si="39"/>
        <v>1</v>
      </c>
      <c r="K323" s="35">
        <f t="shared" si="40"/>
        <v>0.9642857142857143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 t="s">
        <v>1596</v>
      </c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1110</v>
      </c>
      <c r="D324" t="s">
        <v>425</v>
      </c>
      <c r="E324" s="33" t="s">
        <v>15</v>
      </c>
      <c r="F324" s="33" t="s">
        <v>28</v>
      </c>
      <c r="G324" s="33"/>
      <c r="H324" s="33" t="s">
        <v>1628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 t="s">
        <v>1596</v>
      </c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1060</v>
      </c>
      <c r="C325" t="s">
        <v>1110</v>
      </c>
      <c r="D325" t="s">
        <v>1061</v>
      </c>
      <c r="E325" s="33" t="s">
        <v>73</v>
      </c>
      <c r="F325" s="33" t="s">
        <v>20</v>
      </c>
      <c r="G325" s="33"/>
      <c r="H325" s="33" t="s">
        <v>1332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1062</v>
      </c>
      <c r="C326" t="s">
        <v>1110</v>
      </c>
      <c r="D326" t="s">
        <v>1061</v>
      </c>
      <c r="E326" s="33" t="s">
        <v>73</v>
      </c>
      <c r="F326" s="33" t="s">
        <v>20</v>
      </c>
      <c r="G326" s="33"/>
      <c r="H326" s="33" t="s">
        <v>1271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1110</v>
      </c>
      <c r="D327" t="s">
        <v>427</v>
      </c>
      <c r="E327" s="33" t="s">
        <v>19</v>
      </c>
      <c r="F327" s="33" t="s">
        <v>28</v>
      </c>
      <c r="G327" s="33"/>
      <c r="H327" s="33" t="s">
        <v>1629</v>
      </c>
      <c r="I327" s="34">
        <f t="shared" si="47"/>
        <v>27</v>
      </c>
      <c r="J327" s="34">
        <f t="shared" ref="J327:J407" si="51">COUNTIF(L327:AM327,"APAGADO")</f>
        <v>1</v>
      </c>
      <c r="K327" s="35">
        <f t="shared" ref="K327:K407" si="52">(I327)/(J327+I327)</f>
        <v>0.9642857142857143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 t="s">
        <v>1596</v>
      </c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1110</v>
      </c>
      <c r="D328" t="s">
        <v>429</v>
      </c>
      <c r="E328" s="33" t="s">
        <v>19</v>
      </c>
      <c r="F328" s="33" t="s">
        <v>20</v>
      </c>
      <c r="G328" s="33"/>
      <c r="H328" s="33" t="s">
        <v>834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1110</v>
      </c>
      <c r="D329" t="s">
        <v>431</v>
      </c>
      <c r="E329" s="33" t="s">
        <v>73</v>
      </c>
      <c r="F329" s="33" t="s">
        <v>28</v>
      </c>
      <c r="G329" s="33"/>
      <c r="H329" s="33" t="s">
        <v>837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 t="s">
        <v>1596</v>
      </c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1110</v>
      </c>
      <c r="D330" t="s">
        <v>431</v>
      </c>
      <c r="E330" s="33" t="s">
        <v>73</v>
      </c>
      <c r="F330" s="33" t="s">
        <v>28</v>
      </c>
      <c r="G330" s="33"/>
      <c r="H330" s="33" t="s">
        <v>838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 t="s">
        <v>1596</v>
      </c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1110</v>
      </c>
      <c r="D331" t="s">
        <v>434</v>
      </c>
      <c r="E331" s="33" t="s">
        <v>73</v>
      </c>
      <c r="F331" s="33" t="s">
        <v>28</v>
      </c>
      <c r="G331" s="33"/>
      <c r="H331" s="33" t="s">
        <v>839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 t="s">
        <v>1596</v>
      </c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1110</v>
      </c>
      <c r="D332" t="s">
        <v>434</v>
      </c>
      <c r="E332" s="33" t="s">
        <v>73</v>
      </c>
      <c r="F332" s="33" t="s">
        <v>28</v>
      </c>
      <c r="G332" s="33"/>
      <c r="H332" s="33" t="s">
        <v>840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 t="s">
        <v>1596</v>
      </c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1110</v>
      </c>
      <c r="D333" t="s">
        <v>438</v>
      </c>
      <c r="E333" s="33" t="s">
        <v>19</v>
      </c>
      <c r="F333" s="33" t="s">
        <v>20</v>
      </c>
      <c r="G333" s="33"/>
      <c r="H333" s="33" t="s">
        <v>841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1587</v>
      </c>
      <c r="C334" t="s">
        <v>1110</v>
      </c>
      <c r="D334" t="s">
        <v>1588</v>
      </c>
      <c r="E334" s="33"/>
      <c r="F334" s="33"/>
      <c r="G334" s="33"/>
      <c r="H334" s="33" t="s">
        <v>1589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1110</v>
      </c>
      <c r="D335" t="s">
        <v>449</v>
      </c>
      <c r="E335" s="33" t="s">
        <v>15</v>
      </c>
      <c r="F335" s="33" t="s">
        <v>28</v>
      </c>
      <c r="G335" s="33"/>
      <c r="H335" s="33" t="s">
        <v>1609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1110</v>
      </c>
      <c r="D336" t="s">
        <v>451</v>
      </c>
      <c r="E336" s="33" t="s">
        <v>19</v>
      </c>
      <c r="F336" s="33" t="s">
        <v>20</v>
      </c>
      <c r="G336" s="33"/>
      <c r="H336" s="33" t="s">
        <v>842</v>
      </c>
      <c r="I336" s="34">
        <f t="shared" si="47"/>
        <v>24</v>
      </c>
      <c r="J336" s="34">
        <f t="shared" si="51"/>
        <v>4</v>
      </c>
      <c r="K336" s="35">
        <f t="shared" si="52"/>
        <v>0.8571428571428571</v>
      </c>
      <c r="L336" s="86" t="s">
        <v>1596</v>
      </c>
      <c r="M336" s="86" t="s">
        <v>1596</v>
      </c>
      <c r="N336" s="86" t="s">
        <v>1596</v>
      </c>
      <c r="O336" s="86" t="s">
        <v>1596</v>
      </c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1110</v>
      </c>
      <c r="D337" t="s">
        <v>440</v>
      </c>
      <c r="E337" s="33" t="s">
        <v>19</v>
      </c>
      <c r="F337" s="33" t="s">
        <v>20</v>
      </c>
      <c r="G337" s="33"/>
      <c r="H337" s="33" t="s">
        <v>843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1110</v>
      </c>
      <c r="D338" t="s">
        <v>443</v>
      </c>
      <c r="E338" s="33" t="s">
        <v>46</v>
      </c>
      <c r="F338" s="33" t="s">
        <v>28</v>
      </c>
      <c r="G338" s="33"/>
      <c r="H338" s="33" t="s">
        <v>1610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1110</v>
      </c>
      <c r="D339" t="s">
        <v>453</v>
      </c>
      <c r="E339" s="33" t="s">
        <v>15</v>
      </c>
      <c r="F339" s="33" t="s">
        <v>1103</v>
      </c>
      <c r="G339" s="33" t="s">
        <v>1307</v>
      </c>
      <c r="H339" s="33" t="s">
        <v>844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1110</v>
      </c>
      <c r="D340" t="s">
        <v>445</v>
      </c>
      <c r="E340" s="33" t="s">
        <v>15</v>
      </c>
      <c r="F340" s="33" t="s">
        <v>28</v>
      </c>
      <c r="G340" s="33"/>
      <c r="H340" s="33" t="s">
        <v>845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1110</v>
      </c>
      <c r="D341" t="s">
        <v>447</v>
      </c>
      <c r="E341" s="33" t="s">
        <v>15</v>
      </c>
      <c r="F341" s="33" t="s">
        <v>28</v>
      </c>
      <c r="G341" s="33"/>
      <c r="H341" s="33" t="s">
        <v>846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1172</v>
      </c>
      <c r="B342" t="s">
        <v>1173</v>
      </c>
      <c r="C342" t="s">
        <v>1110</v>
      </c>
      <c r="D342" t="s">
        <v>1174</v>
      </c>
      <c r="E342" s="33" t="s">
        <v>1162</v>
      </c>
      <c r="F342" s="33" t="s">
        <v>28</v>
      </c>
      <c r="G342" s="33"/>
      <c r="H342" s="33" t="s">
        <v>1188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1172</v>
      </c>
      <c r="B343" t="s">
        <v>1192</v>
      </c>
      <c r="C343" t="s">
        <v>1110</v>
      </c>
      <c r="D343" t="s">
        <v>1174</v>
      </c>
      <c r="E343" s="33" t="s">
        <v>1162</v>
      </c>
      <c r="F343" s="33" t="s">
        <v>28</v>
      </c>
      <c r="G343" s="33"/>
      <c r="H343" s="33" t="s">
        <v>1189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1109</v>
      </c>
      <c r="D344" t="s">
        <v>455</v>
      </c>
      <c r="E344" s="33" t="s">
        <v>73</v>
      </c>
      <c r="F344" s="33" t="s">
        <v>28</v>
      </c>
      <c r="G344" s="33"/>
      <c r="H344" s="33" t="s">
        <v>847</v>
      </c>
      <c r="I344" s="34">
        <f t="shared" si="47"/>
        <v>20</v>
      </c>
      <c r="J344" s="34">
        <f t="shared" si="51"/>
        <v>8</v>
      </c>
      <c r="K344" s="35">
        <f t="shared" si="52"/>
        <v>0.7142857142857143</v>
      </c>
      <c r="L344" s="86" t="s">
        <v>1596</v>
      </c>
      <c r="M344" s="86" t="s">
        <v>1596</v>
      </c>
      <c r="N344" s="86" t="s">
        <v>1596</v>
      </c>
      <c r="O344" s="86" t="s">
        <v>1596</v>
      </c>
      <c r="P344" s="86"/>
      <c r="Q344" s="86" t="s">
        <v>1596</v>
      </c>
      <c r="R344" s="86"/>
      <c r="S344" s="86" t="s">
        <v>1596</v>
      </c>
      <c r="T344" s="86" t="s">
        <v>1596</v>
      </c>
      <c r="U344" s="86" t="s">
        <v>1596</v>
      </c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1109</v>
      </c>
      <c r="D345" t="s">
        <v>455</v>
      </c>
      <c r="E345" s="33" t="s">
        <v>73</v>
      </c>
      <c r="F345" s="33" t="s">
        <v>28</v>
      </c>
      <c r="G345" s="33"/>
      <c r="H345" s="33" t="s">
        <v>848</v>
      </c>
      <c r="I345" s="34">
        <f t="shared" si="47"/>
        <v>20</v>
      </c>
      <c r="J345" s="34">
        <f t="shared" si="51"/>
        <v>8</v>
      </c>
      <c r="K345" s="35">
        <f t="shared" si="52"/>
        <v>0.7142857142857143</v>
      </c>
      <c r="L345" s="86" t="s">
        <v>1596</v>
      </c>
      <c r="M345" s="86" t="s">
        <v>1596</v>
      </c>
      <c r="N345" s="86" t="s">
        <v>1596</v>
      </c>
      <c r="O345" s="86" t="s">
        <v>1596</v>
      </c>
      <c r="P345" s="86"/>
      <c r="Q345" s="86" t="s">
        <v>1596</v>
      </c>
      <c r="R345" s="86"/>
      <c r="S345" s="86" t="s">
        <v>1596</v>
      </c>
      <c r="T345" s="86" t="s">
        <v>1596</v>
      </c>
      <c r="U345" s="86" t="s">
        <v>1596</v>
      </c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1063</v>
      </c>
      <c r="C346" t="s">
        <v>1109</v>
      </c>
      <c r="D346" t="s">
        <v>457</v>
      </c>
      <c r="E346" s="33" t="s">
        <v>73</v>
      </c>
      <c r="F346" s="33" t="s">
        <v>28</v>
      </c>
      <c r="G346" s="33"/>
      <c r="H346" s="33" t="s">
        <v>849</v>
      </c>
      <c r="I346" s="34">
        <f t="shared" si="47"/>
        <v>20</v>
      </c>
      <c r="J346" s="34">
        <f>COUNTIF(L346:AM346,"APAGADO")</f>
        <v>8</v>
      </c>
      <c r="K346" s="35">
        <f>(I346)/(J346+I346)</f>
        <v>0.7142857142857143</v>
      </c>
      <c r="L346" s="86" t="s">
        <v>1596</v>
      </c>
      <c r="M346" s="86" t="s">
        <v>1596</v>
      </c>
      <c r="N346" s="86" t="s">
        <v>1596</v>
      </c>
      <c r="O346" s="86" t="s">
        <v>1596</v>
      </c>
      <c r="P346" s="86"/>
      <c r="Q346" s="86" t="s">
        <v>1596</v>
      </c>
      <c r="R346" s="86"/>
      <c r="S346" s="86" t="s">
        <v>1596</v>
      </c>
      <c r="T346" s="86" t="s">
        <v>1596</v>
      </c>
      <c r="U346" s="86" t="s">
        <v>1596</v>
      </c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1064</v>
      </c>
      <c r="C347" t="s">
        <v>1109</v>
      </c>
      <c r="D347" t="s">
        <v>457</v>
      </c>
      <c r="E347" s="33" t="s">
        <v>73</v>
      </c>
      <c r="F347" s="33" t="s">
        <v>28</v>
      </c>
      <c r="G347" s="33"/>
      <c r="H347" s="33" t="s">
        <v>850</v>
      </c>
      <c r="I347" s="34">
        <f t="shared" si="47"/>
        <v>20</v>
      </c>
      <c r="J347" s="34">
        <f>COUNTIF(L347:AM347,"APAGADO")</f>
        <v>8</v>
      </c>
      <c r="K347" s="35">
        <f>(I347)/(J347+I347)</f>
        <v>0.7142857142857143</v>
      </c>
      <c r="L347" s="86" t="s">
        <v>1596</v>
      </c>
      <c r="M347" s="86" t="s">
        <v>1596</v>
      </c>
      <c r="N347" s="86" t="s">
        <v>1596</v>
      </c>
      <c r="O347" s="86" t="s">
        <v>1596</v>
      </c>
      <c r="P347" s="86"/>
      <c r="Q347" s="86" t="s">
        <v>1596</v>
      </c>
      <c r="R347" s="86"/>
      <c r="S347" s="86" t="s">
        <v>1596</v>
      </c>
      <c r="T347" s="86" t="s">
        <v>1596</v>
      </c>
      <c r="U347" s="86" t="s">
        <v>1596</v>
      </c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1110</v>
      </c>
      <c r="D348" t="s">
        <v>1071</v>
      </c>
      <c r="E348" s="33" t="s">
        <v>19</v>
      </c>
      <c r="F348" s="33" t="s">
        <v>20</v>
      </c>
      <c r="G348" s="33"/>
      <c r="H348" s="33" t="s">
        <v>853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1110</v>
      </c>
      <c r="D349" t="s">
        <v>1547</v>
      </c>
      <c r="E349" s="33" t="s">
        <v>19</v>
      </c>
      <c r="F349" s="33" t="s">
        <v>20</v>
      </c>
      <c r="G349" s="33"/>
      <c r="H349" s="33" t="s">
        <v>1568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1110</v>
      </c>
      <c r="D350" t="s">
        <v>470</v>
      </c>
      <c r="E350" s="33" t="s">
        <v>19</v>
      </c>
      <c r="F350" s="33" t="s">
        <v>28</v>
      </c>
      <c r="G350" s="33"/>
      <c r="H350" s="33" t="s">
        <v>1616</v>
      </c>
      <c r="I350" s="34">
        <f>COUNTIF(L350:AM350,"")</f>
        <v>25</v>
      </c>
      <c r="J350" s="34">
        <f>COUNTIF(L350:AM350,"APAGADO")</f>
        <v>3</v>
      </c>
      <c r="K350" s="35">
        <f>(I350)/(J350+I350)</f>
        <v>0.8928571428571429</v>
      </c>
      <c r="L350" s="86" t="s">
        <v>1596</v>
      </c>
      <c r="M350" s="86" t="s">
        <v>1596</v>
      </c>
      <c r="N350" s="86" t="s">
        <v>1596</v>
      </c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1065</v>
      </c>
      <c r="C351" t="s">
        <v>1110</v>
      </c>
      <c r="D351" t="s">
        <v>471</v>
      </c>
      <c r="E351" s="33" t="s">
        <v>19</v>
      </c>
      <c r="F351" s="33" t="s">
        <v>20</v>
      </c>
      <c r="G351" s="33"/>
      <c r="H351" s="33" t="s">
        <v>854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1072</v>
      </c>
      <c r="C352" t="s">
        <v>1110</v>
      </c>
      <c r="D352" t="s">
        <v>459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1073</v>
      </c>
      <c r="C353" t="s">
        <v>1110</v>
      </c>
      <c r="D353" t="s">
        <v>460</v>
      </c>
      <c r="E353" s="33" t="s">
        <v>19</v>
      </c>
      <c r="F353" s="33" t="s">
        <v>28</v>
      </c>
      <c r="G353" s="33"/>
      <c r="H353" s="33" t="s">
        <v>856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1074</v>
      </c>
      <c r="C354" t="s">
        <v>1110</v>
      </c>
      <c r="D354" t="s">
        <v>461</v>
      </c>
      <c r="E354" s="33" t="s">
        <v>19</v>
      </c>
      <c r="F354" s="33" t="s">
        <v>28</v>
      </c>
      <c r="G354" s="33"/>
      <c r="H354" s="33" t="s">
        <v>857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1110</v>
      </c>
      <c r="D355" t="s">
        <v>463</v>
      </c>
      <c r="E355" s="33" t="s">
        <v>19</v>
      </c>
      <c r="F355" s="33" t="s">
        <v>28</v>
      </c>
      <c r="G355" s="33"/>
      <c r="H355" s="33" t="s">
        <v>858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1075</v>
      </c>
      <c r="C356" t="s">
        <v>1110</v>
      </c>
      <c r="D356" t="s">
        <v>464</v>
      </c>
      <c r="E356" s="33" t="s">
        <v>15</v>
      </c>
      <c r="F356" s="33" t="s">
        <v>20</v>
      </c>
      <c r="G356" s="33"/>
      <c r="H356" s="33" t="s">
        <v>836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1076</v>
      </c>
      <c r="C357" t="s">
        <v>1110</v>
      </c>
      <c r="D357" t="s">
        <v>465</v>
      </c>
      <c r="E357" s="33" t="s">
        <v>15</v>
      </c>
      <c r="F357" s="33" t="s">
        <v>20</v>
      </c>
      <c r="G357" s="33"/>
      <c r="H357" s="33" t="s">
        <v>859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1066</v>
      </c>
      <c r="C358" t="s">
        <v>1110</v>
      </c>
      <c r="D358" t="s">
        <v>472</v>
      </c>
      <c r="E358" s="33" t="s">
        <v>15</v>
      </c>
      <c r="F358" s="33" t="s">
        <v>20</v>
      </c>
      <c r="G358" s="33"/>
      <c r="H358" s="33" t="s">
        <v>851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1110</v>
      </c>
      <c r="D359" t="s">
        <v>474</v>
      </c>
      <c r="E359" s="33" t="s">
        <v>15</v>
      </c>
      <c r="F359" s="33" t="s">
        <v>20</v>
      </c>
      <c r="G359" s="33"/>
      <c r="H359" s="33" t="s">
        <v>852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1067</v>
      </c>
      <c r="C360" t="s">
        <v>1110</v>
      </c>
      <c r="D360" t="s">
        <v>475</v>
      </c>
      <c r="E360" s="33" t="s">
        <v>73</v>
      </c>
      <c r="F360" s="33" t="s">
        <v>20</v>
      </c>
      <c r="G360" s="33"/>
      <c r="H360" s="33" t="s">
        <v>860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1068</v>
      </c>
      <c r="C361" t="s">
        <v>1110</v>
      </c>
      <c r="D361" t="s">
        <v>475</v>
      </c>
      <c r="E361" s="33" t="s">
        <v>73</v>
      </c>
      <c r="F361" s="33" t="s">
        <v>20</v>
      </c>
      <c r="G361" s="33"/>
      <c r="H361" s="33" t="s">
        <v>861</v>
      </c>
      <c r="I361" s="34">
        <f t="shared" si="53"/>
        <v>27</v>
      </c>
      <c r="J361" s="34">
        <f t="shared" si="51"/>
        <v>1</v>
      </c>
      <c r="K361" s="35">
        <f t="shared" si="52"/>
        <v>0.9642857142857143</v>
      </c>
      <c r="L361" s="86"/>
      <c r="M361" s="86"/>
      <c r="N361" s="86"/>
      <c r="O361" s="86"/>
      <c r="P361" s="86"/>
      <c r="Q361" s="86" t="s">
        <v>1596</v>
      </c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1110</v>
      </c>
      <c r="D362" t="s">
        <v>477</v>
      </c>
      <c r="E362" s="33" t="s">
        <v>15</v>
      </c>
      <c r="F362" s="33" t="s">
        <v>28</v>
      </c>
      <c r="G362" s="33"/>
      <c r="H362" s="33" t="s">
        <v>862</v>
      </c>
      <c r="I362" s="34">
        <f>COUNTIF(L362:AM362,"")</f>
        <v>20</v>
      </c>
      <c r="J362" s="34">
        <f>COUNTIF(L362:AM362,"APAGADO")</f>
        <v>8</v>
      </c>
      <c r="K362" s="35">
        <f>(I362)/(J362+I362)</f>
        <v>0.7142857142857143</v>
      </c>
      <c r="L362" s="86" t="s">
        <v>1596</v>
      </c>
      <c r="M362" s="86" t="s">
        <v>1596</v>
      </c>
      <c r="N362" s="86" t="s">
        <v>1596</v>
      </c>
      <c r="O362" s="86" t="s">
        <v>1596</v>
      </c>
      <c r="P362" s="86"/>
      <c r="Q362" s="86" t="s">
        <v>1596</v>
      </c>
      <c r="R362" s="86"/>
      <c r="S362" s="86" t="s">
        <v>1596</v>
      </c>
      <c r="T362" s="86" t="s">
        <v>1596</v>
      </c>
      <c r="U362" s="86" t="s">
        <v>1596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1077</v>
      </c>
      <c r="C363" t="s">
        <v>1110</v>
      </c>
      <c r="D363" t="s">
        <v>466</v>
      </c>
      <c r="E363" s="33" t="s">
        <v>73</v>
      </c>
      <c r="F363" s="33" t="s">
        <v>28</v>
      </c>
      <c r="G363" s="33"/>
      <c r="H363" s="33" t="s">
        <v>863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1078</v>
      </c>
      <c r="C364" t="s">
        <v>1110</v>
      </c>
      <c r="D364" t="s">
        <v>466</v>
      </c>
      <c r="E364" s="33" t="s">
        <v>73</v>
      </c>
      <c r="F364" s="33" t="s">
        <v>28</v>
      </c>
      <c r="G364" s="33"/>
      <c r="H364" s="33" t="s">
        <v>864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1069</v>
      </c>
      <c r="C365" t="s">
        <v>1110</v>
      </c>
      <c r="D365" t="s">
        <v>478</v>
      </c>
      <c r="E365" s="33" t="s">
        <v>73</v>
      </c>
      <c r="F365" s="33" t="s">
        <v>28</v>
      </c>
      <c r="G365" s="33"/>
      <c r="H365" s="33" t="s">
        <v>865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1070</v>
      </c>
      <c r="C366" t="s">
        <v>1110</v>
      </c>
      <c r="D366" t="s">
        <v>478</v>
      </c>
      <c r="E366" s="33" t="s">
        <v>73</v>
      </c>
      <c r="F366" s="33" t="s">
        <v>28</v>
      </c>
      <c r="G366" s="33"/>
      <c r="H366" s="33" t="s">
        <v>866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1339</v>
      </c>
      <c r="C367" t="s">
        <v>1110</v>
      </c>
      <c r="D367" s="84" t="s">
        <v>1338</v>
      </c>
      <c r="E367" s="33" t="s">
        <v>73</v>
      </c>
      <c r="F367" s="33" t="s">
        <v>28</v>
      </c>
      <c r="G367" s="33"/>
      <c r="H367" s="33" t="s">
        <v>1340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1337</v>
      </c>
      <c r="C368" t="s">
        <v>1110</v>
      </c>
      <c r="D368" s="84" t="s">
        <v>1338</v>
      </c>
      <c r="E368" s="33" t="s">
        <v>73</v>
      </c>
      <c r="F368" s="33" t="s">
        <v>28</v>
      </c>
      <c r="G368" s="33"/>
      <c r="H368" s="33" t="s">
        <v>1341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1110</v>
      </c>
      <c r="D369" t="s">
        <v>480</v>
      </c>
      <c r="E369" s="33" t="s">
        <v>73</v>
      </c>
      <c r="F369" s="33" t="s">
        <v>28</v>
      </c>
      <c r="G369" s="33"/>
      <c r="H369" s="33" t="s">
        <v>867</v>
      </c>
      <c r="I369" s="34">
        <f t="shared" si="53"/>
        <v>20</v>
      </c>
      <c r="J369" s="34">
        <f t="shared" si="51"/>
        <v>8</v>
      </c>
      <c r="K369" s="35">
        <f t="shared" si="52"/>
        <v>0.7142857142857143</v>
      </c>
      <c r="L369" s="86" t="s">
        <v>1596</v>
      </c>
      <c r="M369" s="86" t="s">
        <v>1596</v>
      </c>
      <c r="N369" s="86" t="s">
        <v>1596</v>
      </c>
      <c r="O369" s="86" t="s">
        <v>1596</v>
      </c>
      <c r="P369" s="86"/>
      <c r="Q369" s="86" t="s">
        <v>1596</v>
      </c>
      <c r="R369" s="86"/>
      <c r="S369" s="86" t="s">
        <v>1596</v>
      </c>
      <c r="T369" s="86" t="s">
        <v>1596</v>
      </c>
      <c r="U369" s="86" t="s">
        <v>1596</v>
      </c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1110</v>
      </c>
      <c r="D370" t="s">
        <v>480</v>
      </c>
      <c r="E370" s="33" t="s">
        <v>73</v>
      </c>
      <c r="F370" s="33" t="s">
        <v>28</v>
      </c>
      <c r="G370" s="33"/>
      <c r="H370" s="33" t="s">
        <v>868</v>
      </c>
      <c r="I370" s="34">
        <f t="shared" si="53"/>
        <v>20</v>
      </c>
      <c r="J370" s="34">
        <f t="shared" si="51"/>
        <v>8</v>
      </c>
      <c r="K370" s="35">
        <f t="shared" si="52"/>
        <v>0.7142857142857143</v>
      </c>
      <c r="L370" s="86" t="s">
        <v>1596</v>
      </c>
      <c r="M370" s="86" t="s">
        <v>1596</v>
      </c>
      <c r="N370" s="86" t="s">
        <v>1596</v>
      </c>
      <c r="O370" s="86" t="s">
        <v>1596</v>
      </c>
      <c r="P370" s="86"/>
      <c r="Q370" s="86" t="s">
        <v>1596</v>
      </c>
      <c r="R370" s="86"/>
      <c r="S370" s="86" t="s">
        <v>1596</v>
      </c>
      <c r="T370" s="86" t="s">
        <v>1596</v>
      </c>
      <c r="U370" s="86" t="s">
        <v>1596</v>
      </c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1153</v>
      </c>
      <c r="C371" s="33" t="s">
        <v>1110</v>
      </c>
      <c r="D371" t="s">
        <v>1152</v>
      </c>
      <c r="E371" s="33" t="s">
        <v>15</v>
      </c>
      <c r="F371" s="33" t="s">
        <v>28</v>
      </c>
      <c r="G371" s="33"/>
      <c r="H371" s="33" t="s">
        <v>1154</v>
      </c>
      <c r="I371" s="34">
        <f t="shared" si="53"/>
        <v>20</v>
      </c>
      <c r="J371" s="34">
        <f t="shared" si="51"/>
        <v>8</v>
      </c>
      <c r="K371" s="35">
        <f t="shared" si="52"/>
        <v>0.7142857142857143</v>
      </c>
      <c r="L371" s="86" t="s">
        <v>1596</v>
      </c>
      <c r="M371" s="86" t="s">
        <v>1596</v>
      </c>
      <c r="N371" s="86" t="s">
        <v>1596</v>
      </c>
      <c r="O371" s="86" t="s">
        <v>1596</v>
      </c>
      <c r="P371" s="86"/>
      <c r="Q371" s="86" t="s">
        <v>1596</v>
      </c>
      <c r="R371" s="86"/>
      <c r="S371" s="86" t="s">
        <v>1596</v>
      </c>
      <c r="T371" s="86" t="s">
        <v>1596</v>
      </c>
      <c r="U371" s="86" t="s">
        <v>1596</v>
      </c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1079</v>
      </c>
      <c r="C372" t="s">
        <v>1109</v>
      </c>
      <c r="D372" t="s">
        <v>500</v>
      </c>
      <c r="E372" s="33" t="s">
        <v>19</v>
      </c>
      <c r="F372" s="33" t="s">
        <v>1103</v>
      </c>
      <c r="G372" s="33" t="s">
        <v>1308</v>
      </c>
      <c r="H372" s="33" t="s">
        <v>877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1109</v>
      </c>
      <c r="D373" t="s">
        <v>484</v>
      </c>
      <c r="E373" s="33" t="s">
        <v>19</v>
      </c>
      <c r="F373" s="33" t="s">
        <v>1103</v>
      </c>
      <c r="G373" s="33" t="s">
        <v>1308</v>
      </c>
      <c r="H373" s="33" t="s">
        <v>869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1109</v>
      </c>
      <c r="D374" t="s">
        <v>486</v>
      </c>
      <c r="E374" s="33" t="s">
        <v>19</v>
      </c>
      <c r="F374" s="33" t="s">
        <v>28</v>
      </c>
      <c r="G374" s="33"/>
      <c r="H374" s="33" t="s">
        <v>870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1109</v>
      </c>
      <c r="D375" t="s">
        <v>489</v>
      </c>
      <c r="E375" s="33" t="s">
        <v>19</v>
      </c>
      <c r="F375" s="33" t="s">
        <v>28</v>
      </c>
      <c r="G375" s="33"/>
      <c r="H375" s="33" t="s">
        <v>871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1109</v>
      </c>
      <c r="D376" t="s">
        <v>491</v>
      </c>
      <c r="E376" s="33" t="s">
        <v>15</v>
      </c>
      <c r="F376" s="33" t="s">
        <v>28</v>
      </c>
      <c r="G376" s="33"/>
      <c r="H376" s="33" t="s">
        <v>872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1109</v>
      </c>
      <c r="D377" t="s">
        <v>493</v>
      </c>
      <c r="E377" s="33" t="s">
        <v>19</v>
      </c>
      <c r="F377" s="33" t="s">
        <v>28</v>
      </c>
      <c r="G377" s="33"/>
      <c r="H377" s="33" t="s">
        <v>873</v>
      </c>
      <c r="I377" s="34">
        <f t="shared" si="53"/>
        <v>20</v>
      </c>
      <c r="J377" s="34">
        <f t="shared" si="51"/>
        <v>8</v>
      </c>
      <c r="K377" s="35">
        <f t="shared" si="52"/>
        <v>0.7142857142857143</v>
      </c>
      <c r="L377" s="86" t="s">
        <v>1596</v>
      </c>
      <c r="M377" s="86" t="s">
        <v>1596</v>
      </c>
      <c r="N377" s="86" t="s">
        <v>1596</v>
      </c>
      <c r="O377" s="86" t="s">
        <v>1596</v>
      </c>
      <c r="P377" s="86"/>
      <c r="Q377" s="86" t="s">
        <v>1596</v>
      </c>
      <c r="R377" s="86"/>
      <c r="S377" s="86" t="s">
        <v>1596</v>
      </c>
      <c r="T377" s="86" t="s">
        <v>1596</v>
      </c>
      <c r="U377" s="86" t="s">
        <v>1596</v>
      </c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1109</v>
      </c>
      <c r="D378" t="s">
        <v>495</v>
      </c>
      <c r="E378" s="33" t="s">
        <v>15</v>
      </c>
      <c r="F378" s="33" t="s">
        <v>28</v>
      </c>
      <c r="G378" s="33"/>
      <c r="H378" s="33" t="s">
        <v>874</v>
      </c>
      <c r="I378" s="34">
        <f t="shared" si="53"/>
        <v>20</v>
      </c>
      <c r="J378" s="34">
        <f t="shared" si="51"/>
        <v>8</v>
      </c>
      <c r="K378" s="35">
        <f t="shared" si="52"/>
        <v>0.7142857142857143</v>
      </c>
      <c r="L378" s="86" t="s">
        <v>1596</v>
      </c>
      <c r="M378" s="86" t="s">
        <v>1596</v>
      </c>
      <c r="N378" s="86" t="s">
        <v>1596</v>
      </c>
      <c r="O378" s="86" t="s">
        <v>1596</v>
      </c>
      <c r="P378" s="86"/>
      <c r="Q378" s="86" t="s">
        <v>1596</v>
      </c>
      <c r="R378" s="86"/>
      <c r="S378" s="86" t="s">
        <v>1596</v>
      </c>
      <c r="T378" s="86" t="s">
        <v>1596</v>
      </c>
      <c r="U378" s="86" t="s">
        <v>1596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1109</v>
      </c>
      <c r="D379" t="s">
        <v>497</v>
      </c>
      <c r="E379" s="33" t="s">
        <v>19</v>
      </c>
      <c r="F379" s="33" t="s">
        <v>28</v>
      </c>
      <c r="G379" s="33"/>
      <c r="H379" s="33" t="s">
        <v>875</v>
      </c>
      <c r="I379" s="34">
        <f t="shared" si="53"/>
        <v>26</v>
      </c>
      <c r="J379" s="34">
        <f t="shared" si="51"/>
        <v>2</v>
      </c>
      <c r="K379" s="35">
        <f t="shared" si="52"/>
        <v>0.9285714285714286</v>
      </c>
      <c r="L379" s="86"/>
      <c r="M379" s="86"/>
      <c r="N379" s="86"/>
      <c r="O379" s="86"/>
      <c r="P379" s="86"/>
      <c r="Q379" s="86"/>
      <c r="R379" s="86"/>
      <c r="S379" s="86"/>
      <c r="T379" s="86" t="s">
        <v>1596</v>
      </c>
      <c r="U379" s="86" t="s">
        <v>1596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1109</v>
      </c>
      <c r="D380" t="s">
        <v>499</v>
      </c>
      <c r="E380" s="33" t="s">
        <v>19</v>
      </c>
      <c r="F380" s="33" t="s">
        <v>1103</v>
      </c>
      <c r="G380" s="33" t="s">
        <v>1309</v>
      </c>
      <c r="H380" s="33" t="s">
        <v>876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1236</v>
      </c>
      <c r="C381" t="s">
        <v>1109</v>
      </c>
      <c r="D381" t="s">
        <v>1237</v>
      </c>
      <c r="E381" s="33" t="s">
        <v>1162</v>
      </c>
      <c r="F381" s="33" t="s">
        <v>28</v>
      </c>
      <c r="G381" s="33"/>
      <c r="H381" s="33" t="s">
        <v>1238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1239</v>
      </c>
      <c r="C382" t="s">
        <v>1109</v>
      </c>
      <c r="D382" t="s">
        <v>1237</v>
      </c>
      <c r="E382" s="33" t="s">
        <v>1162</v>
      </c>
      <c r="F382" s="33" t="s">
        <v>28</v>
      </c>
      <c r="G382" s="33"/>
      <c r="H382" s="33" t="s">
        <v>1240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1109</v>
      </c>
      <c r="D383" t="s">
        <v>1288</v>
      </c>
      <c r="E383" t="s">
        <v>73</v>
      </c>
      <c r="F383" t="s">
        <v>28</v>
      </c>
      <c r="G383"/>
      <c r="H383" s="33" t="s">
        <v>1333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1273</v>
      </c>
      <c r="C384" t="s">
        <v>1109</v>
      </c>
      <c r="D384" t="s">
        <v>1288</v>
      </c>
      <c r="E384" t="s">
        <v>73</v>
      </c>
      <c r="F384" t="s">
        <v>28</v>
      </c>
      <c r="G384"/>
      <c r="H384" s="33" t="s">
        <v>1334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1569</v>
      </c>
      <c r="C385" t="s">
        <v>1109</v>
      </c>
      <c r="D385" s="84" t="s">
        <v>1570</v>
      </c>
      <c r="E385"/>
      <c r="F385"/>
      <c r="G385"/>
      <c r="H385" s="33"/>
      <c r="I385" s="34">
        <f t="shared" si="53"/>
        <v>20</v>
      </c>
      <c r="J385" s="34">
        <f t="shared" si="51"/>
        <v>8</v>
      </c>
      <c r="K385" s="35">
        <f t="shared" si="52"/>
        <v>0.7142857142857143</v>
      </c>
      <c r="L385" s="86" t="s">
        <v>1596</v>
      </c>
      <c r="M385" s="86" t="s">
        <v>1596</v>
      </c>
      <c r="N385" s="86" t="s">
        <v>1596</v>
      </c>
      <c r="O385" s="86" t="s">
        <v>1596</v>
      </c>
      <c r="P385" s="86"/>
      <c r="Q385" s="86" t="s">
        <v>1596</v>
      </c>
      <c r="R385" s="86"/>
      <c r="S385" s="86" t="s">
        <v>1596</v>
      </c>
      <c r="T385" s="86" t="s">
        <v>1596</v>
      </c>
      <c r="U385" s="86" t="s">
        <v>1596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1586</v>
      </c>
      <c r="C386" t="s">
        <v>1109</v>
      </c>
      <c r="D386" s="84" t="s">
        <v>1593</v>
      </c>
      <c r="E386"/>
      <c r="F386"/>
      <c r="G386"/>
      <c r="H386" s="33" t="s">
        <v>1590</v>
      </c>
      <c r="I386" s="34">
        <f t="shared" si="53"/>
        <v>20</v>
      </c>
      <c r="J386" s="34">
        <f t="shared" si="51"/>
        <v>8</v>
      </c>
      <c r="K386" s="35">
        <f t="shared" si="52"/>
        <v>0.7142857142857143</v>
      </c>
      <c r="L386" s="86" t="s">
        <v>1596</v>
      </c>
      <c r="M386" s="86" t="s">
        <v>1596</v>
      </c>
      <c r="N386" s="86" t="s">
        <v>1596</v>
      </c>
      <c r="O386" s="86" t="s">
        <v>1596</v>
      </c>
      <c r="P386" s="86"/>
      <c r="Q386" s="86" t="s">
        <v>1596</v>
      </c>
      <c r="R386" s="86"/>
      <c r="S386" s="86" t="s">
        <v>1596</v>
      </c>
      <c r="T386" s="86" t="s">
        <v>1596</v>
      </c>
      <c r="U386" s="86" t="s">
        <v>1596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1110</v>
      </c>
      <c r="D387" t="s">
        <v>502</v>
      </c>
      <c r="E387" s="33" t="s">
        <v>19</v>
      </c>
      <c r="F387" s="33" t="s">
        <v>28</v>
      </c>
      <c r="G387" s="33"/>
      <c r="H387" s="33" t="s">
        <v>1627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 t="s">
        <v>1596</v>
      </c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1110</v>
      </c>
      <c r="D388" t="s">
        <v>504</v>
      </c>
      <c r="E388" s="33" t="s">
        <v>15</v>
      </c>
      <c r="F388" s="33" t="s">
        <v>20</v>
      </c>
      <c r="G388" s="33"/>
      <c r="H388" s="33" t="s">
        <v>878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1110</v>
      </c>
      <c r="D389" t="s">
        <v>506</v>
      </c>
      <c r="E389" s="33" t="s">
        <v>73</v>
      </c>
      <c r="F389" s="33" t="s">
        <v>20</v>
      </c>
      <c r="G389" s="33"/>
      <c r="H389" s="33" t="s">
        <v>879</v>
      </c>
      <c r="I389" s="34">
        <f t="shared" si="53"/>
        <v>28</v>
      </c>
      <c r="J389" s="34">
        <f t="shared" si="51"/>
        <v>0</v>
      </c>
      <c r="K389" s="35">
        <f t="shared" si="52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1110</v>
      </c>
      <c r="D390" t="s">
        <v>506</v>
      </c>
      <c r="E390" s="33" t="s">
        <v>73</v>
      </c>
      <c r="F390" s="33" t="s">
        <v>20</v>
      </c>
      <c r="G390" s="33"/>
      <c r="H390" s="33" t="s">
        <v>880</v>
      </c>
      <c r="I390" s="34">
        <f t="shared" si="53"/>
        <v>28</v>
      </c>
      <c r="J390" s="34">
        <f t="shared" si="51"/>
        <v>0</v>
      </c>
      <c r="K390" s="35">
        <f t="shared" si="52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1110</v>
      </c>
      <c r="D391" t="s">
        <v>509</v>
      </c>
      <c r="E391" s="33" t="s">
        <v>73</v>
      </c>
      <c r="F391" s="33" t="s">
        <v>20</v>
      </c>
      <c r="G391" s="33"/>
      <c r="H391" s="33" t="s">
        <v>881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1110</v>
      </c>
      <c r="D392" t="s">
        <v>509</v>
      </c>
      <c r="E392" s="33" t="s">
        <v>73</v>
      </c>
      <c r="F392" s="33" t="s">
        <v>20</v>
      </c>
      <c r="G392" s="33"/>
      <c r="H392" s="33" t="s">
        <v>882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1110</v>
      </c>
      <c r="D393" t="s">
        <v>512</v>
      </c>
      <c r="E393" s="33" t="s">
        <v>15</v>
      </c>
      <c r="F393" s="33" t="s">
        <v>28</v>
      </c>
      <c r="G393" s="33"/>
      <c r="H393" s="33" t="s">
        <v>883</v>
      </c>
      <c r="I393" s="34">
        <f>COUNTIF(L393:AM393,"")</f>
        <v>28</v>
      </c>
      <c r="J393" s="34">
        <f t="shared" si="51"/>
        <v>0</v>
      </c>
      <c r="K393" s="35">
        <f t="shared" si="52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1080</v>
      </c>
      <c r="C394" t="s">
        <v>1110</v>
      </c>
      <c r="D394" t="s">
        <v>513</v>
      </c>
      <c r="E394" s="33" t="s">
        <v>73</v>
      </c>
      <c r="F394" s="33" t="s">
        <v>28</v>
      </c>
      <c r="G394" s="33"/>
      <c r="H394" s="33" t="s">
        <v>884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1081</v>
      </c>
      <c r="C395" t="s">
        <v>1110</v>
      </c>
      <c r="D395" t="s">
        <v>513</v>
      </c>
      <c r="E395" s="33" t="s">
        <v>73</v>
      </c>
      <c r="F395" s="33" t="s">
        <v>28</v>
      </c>
      <c r="G395" s="33"/>
      <c r="H395" s="33" t="s">
        <v>885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1110</v>
      </c>
      <c r="D396" t="s">
        <v>515</v>
      </c>
      <c r="E396" s="33" t="s">
        <v>73</v>
      </c>
      <c r="F396" s="33" t="s">
        <v>28</v>
      </c>
      <c r="G396" s="33"/>
      <c r="H396" s="33" t="s">
        <v>886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1110</v>
      </c>
      <c r="D397" t="s">
        <v>515</v>
      </c>
      <c r="E397" s="33" t="s">
        <v>73</v>
      </c>
      <c r="F397" s="33" t="s">
        <v>28</v>
      </c>
      <c r="G397" s="33"/>
      <c r="H397" s="33" t="s">
        <v>887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1143</v>
      </c>
      <c r="C398" s="33" t="s">
        <v>1110</v>
      </c>
      <c r="D398" t="s">
        <v>1144</v>
      </c>
      <c r="E398" s="33" t="s">
        <v>19</v>
      </c>
      <c r="F398" s="33" t="s">
        <v>28</v>
      </c>
      <c r="G398" s="33"/>
      <c r="H398" s="33" t="s">
        <v>1145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1148</v>
      </c>
      <c r="C399" s="33" t="s">
        <v>1110</v>
      </c>
      <c r="D399" t="s">
        <v>1146</v>
      </c>
      <c r="E399" s="33" t="s">
        <v>19</v>
      </c>
      <c r="F399" s="33" t="s">
        <v>28</v>
      </c>
      <c r="G399" s="33"/>
      <c r="H399" s="33" t="s">
        <v>1147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1149</v>
      </c>
      <c r="C400" s="33" t="s">
        <v>1110</v>
      </c>
      <c r="D400" t="s">
        <v>1150</v>
      </c>
      <c r="E400" s="33" t="s">
        <v>19</v>
      </c>
      <c r="F400" s="33" t="s">
        <v>28</v>
      </c>
      <c r="G400" s="33"/>
      <c r="H400" s="33" t="s">
        <v>1151</v>
      </c>
      <c r="I400" s="34">
        <f t="shared" si="53"/>
        <v>20</v>
      </c>
      <c r="J400" s="34">
        <f t="shared" ref="J400" si="57">COUNTIF(L400:AM400,"APAGADO")</f>
        <v>8</v>
      </c>
      <c r="K400" s="35">
        <f t="shared" ref="K400" si="58">(I400)/(J400+I400)</f>
        <v>0.7142857142857143</v>
      </c>
      <c r="L400" s="86" t="s">
        <v>1596</v>
      </c>
      <c r="M400" s="86" t="s">
        <v>1596</v>
      </c>
      <c r="N400" s="86" t="s">
        <v>1596</v>
      </c>
      <c r="O400" s="86" t="s">
        <v>1596</v>
      </c>
      <c r="P400" s="86"/>
      <c r="Q400" s="86" t="s">
        <v>1596</v>
      </c>
      <c r="R400" s="86"/>
      <c r="S400" s="86" t="s">
        <v>1596</v>
      </c>
      <c r="T400" s="86" t="s">
        <v>1596</v>
      </c>
      <c r="U400" s="86" t="s">
        <v>1596</v>
      </c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1110</v>
      </c>
      <c r="D401" t="s">
        <v>1086</v>
      </c>
      <c r="E401" s="33" t="s">
        <v>19</v>
      </c>
      <c r="F401" s="33" t="s">
        <v>28</v>
      </c>
      <c r="G401" s="33"/>
      <c r="H401" s="33" t="s">
        <v>888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1110</v>
      </c>
      <c r="D402" t="s">
        <v>1139</v>
      </c>
      <c r="E402" s="33" t="s">
        <v>19</v>
      </c>
      <c r="F402" s="33" t="s">
        <v>28</v>
      </c>
      <c r="G402" s="33"/>
      <c r="H402" s="33" t="s">
        <v>889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1110</v>
      </c>
      <c r="D403" t="s">
        <v>533</v>
      </c>
      <c r="E403" s="33" t="s">
        <v>19</v>
      </c>
      <c r="F403" s="33" t="s">
        <v>28</v>
      </c>
      <c r="G403" s="33"/>
      <c r="H403" s="33" t="s">
        <v>890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1110</v>
      </c>
      <c r="D404" t="s">
        <v>535</v>
      </c>
      <c r="E404" s="33" t="s">
        <v>19</v>
      </c>
      <c r="F404" s="33" t="s">
        <v>28</v>
      </c>
      <c r="G404" s="33"/>
      <c r="H404" s="33" t="s">
        <v>891</v>
      </c>
      <c r="I404" s="34">
        <f t="shared" si="53"/>
        <v>28</v>
      </c>
      <c r="J404" s="34">
        <f t="shared" si="51"/>
        <v>0</v>
      </c>
      <c r="K404" s="35">
        <f t="shared" si="5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1110</v>
      </c>
      <c r="D405" t="s">
        <v>537</v>
      </c>
      <c r="E405" s="33" t="s">
        <v>19</v>
      </c>
      <c r="F405" s="33" t="s">
        <v>28</v>
      </c>
      <c r="G405" s="33"/>
      <c r="H405" s="33" t="s">
        <v>1625</v>
      </c>
      <c r="I405" s="34">
        <f t="shared" si="53"/>
        <v>25</v>
      </c>
      <c r="J405" s="34">
        <f t="shared" si="51"/>
        <v>3</v>
      </c>
      <c r="K405" s="35">
        <f t="shared" si="52"/>
        <v>0.8928571428571429</v>
      </c>
      <c r="L405" s="86"/>
      <c r="M405" s="86"/>
      <c r="N405" s="86"/>
      <c r="O405" s="86"/>
      <c r="P405" s="86"/>
      <c r="Q405" s="86"/>
      <c r="R405" s="86"/>
      <c r="S405" s="86" t="s">
        <v>1596</v>
      </c>
      <c r="T405" s="86" t="s">
        <v>1596</v>
      </c>
      <c r="U405" s="86" t="s">
        <v>1596</v>
      </c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1110</v>
      </c>
      <c r="D406" t="s">
        <v>1117</v>
      </c>
      <c r="E406" s="33" t="s">
        <v>19</v>
      </c>
      <c r="F406" s="33" t="s">
        <v>28</v>
      </c>
      <c r="G406" s="33"/>
      <c r="H406" s="33" t="s">
        <v>892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1109</v>
      </c>
      <c r="D407" t="s">
        <v>1116</v>
      </c>
      <c r="E407" s="33"/>
      <c r="F407" s="33" t="s">
        <v>28</v>
      </c>
      <c r="G407" s="33"/>
      <c r="H407" s="33" t="s">
        <v>893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1110</v>
      </c>
      <c r="D408" t="s">
        <v>541</v>
      </c>
      <c r="E408" s="33" t="s">
        <v>19</v>
      </c>
      <c r="F408" s="33" t="s">
        <v>28</v>
      </c>
      <c r="G408" s="33"/>
      <c r="H408" s="33" t="s">
        <v>894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1110</v>
      </c>
      <c r="D409" t="s">
        <v>543</v>
      </c>
      <c r="E409" s="33" t="s">
        <v>19</v>
      </c>
      <c r="F409" s="33" t="s">
        <v>28</v>
      </c>
      <c r="G409" s="33"/>
      <c r="H409" s="33" t="s">
        <v>895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1082</v>
      </c>
      <c r="C410" t="s">
        <v>1110</v>
      </c>
      <c r="D410" t="s">
        <v>544</v>
      </c>
      <c r="E410" s="33" t="s">
        <v>19</v>
      </c>
      <c r="F410" s="33" t="s">
        <v>28</v>
      </c>
      <c r="G410" s="33"/>
      <c r="H410" s="33" t="s">
        <v>896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1110</v>
      </c>
      <c r="D411" t="s">
        <v>546</v>
      </c>
      <c r="E411" s="33" t="s">
        <v>19</v>
      </c>
      <c r="F411" s="33" t="s">
        <v>28</v>
      </c>
      <c r="G411" s="33"/>
      <c r="H411" s="33" t="s">
        <v>897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1087</v>
      </c>
      <c r="C412" t="s">
        <v>1110</v>
      </c>
      <c r="D412" t="s">
        <v>517</v>
      </c>
      <c r="E412" s="33" t="s">
        <v>15</v>
      </c>
      <c r="F412" s="33" t="s">
        <v>1103</v>
      </c>
      <c r="G412" s="33" t="s">
        <v>1310</v>
      </c>
      <c r="H412" s="33" t="s">
        <v>898</v>
      </c>
      <c r="I412" s="34">
        <f t="shared" si="53"/>
        <v>23</v>
      </c>
      <c r="J412" s="34">
        <f t="shared" si="59"/>
        <v>5</v>
      </c>
      <c r="K412" s="35">
        <f t="shared" si="60"/>
        <v>0.8214285714285714</v>
      </c>
      <c r="L412" s="86"/>
      <c r="M412" s="86" t="s">
        <v>1596</v>
      </c>
      <c r="N412" s="86" t="s">
        <v>1596</v>
      </c>
      <c r="O412" s="86" t="s">
        <v>1596</v>
      </c>
      <c r="P412" s="86"/>
      <c r="Q412" s="86" t="s">
        <v>1596</v>
      </c>
      <c r="R412" s="86"/>
      <c r="S412" s="86" t="s">
        <v>1596</v>
      </c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1088</v>
      </c>
      <c r="C413" t="s">
        <v>1110</v>
      </c>
      <c r="D413" t="s">
        <v>519</v>
      </c>
      <c r="E413" s="33" t="s">
        <v>19</v>
      </c>
      <c r="F413" s="33" t="s">
        <v>28</v>
      </c>
      <c r="G413" s="33"/>
      <c r="H413" s="33" t="s">
        <v>899</v>
      </c>
      <c r="I413" s="34">
        <f t="shared" si="53"/>
        <v>26</v>
      </c>
      <c r="J413" s="34">
        <f t="shared" si="59"/>
        <v>2</v>
      </c>
      <c r="K413" s="35">
        <f t="shared" si="60"/>
        <v>0.9285714285714286</v>
      </c>
      <c r="L413" s="86"/>
      <c r="M413" s="86" t="s">
        <v>1596</v>
      </c>
      <c r="N413" s="86" t="s">
        <v>1596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1083</v>
      </c>
      <c r="C414" t="s">
        <v>1110</v>
      </c>
      <c r="D414" t="s">
        <v>547</v>
      </c>
      <c r="E414" s="33" t="s">
        <v>15</v>
      </c>
      <c r="F414" s="33" t="s">
        <v>28</v>
      </c>
      <c r="G414" s="33"/>
      <c r="H414" s="33" t="s">
        <v>900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1110</v>
      </c>
      <c r="D415" t="s">
        <v>521</v>
      </c>
      <c r="E415" s="33" t="s">
        <v>15</v>
      </c>
      <c r="F415" s="33" t="s">
        <v>1103</v>
      </c>
      <c r="G415" s="33" t="s">
        <v>1311</v>
      </c>
      <c r="H415" s="33" t="s">
        <v>901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1110</v>
      </c>
      <c r="D416" t="s">
        <v>524</v>
      </c>
      <c r="E416" s="33" t="s">
        <v>15</v>
      </c>
      <c r="F416" s="33" t="s">
        <v>1103</v>
      </c>
      <c r="G416" s="33" t="s">
        <v>1307</v>
      </c>
      <c r="H416" s="33" t="s">
        <v>902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1110</v>
      </c>
      <c r="D417" t="s">
        <v>1138</v>
      </c>
      <c r="E417" s="33" t="s">
        <v>15</v>
      </c>
      <c r="F417" s="33" t="s">
        <v>1103</v>
      </c>
      <c r="G417" s="33" t="s">
        <v>1312</v>
      </c>
      <c r="H417" s="33" t="s">
        <v>903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1089</v>
      </c>
      <c r="C418" t="s">
        <v>1110</v>
      </c>
      <c r="D418" t="s">
        <v>526</v>
      </c>
      <c r="E418" s="33" t="s">
        <v>15</v>
      </c>
      <c r="F418" s="33" t="s">
        <v>1103</v>
      </c>
      <c r="G418" s="33" t="s">
        <v>1313</v>
      </c>
      <c r="H418" s="33" t="s">
        <v>904</v>
      </c>
      <c r="I418" s="34">
        <f t="shared" si="53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1090</v>
      </c>
      <c r="C419" t="s">
        <v>1110</v>
      </c>
      <c r="D419" t="s">
        <v>527</v>
      </c>
      <c r="E419" s="33" t="s">
        <v>15</v>
      </c>
      <c r="F419" s="33" t="s">
        <v>20</v>
      </c>
      <c r="G419" s="33"/>
      <c r="H419" s="33" t="s">
        <v>905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1110</v>
      </c>
      <c r="D420" t="s">
        <v>529</v>
      </c>
      <c r="E420" s="33" t="s">
        <v>46</v>
      </c>
      <c r="F420" s="33" t="s">
        <v>28</v>
      </c>
      <c r="G420" s="33"/>
      <c r="H420" s="33" t="s">
        <v>1602</v>
      </c>
      <c r="I420" s="34">
        <f t="shared" ref="I420:I491" si="61">COUNTIF(L420:AM420,"")</f>
        <v>20</v>
      </c>
      <c r="J420" s="34">
        <f>COUNTIF(L420:AM420,"APAGADO")</f>
        <v>8</v>
      </c>
      <c r="K420" s="35">
        <f>(I420)/(J420+I420)</f>
        <v>0.7142857142857143</v>
      </c>
      <c r="L420" s="86" t="s">
        <v>1596</v>
      </c>
      <c r="M420" s="86" t="s">
        <v>1596</v>
      </c>
      <c r="N420" s="86" t="s">
        <v>1596</v>
      </c>
      <c r="O420" s="86" t="s">
        <v>1596</v>
      </c>
      <c r="P420" s="86"/>
      <c r="Q420" s="86" t="s">
        <v>1596</v>
      </c>
      <c r="R420" s="86"/>
      <c r="S420" s="86" t="s">
        <v>1596</v>
      </c>
      <c r="T420" s="86" t="s">
        <v>1596</v>
      </c>
      <c r="U420" s="86" t="s">
        <v>1596</v>
      </c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1084</v>
      </c>
      <c r="C421" t="s">
        <v>1110</v>
      </c>
      <c r="D421" t="s">
        <v>548</v>
      </c>
      <c r="E421" s="33" t="s">
        <v>73</v>
      </c>
      <c r="F421" s="33" t="s">
        <v>28</v>
      </c>
      <c r="G421" s="33"/>
      <c r="H421" s="33" t="s">
        <v>906</v>
      </c>
      <c r="I421" s="34">
        <f t="shared" si="61"/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1085</v>
      </c>
      <c r="C422" t="s">
        <v>1110</v>
      </c>
      <c r="D422" t="s">
        <v>548</v>
      </c>
      <c r="E422" s="33" t="s">
        <v>73</v>
      </c>
      <c r="F422" s="33" t="s">
        <v>28</v>
      </c>
      <c r="G422" s="33"/>
      <c r="H422" s="33" t="s">
        <v>907</v>
      </c>
      <c r="I422" s="34">
        <f t="shared" si="61"/>
        <v>28</v>
      </c>
      <c r="J422" s="34">
        <f>COUNTIF(L422:AM422,"APAGADO")</f>
        <v>0</v>
      </c>
      <c r="K422" s="35">
        <f>(I422)/(J422+I422)</f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1109</v>
      </c>
      <c r="D423" t="s">
        <v>550</v>
      </c>
      <c r="E423" s="33" t="s">
        <v>73</v>
      </c>
      <c r="F423" s="33" t="s">
        <v>28</v>
      </c>
      <c r="G423" s="33"/>
      <c r="H423" s="33" t="s">
        <v>685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1109</v>
      </c>
      <c r="D424" t="s">
        <v>550</v>
      </c>
      <c r="E424" s="33" t="s">
        <v>73</v>
      </c>
      <c r="F424" s="33" t="s">
        <v>28</v>
      </c>
      <c r="G424" s="33"/>
      <c r="H424" s="33" t="s">
        <v>908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1193</v>
      </c>
      <c r="C425" t="s">
        <v>1110</v>
      </c>
      <c r="D425" t="s">
        <v>1195</v>
      </c>
      <c r="E425" s="33" t="s">
        <v>73</v>
      </c>
      <c r="F425" s="33" t="s">
        <v>28</v>
      </c>
      <c r="G425" s="33"/>
      <c r="H425" s="33" t="s">
        <v>1196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1194</v>
      </c>
      <c r="C426" t="s">
        <v>1110</v>
      </c>
      <c r="D426" t="s">
        <v>1195</v>
      </c>
      <c r="E426" s="33" t="s">
        <v>1162</v>
      </c>
      <c r="F426" s="33" t="s">
        <v>28</v>
      </c>
      <c r="G426" s="33"/>
      <c r="H426" s="33" t="s">
        <v>1197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1256</v>
      </c>
      <c r="C427" s="33" t="s">
        <v>1110</v>
      </c>
      <c r="D427" t="s">
        <v>1252</v>
      </c>
      <c r="E427" s="33" t="s">
        <v>15</v>
      </c>
      <c r="F427" s="33" t="s">
        <v>28</v>
      </c>
      <c r="G427" s="33"/>
      <c r="H427" s="33" t="s">
        <v>1253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1091</v>
      </c>
      <c r="C428" t="s">
        <v>1109</v>
      </c>
      <c r="D428" t="s">
        <v>554</v>
      </c>
      <c r="E428" s="33" t="s">
        <v>19</v>
      </c>
      <c r="F428" s="33" t="s">
        <v>28</v>
      </c>
      <c r="G428" s="33"/>
      <c r="H428" s="33" t="s">
        <v>911</v>
      </c>
      <c r="I428" s="34">
        <f t="shared" si="61"/>
        <v>27</v>
      </c>
      <c r="J428" s="34">
        <f t="shared" si="59"/>
        <v>1</v>
      </c>
      <c r="K428" s="35">
        <f t="shared" si="60"/>
        <v>0.9642857142857143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 t="s">
        <v>1596</v>
      </c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1092</v>
      </c>
      <c r="C429" t="s">
        <v>1109</v>
      </c>
      <c r="D429" t="s">
        <v>555</v>
      </c>
      <c r="E429" s="33" t="s">
        <v>19</v>
      </c>
      <c r="F429" s="33" t="s">
        <v>28</v>
      </c>
      <c r="G429" s="33"/>
      <c r="H429" s="33" t="s">
        <v>912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 t="s">
        <v>1596</v>
      </c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1109</v>
      </c>
      <c r="D430" t="s">
        <v>557</v>
      </c>
      <c r="E430" s="33" t="s">
        <v>73</v>
      </c>
      <c r="F430" s="33" t="s">
        <v>28</v>
      </c>
      <c r="G430" s="33"/>
      <c r="H430" s="33" t="s">
        <v>909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 t="s">
        <v>1596</v>
      </c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1109</v>
      </c>
      <c r="D431" t="s">
        <v>557</v>
      </c>
      <c r="E431" s="33" t="s">
        <v>73</v>
      </c>
      <c r="F431" s="33" t="s">
        <v>28</v>
      </c>
      <c r="G431" s="33"/>
      <c r="H431" s="33" t="s">
        <v>910</v>
      </c>
      <c r="I431" s="34">
        <f t="shared" si="61"/>
        <v>27</v>
      </c>
      <c r="J431" s="34">
        <f t="shared" si="59"/>
        <v>1</v>
      </c>
      <c r="K431" s="35">
        <f t="shared" si="60"/>
        <v>0.9642857142857143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 t="s">
        <v>1596</v>
      </c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1109</v>
      </c>
      <c r="D432" t="s">
        <v>560</v>
      </c>
      <c r="E432" s="33" t="s">
        <v>73</v>
      </c>
      <c r="F432" s="33" t="s">
        <v>28</v>
      </c>
      <c r="G432" s="33"/>
      <c r="H432" s="33" t="s">
        <v>913</v>
      </c>
      <c r="I432" s="34">
        <f t="shared" si="61"/>
        <v>23</v>
      </c>
      <c r="J432" s="34">
        <f t="shared" si="59"/>
        <v>5</v>
      </c>
      <c r="K432" s="35">
        <f t="shared" si="60"/>
        <v>0.8214285714285714</v>
      </c>
      <c r="L432" s="86"/>
      <c r="M432" s="86"/>
      <c r="N432" s="86"/>
      <c r="O432" s="86" t="s">
        <v>1596</v>
      </c>
      <c r="P432" s="86"/>
      <c r="Q432" s="86" t="s">
        <v>1596</v>
      </c>
      <c r="R432" s="86"/>
      <c r="S432" s="86" t="s">
        <v>1596</v>
      </c>
      <c r="T432" s="86" t="s">
        <v>1596</v>
      </c>
      <c r="U432" s="86" t="s">
        <v>1596</v>
      </c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1109</v>
      </c>
      <c r="D433" t="s">
        <v>560</v>
      </c>
      <c r="E433" s="33" t="s">
        <v>73</v>
      </c>
      <c r="F433" s="33" t="s">
        <v>28</v>
      </c>
      <c r="G433" s="33"/>
      <c r="H433" s="33" t="s">
        <v>914</v>
      </c>
      <c r="I433" s="34">
        <f t="shared" si="61"/>
        <v>23</v>
      </c>
      <c r="J433" s="34">
        <f t="shared" si="59"/>
        <v>5</v>
      </c>
      <c r="K433" s="35">
        <f t="shared" si="60"/>
        <v>0.8214285714285714</v>
      </c>
      <c r="L433" s="86"/>
      <c r="M433" s="86"/>
      <c r="N433" s="86"/>
      <c r="O433" s="86" t="s">
        <v>1596</v>
      </c>
      <c r="P433" s="86"/>
      <c r="Q433" s="86" t="s">
        <v>1596</v>
      </c>
      <c r="R433" s="86"/>
      <c r="S433" s="86" t="s">
        <v>1596</v>
      </c>
      <c r="T433" s="86" t="s">
        <v>1596</v>
      </c>
      <c r="U433" s="86" t="s">
        <v>1596</v>
      </c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1109</v>
      </c>
      <c r="D434" t="s">
        <v>553</v>
      </c>
      <c r="E434" s="33" t="s">
        <v>19</v>
      </c>
      <c r="F434" s="33" t="s">
        <v>28</v>
      </c>
      <c r="G434" s="33"/>
      <c r="H434" s="33" t="s">
        <v>915</v>
      </c>
      <c r="I434" s="34">
        <f t="shared" si="61"/>
        <v>23</v>
      </c>
      <c r="J434" s="34">
        <f>COUNTIF(L434:AM434,"APAGADO")</f>
        <v>5</v>
      </c>
      <c r="K434" s="35">
        <f>(I434)/(J434+I434)</f>
        <v>0.8214285714285714</v>
      </c>
      <c r="L434" s="86"/>
      <c r="M434" s="86"/>
      <c r="N434" s="86"/>
      <c r="O434" s="86" t="s">
        <v>1596</v>
      </c>
      <c r="P434" s="86"/>
      <c r="Q434" s="86" t="s">
        <v>1596</v>
      </c>
      <c r="R434" s="86"/>
      <c r="S434" s="86" t="s">
        <v>1596</v>
      </c>
      <c r="T434" s="86" t="s">
        <v>1596</v>
      </c>
      <c r="U434" s="86" t="s">
        <v>1596</v>
      </c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1109</v>
      </c>
      <c r="D435" t="s">
        <v>563</v>
      </c>
      <c r="E435" s="33" t="s">
        <v>15</v>
      </c>
      <c r="F435" s="33" t="s">
        <v>28</v>
      </c>
      <c r="G435" s="33"/>
      <c r="H435" s="33" t="s">
        <v>916</v>
      </c>
      <c r="I435" s="34">
        <f t="shared" si="61"/>
        <v>27</v>
      </c>
      <c r="J435" s="34">
        <f t="shared" si="59"/>
        <v>1</v>
      </c>
      <c r="K435" s="35">
        <f t="shared" si="60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 t="s">
        <v>1596</v>
      </c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1574</v>
      </c>
      <c r="C436" s="33" t="s">
        <v>1109</v>
      </c>
      <c r="D436" t="s">
        <v>1575</v>
      </c>
      <c r="E436" s="33"/>
      <c r="F436" s="33"/>
      <c r="G436" s="33"/>
      <c r="H436" s="33" t="s">
        <v>1582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1109</v>
      </c>
      <c r="D437" t="s">
        <v>565</v>
      </c>
      <c r="E437" s="33" t="s">
        <v>19</v>
      </c>
      <c r="F437" s="33" t="s">
        <v>28</v>
      </c>
      <c r="G437" s="33"/>
      <c r="H437" s="33" t="s">
        <v>917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1109</v>
      </c>
      <c r="D438" t="s">
        <v>567</v>
      </c>
      <c r="E438" s="33" t="s">
        <v>19</v>
      </c>
      <c r="F438" s="33" t="s">
        <v>28</v>
      </c>
      <c r="G438" s="33"/>
      <c r="H438" s="33" t="s">
        <v>1605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1109</v>
      </c>
      <c r="D439" t="s">
        <v>569</v>
      </c>
      <c r="E439" s="33" t="s">
        <v>19</v>
      </c>
      <c r="F439" s="33" t="s">
        <v>28</v>
      </c>
      <c r="G439" s="33"/>
      <c r="H439" s="33" t="s">
        <v>1623</v>
      </c>
      <c r="I439" s="34">
        <f t="shared" si="61"/>
        <v>25</v>
      </c>
      <c r="J439" s="34">
        <f t="shared" si="59"/>
        <v>3</v>
      </c>
      <c r="K439" s="35">
        <f t="shared" si="60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1596</v>
      </c>
      <c r="T439" s="86" t="s">
        <v>1596</v>
      </c>
      <c r="U439" s="86" t="s">
        <v>1596</v>
      </c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1109</v>
      </c>
      <c r="D440" t="s">
        <v>571</v>
      </c>
      <c r="E440" s="33" t="s">
        <v>19</v>
      </c>
      <c r="F440" s="33" t="s">
        <v>1103</v>
      </c>
      <c r="G440" s="33" t="s">
        <v>1314</v>
      </c>
      <c r="H440" s="33" t="s">
        <v>918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1109</v>
      </c>
      <c r="D441" t="s">
        <v>573</v>
      </c>
      <c r="E441" s="33" t="s">
        <v>19</v>
      </c>
      <c r="F441" s="33" t="s">
        <v>28</v>
      </c>
      <c r="G441" s="33"/>
      <c r="H441" s="33" t="s">
        <v>1621</v>
      </c>
      <c r="I441" s="34">
        <f t="shared" si="61"/>
        <v>25</v>
      </c>
      <c r="J441" s="34">
        <f t="shared" si="59"/>
        <v>3</v>
      </c>
      <c r="K441" s="35">
        <f t="shared" si="60"/>
        <v>0.8928571428571429</v>
      </c>
      <c r="L441" s="86"/>
      <c r="M441" s="86"/>
      <c r="N441" s="86"/>
      <c r="O441" s="86"/>
      <c r="P441" s="86"/>
      <c r="Q441" s="86"/>
      <c r="R441" s="86"/>
      <c r="S441" s="86" t="s">
        <v>1596</v>
      </c>
      <c r="T441" s="86" t="s">
        <v>1596</v>
      </c>
      <c r="U441" s="86" t="s">
        <v>1596</v>
      </c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1523</v>
      </c>
      <c r="C442" t="s">
        <v>1109</v>
      </c>
      <c r="D442" t="s">
        <v>1524</v>
      </c>
      <c r="E442" s="33" t="s">
        <v>73</v>
      </c>
      <c r="F442" s="33" t="s">
        <v>28</v>
      </c>
      <c r="G442" s="33"/>
      <c r="H442" s="33" t="s">
        <v>1556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1110</v>
      </c>
      <c r="D443" t="s">
        <v>576</v>
      </c>
      <c r="E443" s="33" t="s">
        <v>15</v>
      </c>
      <c r="F443" s="33" t="s">
        <v>28</v>
      </c>
      <c r="G443" s="33"/>
      <c r="H443" s="33" t="s">
        <v>919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1110</v>
      </c>
      <c r="D444" t="s">
        <v>578</v>
      </c>
      <c r="E444" s="33" t="s">
        <v>15</v>
      </c>
      <c r="F444" s="33" t="s">
        <v>28</v>
      </c>
      <c r="G444" s="33"/>
      <c r="H444" s="33" t="s">
        <v>920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1093</v>
      </c>
      <c r="C445" t="s">
        <v>1110</v>
      </c>
      <c r="D445" t="s">
        <v>579</v>
      </c>
      <c r="E445" s="33" t="s">
        <v>73</v>
      </c>
      <c r="F445" s="33" t="s">
        <v>28</v>
      </c>
      <c r="G445" s="33"/>
      <c r="H445" s="33" t="s">
        <v>921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1094</v>
      </c>
      <c r="C446" t="s">
        <v>1110</v>
      </c>
      <c r="D446" t="s">
        <v>579</v>
      </c>
      <c r="E446" s="33" t="s">
        <v>73</v>
      </c>
      <c r="F446" s="33" t="s">
        <v>28</v>
      </c>
      <c r="G446" s="33"/>
      <c r="H446" s="33" t="s">
        <v>922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1095</v>
      </c>
      <c r="C447" t="s">
        <v>1110</v>
      </c>
      <c r="D447" t="s">
        <v>581</v>
      </c>
      <c r="E447" s="33" t="s">
        <v>73</v>
      </c>
      <c r="F447" s="33" t="s">
        <v>28</v>
      </c>
      <c r="G447" s="33"/>
      <c r="H447" s="33" t="s">
        <v>923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1096</v>
      </c>
      <c r="C448" t="s">
        <v>1110</v>
      </c>
      <c r="D448" t="s">
        <v>582</v>
      </c>
      <c r="E448" s="33" t="s">
        <v>15</v>
      </c>
      <c r="F448" s="33" t="s">
        <v>28</v>
      </c>
      <c r="G448" s="33"/>
      <c r="H448" s="33" t="s">
        <v>924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1110</v>
      </c>
      <c r="D449" t="s">
        <v>584</v>
      </c>
      <c r="E449" s="33" t="s">
        <v>73</v>
      </c>
      <c r="F449" s="33" t="s">
        <v>28</v>
      </c>
      <c r="G449" s="33"/>
      <c r="H449" s="33" t="s">
        <v>925</v>
      </c>
      <c r="I449" s="34">
        <f t="shared" si="61"/>
        <v>24</v>
      </c>
      <c r="J449" s="34">
        <f t="shared" si="59"/>
        <v>4</v>
      </c>
      <c r="K449" s="35">
        <f t="shared" si="60"/>
        <v>0.8571428571428571</v>
      </c>
      <c r="L449" s="86"/>
      <c r="M449" s="86" t="s">
        <v>1596</v>
      </c>
      <c r="N449" s="86" t="s">
        <v>1596</v>
      </c>
      <c r="O449" s="86" t="s">
        <v>1596</v>
      </c>
      <c r="P449" s="86"/>
      <c r="Q449" s="86" t="s">
        <v>1596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1110</v>
      </c>
      <c r="D450" t="s">
        <v>586</v>
      </c>
      <c r="E450" s="33" t="s">
        <v>15</v>
      </c>
      <c r="F450" s="33" t="s">
        <v>28</v>
      </c>
      <c r="G450" s="33"/>
      <c r="H450" s="33" t="s">
        <v>926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1110</v>
      </c>
      <c r="D451" t="s">
        <v>588</v>
      </c>
      <c r="E451" s="33" t="s">
        <v>15</v>
      </c>
      <c r="F451" s="33" t="s">
        <v>28</v>
      </c>
      <c r="G451" s="33"/>
      <c r="H451" s="33" t="s">
        <v>927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1110</v>
      </c>
      <c r="D452" t="s">
        <v>1140</v>
      </c>
      <c r="E452" s="33" t="s">
        <v>19</v>
      </c>
      <c r="F452" s="33" t="s">
        <v>20</v>
      </c>
      <c r="G452" s="33"/>
      <c r="H452" s="33" t="s">
        <v>928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1097</v>
      </c>
      <c r="C453" t="s">
        <v>1110</v>
      </c>
      <c r="D453" t="s">
        <v>1141</v>
      </c>
      <c r="E453" s="33" t="s">
        <v>73</v>
      </c>
      <c r="F453" s="33" t="s">
        <v>28</v>
      </c>
      <c r="G453" s="33"/>
      <c r="H453" s="33" t="s">
        <v>929</v>
      </c>
      <c r="I453" s="34">
        <f t="shared" si="61"/>
        <v>27</v>
      </c>
      <c r="J453" s="34">
        <f t="shared" si="59"/>
        <v>1</v>
      </c>
      <c r="K453" s="35">
        <f t="shared" si="60"/>
        <v>0.9642857142857143</v>
      </c>
      <c r="L453" s="86"/>
      <c r="M453" s="86" t="s">
        <v>1596</v>
      </c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1098</v>
      </c>
      <c r="C454" t="s">
        <v>1110</v>
      </c>
      <c r="D454" t="s">
        <v>1141</v>
      </c>
      <c r="E454" s="33" t="s">
        <v>73</v>
      </c>
      <c r="F454" s="33" t="s">
        <v>28</v>
      </c>
      <c r="G454" s="33"/>
      <c r="H454" s="33" t="s">
        <v>930</v>
      </c>
      <c r="I454" s="34">
        <f t="shared" si="61"/>
        <v>27</v>
      </c>
      <c r="J454" s="34">
        <f t="shared" si="59"/>
        <v>1</v>
      </c>
      <c r="K454" s="35">
        <f t="shared" si="60"/>
        <v>0.9642857142857143</v>
      </c>
      <c r="L454" s="86"/>
      <c r="M454" s="86" t="s">
        <v>1596</v>
      </c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1099</v>
      </c>
      <c r="C455" t="s">
        <v>1110</v>
      </c>
      <c r="D455" t="s">
        <v>1155</v>
      </c>
      <c r="E455" s="33" t="s">
        <v>15</v>
      </c>
      <c r="F455" s="33" t="s">
        <v>28</v>
      </c>
      <c r="G455" s="33"/>
      <c r="H455" s="33" t="s">
        <v>931</v>
      </c>
      <c r="I455" s="34">
        <f t="shared" si="61"/>
        <v>27</v>
      </c>
      <c r="J455" s="34">
        <f t="shared" si="59"/>
        <v>1</v>
      </c>
      <c r="K455" s="35">
        <f t="shared" si="60"/>
        <v>0.9642857142857143</v>
      </c>
      <c r="L455" s="86"/>
      <c r="M455" s="86" t="s">
        <v>1596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1110</v>
      </c>
      <c r="D456" t="s">
        <v>1142</v>
      </c>
      <c r="E456" s="33" t="s">
        <v>15</v>
      </c>
      <c r="F456" s="33" t="s">
        <v>28</v>
      </c>
      <c r="G456" s="33"/>
      <c r="H456" s="33" t="s">
        <v>1271</v>
      </c>
      <c r="I456" s="34">
        <f t="shared" si="61"/>
        <v>27</v>
      </c>
      <c r="J456" s="34">
        <f t="shared" si="59"/>
        <v>1</v>
      </c>
      <c r="K456" s="35">
        <f t="shared" si="60"/>
        <v>0.9642857142857143</v>
      </c>
      <c r="L456" s="86"/>
      <c r="M456" s="86" t="s">
        <v>1596</v>
      </c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1110</v>
      </c>
      <c r="D457" t="s">
        <v>593</v>
      </c>
      <c r="E457" s="33" t="s">
        <v>73</v>
      </c>
      <c r="F457" s="33" t="s">
        <v>28</v>
      </c>
      <c r="G457" s="33"/>
      <c r="H457" s="33" t="s">
        <v>932</v>
      </c>
      <c r="I457" s="34">
        <f t="shared" si="61"/>
        <v>27</v>
      </c>
      <c r="J457" s="34">
        <f>COUNTIF(L457:AM457,"APAGADO")</f>
        <v>1</v>
      </c>
      <c r="K457" s="35">
        <f>(I457)/(J457+I457)</f>
        <v>0.9642857142857143</v>
      </c>
      <c r="L457" s="86"/>
      <c r="M457" s="86" t="s">
        <v>1596</v>
      </c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1100</v>
      </c>
      <c r="C458" t="s">
        <v>1110</v>
      </c>
      <c r="D458" t="s">
        <v>593</v>
      </c>
      <c r="E458" s="33" t="s">
        <v>73</v>
      </c>
      <c r="F458" s="33" t="s">
        <v>28</v>
      </c>
      <c r="G458" s="33"/>
      <c r="H458" s="33" t="s">
        <v>933</v>
      </c>
      <c r="I458" s="34">
        <f t="shared" si="61"/>
        <v>27</v>
      </c>
      <c r="J458" s="34">
        <f t="shared" si="59"/>
        <v>1</v>
      </c>
      <c r="K458" s="35">
        <f t="shared" si="60"/>
        <v>0.9642857142857143</v>
      </c>
      <c r="L458" s="86"/>
      <c r="M458" s="86" t="s">
        <v>1596</v>
      </c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1101</v>
      </c>
      <c r="C459" t="s">
        <v>1110</v>
      </c>
      <c r="D459" t="s">
        <v>594</v>
      </c>
      <c r="E459" s="33" t="s">
        <v>73</v>
      </c>
      <c r="F459" s="33" t="s">
        <v>28</v>
      </c>
      <c r="G459" s="33"/>
      <c r="H459" s="33" t="s">
        <v>934</v>
      </c>
      <c r="I459" s="34">
        <f t="shared" si="61"/>
        <v>27</v>
      </c>
      <c r="J459" s="34">
        <f t="shared" si="59"/>
        <v>1</v>
      </c>
      <c r="K459" s="35">
        <f t="shared" si="60"/>
        <v>0.9642857142857143</v>
      </c>
      <c r="L459" s="86"/>
      <c r="M459" s="86" t="s">
        <v>1596</v>
      </c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1110</v>
      </c>
      <c r="D460" t="s">
        <v>594</v>
      </c>
      <c r="E460" s="33" t="s">
        <v>73</v>
      </c>
      <c r="F460" s="33" t="s">
        <v>28</v>
      </c>
      <c r="G460" s="33"/>
      <c r="H460" s="33" t="s">
        <v>935</v>
      </c>
      <c r="I460" s="34">
        <f t="shared" si="61"/>
        <v>27</v>
      </c>
      <c r="J460" s="34">
        <f t="shared" si="59"/>
        <v>1</v>
      </c>
      <c r="K460" s="35">
        <f t="shared" si="60"/>
        <v>0.9642857142857143</v>
      </c>
      <c r="L460" s="86"/>
      <c r="M460" s="86" t="s">
        <v>1596</v>
      </c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1110</v>
      </c>
      <c r="D461" t="s">
        <v>598</v>
      </c>
      <c r="E461" s="33" t="s">
        <v>15</v>
      </c>
      <c r="F461" s="33" t="s">
        <v>28</v>
      </c>
      <c r="G461" s="33"/>
      <c r="H461" s="33" t="s">
        <v>936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1102</v>
      </c>
      <c r="C462" t="s">
        <v>1110</v>
      </c>
      <c r="D462" t="s">
        <v>600</v>
      </c>
      <c r="E462" s="33" t="s">
        <v>15</v>
      </c>
      <c r="F462" s="33" t="s">
        <v>20</v>
      </c>
      <c r="G462" s="33"/>
      <c r="H462" s="33" t="s">
        <v>937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1110</v>
      </c>
      <c r="D463" t="s">
        <v>602</v>
      </c>
      <c r="E463" s="33" t="s">
        <v>15</v>
      </c>
      <c r="F463" s="33" t="s">
        <v>20</v>
      </c>
      <c r="G463" s="33"/>
      <c r="H463" s="33" t="s">
        <v>938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1110</v>
      </c>
      <c r="D464" t="s">
        <v>604</v>
      </c>
      <c r="E464" s="33" t="s">
        <v>15</v>
      </c>
      <c r="F464" s="33" t="s">
        <v>20</v>
      </c>
      <c r="G464" s="33"/>
      <c r="H464" s="33" t="s">
        <v>939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1163</v>
      </c>
      <c r="C465" s="33" t="s">
        <v>1110</v>
      </c>
      <c r="D465" t="s">
        <v>1165</v>
      </c>
      <c r="E465" s="33" t="s">
        <v>1162</v>
      </c>
      <c r="F465" s="33" t="s">
        <v>28</v>
      </c>
      <c r="G465" s="33"/>
      <c r="H465" s="33" t="s">
        <v>1170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1164</v>
      </c>
      <c r="C466" s="33" t="s">
        <v>1110</v>
      </c>
      <c r="D466" t="s">
        <v>1165</v>
      </c>
      <c r="E466" s="33" t="s">
        <v>1162</v>
      </c>
      <c r="F466" s="33" t="s">
        <v>28</v>
      </c>
      <c r="G466" s="33"/>
      <c r="H466" s="33" t="s">
        <v>1171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1249</v>
      </c>
      <c r="C467" s="33" t="s">
        <v>1110</v>
      </c>
      <c r="D467" t="s">
        <v>1250</v>
      </c>
      <c r="E467" s="33" t="s">
        <v>15</v>
      </c>
      <c r="F467" s="33" t="s">
        <v>28</v>
      </c>
      <c r="G467" s="33"/>
      <c r="H467" s="33" t="s">
        <v>1251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1110</v>
      </c>
      <c r="D468" t="s">
        <v>609</v>
      </c>
      <c r="E468" s="33" t="s">
        <v>19</v>
      </c>
      <c r="F468" s="33" t="s">
        <v>28</v>
      </c>
      <c r="G468" s="33"/>
      <c r="H468" s="33" t="s">
        <v>1606</v>
      </c>
      <c r="I468" s="34">
        <f t="shared" si="61"/>
        <v>26</v>
      </c>
      <c r="J468" s="34">
        <f t="shared" si="59"/>
        <v>2</v>
      </c>
      <c r="K468" s="35">
        <f t="shared" si="60"/>
        <v>0.9285714285714286</v>
      </c>
      <c r="L468" s="86" t="s">
        <v>1596</v>
      </c>
      <c r="M468" s="86"/>
      <c r="N468" s="86"/>
      <c r="O468" s="86"/>
      <c r="P468" s="86"/>
      <c r="Q468" s="86"/>
      <c r="R468" s="86"/>
      <c r="S468" s="86"/>
      <c r="T468" s="86"/>
      <c r="U468" s="86" t="s">
        <v>1596</v>
      </c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1109</v>
      </c>
      <c r="D469" t="s">
        <v>611</v>
      </c>
      <c r="E469" s="33" t="s">
        <v>19</v>
      </c>
      <c r="F469" s="33" t="s">
        <v>28</v>
      </c>
      <c r="G469" s="33"/>
      <c r="H469" s="33" t="s">
        <v>1603</v>
      </c>
      <c r="I469" s="34">
        <f t="shared" si="61"/>
        <v>20</v>
      </c>
      <c r="J469" s="34">
        <f t="shared" si="59"/>
        <v>8</v>
      </c>
      <c r="K469" s="35">
        <f t="shared" si="60"/>
        <v>0.7142857142857143</v>
      </c>
      <c r="L469" s="86" t="s">
        <v>1596</v>
      </c>
      <c r="M469" s="86" t="s">
        <v>1596</v>
      </c>
      <c r="N469" s="86" t="s">
        <v>1596</v>
      </c>
      <c r="O469" s="86" t="s">
        <v>1596</v>
      </c>
      <c r="P469" s="86"/>
      <c r="Q469" s="86" t="s">
        <v>1596</v>
      </c>
      <c r="R469" s="86"/>
      <c r="S469" s="86" t="s">
        <v>1596</v>
      </c>
      <c r="T469" s="86" t="s">
        <v>1596</v>
      </c>
      <c r="U469" s="86" t="s">
        <v>1596</v>
      </c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1109</v>
      </c>
      <c r="D470" t="s">
        <v>613</v>
      </c>
      <c r="E470" s="33" t="s">
        <v>15</v>
      </c>
      <c r="F470" s="33" t="s">
        <v>28</v>
      </c>
      <c r="G470" s="33"/>
      <c r="H470" s="33" t="s">
        <v>1622</v>
      </c>
      <c r="I470" s="34">
        <f t="shared" si="61"/>
        <v>25</v>
      </c>
      <c r="J470" s="34">
        <f t="shared" si="59"/>
        <v>3</v>
      </c>
      <c r="K470" s="35">
        <f t="shared" si="60"/>
        <v>0.8928571428571429</v>
      </c>
      <c r="L470" s="86"/>
      <c r="M470" s="86"/>
      <c r="N470" s="86"/>
      <c r="O470" s="86"/>
      <c r="P470" s="86"/>
      <c r="Q470" s="86"/>
      <c r="R470" s="86"/>
      <c r="S470" s="86" t="s">
        <v>1596</v>
      </c>
      <c r="T470" s="86" t="s">
        <v>1596</v>
      </c>
      <c r="U470" s="86" t="s">
        <v>1596</v>
      </c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1110</v>
      </c>
      <c r="D471" t="s">
        <v>606</v>
      </c>
      <c r="E471" s="33" t="s">
        <v>19</v>
      </c>
      <c r="F471" s="33" t="s">
        <v>28</v>
      </c>
      <c r="G471" s="33"/>
      <c r="H471" s="33" t="s">
        <v>1624</v>
      </c>
      <c r="I471" s="34">
        <f t="shared" si="61"/>
        <v>24</v>
      </c>
      <c r="J471" s="34">
        <f>COUNTIF(L471:AM471,"APAGADO")</f>
        <v>4</v>
      </c>
      <c r="K471" s="35">
        <f>(I471)/(J471+I471)</f>
        <v>0.8571428571428571</v>
      </c>
      <c r="L471" s="86"/>
      <c r="M471" s="86" t="s">
        <v>1596</v>
      </c>
      <c r="N471" s="86"/>
      <c r="O471" s="86"/>
      <c r="P471" s="86"/>
      <c r="Q471" s="86"/>
      <c r="R471" s="86"/>
      <c r="S471" s="86" t="s">
        <v>1596</v>
      </c>
      <c r="T471" s="86" t="s">
        <v>1596</v>
      </c>
      <c r="U471" s="86" t="s">
        <v>1596</v>
      </c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1358</v>
      </c>
      <c r="B472" s="134">
        <v>11</v>
      </c>
      <c r="C472" s="85" t="s">
        <v>1544</v>
      </c>
      <c r="D472" s="85" t="s">
        <v>1516</v>
      </c>
      <c r="E472" s="33" t="s">
        <v>1378</v>
      </c>
      <c r="F472" s="33" t="s">
        <v>1357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1358</v>
      </c>
      <c r="B473" s="85" t="s">
        <v>1513</v>
      </c>
      <c r="C473" s="85" t="s">
        <v>1544</v>
      </c>
      <c r="D473" s="85" t="s">
        <v>1516</v>
      </c>
      <c r="E473" s="33" t="s">
        <v>1356</v>
      </c>
      <c r="F473" s="33" t="s">
        <v>1357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1358</v>
      </c>
      <c r="B474" s="132">
        <v>12</v>
      </c>
      <c r="C474" s="129" t="s">
        <v>1544</v>
      </c>
      <c r="D474" t="s">
        <v>1517</v>
      </c>
      <c r="E474" s="33" t="s">
        <v>1378</v>
      </c>
      <c r="F474" s="33" t="s">
        <v>1357</v>
      </c>
      <c r="G474" s="33"/>
      <c r="H474" s="128" t="s">
        <v>1519</v>
      </c>
      <c r="I474" s="127">
        <f t="shared" si="61"/>
        <v>21</v>
      </c>
      <c r="J474" s="34">
        <f t="shared" si="67"/>
        <v>7</v>
      </c>
      <c r="K474" s="35">
        <f t="shared" si="68"/>
        <v>0.75</v>
      </c>
      <c r="L474" s="86"/>
      <c r="M474" s="86" t="s">
        <v>1596</v>
      </c>
      <c r="N474" s="86" t="s">
        <v>1596</v>
      </c>
      <c r="O474" s="86" t="s">
        <v>1596</v>
      </c>
      <c r="P474" s="86"/>
      <c r="Q474" s="86" t="s">
        <v>1596</v>
      </c>
      <c r="R474" s="86"/>
      <c r="S474" s="86" t="s">
        <v>1596</v>
      </c>
      <c r="T474" s="86" t="s">
        <v>1596</v>
      </c>
      <c r="U474" s="86" t="s">
        <v>1596</v>
      </c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1358</v>
      </c>
      <c r="B475" s="131" t="s">
        <v>1514</v>
      </c>
      <c r="C475" s="129" t="s">
        <v>1544</v>
      </c>
      <c r="D475" t="s">
        <v>1517</v>
      </c>
      <c r="E475" s="33" t="s">
        <v>1356</v>
      </c>
      <c r="F475" s="33" t="s">
        <v>1357</v>
      </c>
      <c r="G475" s="33"/>
      <c r="H475" s="89" t="s">
        <v>1520</v>
      </c>
      <c r="I475" s="127">
        <f t="shared" si="61"/>
        <v>21</v>
      </c>
      <c r="J475" s="34">
        <f t="shared" si="67"/>
        <v>7</v>
      </c>
      <c r="K475" s="35">
        <f t="shared" si="68"/>
        <v>0.75</v>
      </c>
      <c r="L475" s="86"/>
      <c r="M475" s="86" t="s">
        <v>1596</v>
      </c>
      <c r="N475" s="86" t="s">
        <v>1596</v>
      </c>
      <c r="O475" s="86" t="s">
        <v>1596</v>
      </c>
      <c r="P475" s="86"/>
      <c r="Q475" s="86" t="s">
        <v>1596</v>
      </c>
      <c r="R475" s="86"/>
      <c r="S475" s="86" t="s">
        <v>1596</v>
      </c>
      <c r="T475" s="86" t="s">
        <v>1596</v>
      </c>
      <c r="U475" s="86" t="s">
        <v>1596</v>
      </c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1358</v>
      </c>
      <c r="B476" s="33">
        <v>13</v>
      </c>
      <c r="C476" s="129" t="s">
        <v>1544</v>
      </c>
      <c r="D476" t="s">
        <v>1518</v>
      </c>
      <c r="E476" s="33" t="s">
        <v>1378</v>
      </c>
      <c r="F476" s="33" t="s">
        <v>1357</v>
      </c>
      <c r="G476" s="33"/>
      <c r="H476" s="81" t="s">
        <v>1521</v>
      </c>
      <c r="I476" s="34">
        <f t="shared" si="61"/>
        <v>21</v>
      </c>
      <c r="J476" s="34">
        <f t="shared" si="67"/>
        <v>7</v>
      </c>
      <c r="K476" s="35">
        <f t="shared" si="68"/>
        <v>0.75</v>
      </c>
      <c r="L476" s="86"/>
      <c r="M476" s="86" t="s">
        <v>1596</v>
      </c>
      <c r="N476" s="86" t="s">
        <v>1596</v>
      </c>
      <c r="O476" s="86" t="s">
        <v>1596</v>
      </c>
      <c r="P476" s="86"/>
      <c r="Q476" s="86" t="s">
        <v>1596</v>
      </c>
      <c r="R476" s="86"/>
      <c r="S476" s="86" t="s">
        <v>1596</v>
      </c>
      <c r="T476" s="86" t="s">
        <v>1596</v>
      </c>
      <c r="U476" s="86" t="s">
        <v>1596</v>
      </c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1358</v>
      </c>
      <c r="B477" t="s">
        <v>1515</v>
      </c>
      <c r="C477" s="129" t="s">
        <v>1544</v>
      </c>
      <c r="D477" t="s">
        <v>1518</v>
      </c>
      <c r="E477" s="33" t="s">
        <v>1356</v>
      </c>
      <c r="F477" s="33" t="s">
        <v>1357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1358</v>
      </c>
      <c r="B478" s="33">
        <v>14</v>
      </c>
      <c r="C478" s="129" t="s">
        <v>1544</v>
      </c>
      <c r="D478" t="s">
        <v>1485</v>
      </c>
      <c r="E478" s="33" t="s">
        <v>1378</v>
      </c>
      <c r="F478" s="33" t="s">
        <v>1357</v>
      </c>
      <c r="G478" s="33"/>
      <c r="H478" s="128" t="s">
        <v>1486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1358</v>
      </c>
      <c r="B479" t="s">
        <v>1487</v>
      </c>
      <c r="C479" s="129" t="s">
        <v>1544</v>
      </c>
      <c r="D479" t="s">
        <v>1485</v>
      </c>
      <c r="E479" s="33" t="s">
        <v>1356</v>
      </c>
      <c r="F479" s="33" t="s">
        <v>1357</v>
      </c>
      <c r="G479" s="33"/>
      <c r="H479" t="s">
        <v>1488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1358</v>
      </c>
      <c r="B480" s="33">
        <v>15</v>
      </c>
      <c r="C480" s="129" t="s">
        <v>1544</v>
      </c>
      <c r="D480" t="s">
        <v>1495</v>
      </c>
      <c r="E480" s="33" t="s">
        <v>1378</v>
      </c>
      <c r="F480" s="33" t="s">
        <v>1357</v>
      </c>
      <c r="G480" s="33"/>
      <c r="H480" s="128" t="s">
        <v>1496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1358</v>
      </c>
      <c r="B481" t="s">
        <v>1489</v>
      </c>
      <c r="C481" s="129" t="s">
        <v>1544</v>
      </c>
      <c r="D481" t="s">
        <v>1495</v>
      </c>
      <c r="E481" s="33" t="s">
        <v>1356</v>
      </c>
      <c r="F481" s="33" t="s">
        <v>1357</v>
      </c>
      <c r="G481" s="33"/>
      <c r="H481" t="s">
        <v>1497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1358</v>
      </c>
      <c r="B482" s="33">
        <v>16</v>
      </c>
      <c r="C482" s="129" t="s">
        <v>1544</v>
      </c>
      <c r="D482" t="s">
        <v>1498</v>
      </c>
      <c r="E482" s="33" t="s">
        <v>1378</v>
      </c>
      <c r="F482" s="33" t="s">
        <v>1357</v>
      </c>
      <c r="G482" s="33"/>
      <c r="H482" s="128" t="s">
        <v>1499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1358</v>
      </c>
      <c r="B483" t="s">
        <v>1490</v>
      </c>
      <c r="C483" s="129" t="s">
        <v>1544</v>
      </c>
      <c r="D483" t="s">
        <v>1498</v>
      </c>
      <c r="E483" s="33" t="s">
        <v>1356</v>
      </c>
      <c r="F483" s="33" t="s">
        <v>1357</v>
      </c>
      <c r="G483" s="33"/>
      <c r="H483" t="s">
        <v>1500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1358</v>
      </c>
      <c r="B484" s="33">
        <v>17</v>
      </c>
      <c r="C484" s="129" t="s">
        <v>1544</v>
      </c>
      <c r="D484" t="s">
        <v>1501</v>
      </c>
      <c r="E484" s="33" t="s">
        <v>1378</v>
      </c>
      <c r="F484" s="33" t="s">
        <v>1357</v>
      </c>
      <c r="G484" s="33"/>
      <c r="H484" s="128" t="s">
        <v>1502</v>
      </c>
      <c r="I484" s="127">
        <f t="shared" si="61"/>
        <v>21</v>
      </c>
      <c r="J484" s="34">
        <f t="shared" si="69"/>
        <v>7</v>
      </c>
      <c r="K484" s="35">
        <f t="shared" si="70"/>
        <v>0.75</v>
      </c>
      <c r="L484" s="86"/>
      <c r="M484" s="86" t="s">
        <v>1596</v>
      </c>
      <c r="N484" s="86" t="s">
        <v>1596</v>
      </c>
      <c r="O484" s="86" t="s">
        <v>1596</v>
      </c>
      <c r="P484" s="86"/>
      <c r="Q484" s="86" t="s">
        <v>1596</v>
      </c>
      <c r="R484" s="86"/>
      <c r="S484" s="86" t="s">
        <v>1596</v>
      </c>
      <c r="T484" s="86" t="s">
        <v>1596</v>
      </c>
      <c r="U484" s="86" t="s">
        <v>1596</v>
      </c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1358</v>
      </c>
      <c r="B485" t="s">
        <v>1491</v>
      </c>
      <c r="C485" s="129" t="s">
        <v>1544</v>
      </c>
      <c r="D485" t="s">
        <v>1501</v>
      </c>
      <c r="E485" s="33" t="s">
        <v>1356</v>
      </c>
      <c r="F485" s="33" t="s">
        <v>1357</v>
      </c>
      <c r="G485" s="33"/>
      <c r="H485" t="s">
        <v>1503</v>
      </c>
      <c r="I485" s="127">
        <f t="shared" si="61"/>
        <v>21</v>
      </c>
      <c r="J485" s="34">
        <f t="shared" si="69"/>
        <v>7</v>
      </c>
      <c r="K485" s="35">
        <f t="shared" si="70"/>
        <v>0.75</v>
      </c>
      <c r="L485" s="86"/>
      <c r="M485" s="86" t="s">
        <v>1596</v>
      </c>
      <c r="N485" s="86" t="s">
        <v>1596</v>
      </c>
      <c r="O485" s="86" t="s">
        <v>1596</v>
      </c>
      <c r="P485" s="86"/>
      <c r="Q485" s="86" t="s">
        <v>1596</v>
      </c>
      <c r="R485" s="86"/>
      <c r="S485" s="86" t="s">
        <v>1596</v>
      </c>
      <c r="T485" s="86" t="s">
        <v>1596</v>
      </c>
      <c r="U485" s="86" t="s">
        <v>1596</v>
      </c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1358</v>
      </c>
      <c r="B486" s="33">
        <v>18</v>
      </c>
      <c r="C486" s="129" t="s">
        <v>1544</v>
      </c>
      <c r="D486" t="s">
        <v>1504</v>
      </c>
      <c r="E486" s="33" t="s">
        <v>1378</v>
      </c>
      <c r="F486" s="33" t="s">
        <v>1357</v>
      </c>
      <c r="G486" s="33"/>
      <c r="H486" s="128" t="s">
        <v>1505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1358</v>
      </c>
      <c r="B487" s="131" t="s">
        <v>1492</v>
      </c>
      <c r="C487" s="129" t="s">
        <v>1544</v>
      </c>
      <c r="D487" t="s">
        <v>1504</v>
      </c>
      <c r="E487" s="33" t="s">
        <v>1356</v>
      </c>
      <c r="F487" s="33" t="s">
        <v>1357</v>
      </c>
      <c r="G487" s="33"/>
      <c r="H487" t="s">
        <v>1506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1358</v>
      </c>
      <c r="B488" s="33">
        <v>19</v>
      </c>
      <c r="C488" s="129" t="s">
        <v>1544</v>
      </c>
      <c r="D488" t="s">
        <v>1507</v>
      </c>
      <c r="E488" s="33" t="s">
        <v>1378</v>
      </c>
      <c r="F488" s="33" t="s">
        <v>1357</v>
      </c>
      <c r="G488" s="33"/>
      <c r="H488" s="128" t="s">
        <v>1508</v>
      </c>
      <c r="I488" s="127">
        <f t="shared" si="61"/>
        <v>21</v>
      </c>
      <c r="J488" s="34">
        <f t="shared" si="69"/>
        <v>7</v>
      </c>
      <c r="K488" s="35">
        <f t="shared" si="70"/>
        <v>0.75</v>
      </c>
      <c r="L488" s="86"/>
      <c r="M488" s="86" t="s">
        <v>1596</v>
      </c>
      <c r="N488" s="86" t="s">
        <v>1596</v>
      </c>
      <c r="O488" s="86" t="s">
        <v>1596</v>
      </c>
      <c r="P488" s="86"/>
      <c r="Q488" s="86" t="s">
        <v>1596</v>
      </c>
      <c r="R488" s="86"/>
      <c r="S488" s="86" t="s">
        <v>1596</v>
      </c>
      <c r="T488" s="86" t="s">
        <v>1596</v>
      </c>
      <c r="U488" s="86" t="s">
        <v>1596</v>
      </c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1358</v>
      </c>
      <c r="B489" t="s">
        <v>1493</v>
      </c>
      <c r="C489" s="129" t="s">
        <v>1544</v>
      </c>
      <c r="D489" t="s">
        <v>1507</v>
      </c>
      <c r="E489" s="33" t="s">
        <v>1356</v>
      </c>
      <c r="F489" s="33" t="s">
        <v>1357</v>
      </c>
      <c r="G489" s="33"/>
      <c r="H489" t="s">
        <v>1509</v>
      </c>
      <c r="I489" s="127">
        <f t="shared" si="61"/>
        <v>21</v>
      </c>
      <c r="J489" s="34">
        <f t="shared" si="69"/>
        <v>7</v>
      </c>
      <c r="K489" s="35">
        <f t="shared" si="70"/>
        <v>0.75</v>
      </c>
      <c r="L489" s="86"/>
      <c r="M489" s="86" t="s">
        <v>1596</v>
      </c>
      <c r="N489" s="86" t="s">
        <v>1596</v>
      </c>
      <c r="O489" s="86" t="s">
        <v>1596</v>
      </c>
      <c r="P489" s="86"/>
      <c r="Q489" s="86" t="s">
        <v>1596</v>
      </c>
      <c r="R489" s="86"/>
      <c r="S489" s="86" t="s">
        <v>1596</v>
      </c>
      <c r="T489" s="86" t="s">
        <v>1596</v>
      </c>
      <c r="U489" s="86" t="s">
        <v>1596</v>
      </c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1358</v>
      </c>
      <c r="B490" s="33">
        <v>20</v>
      </c>
      <c r="C490" s="129" t="s">
        <v>1544</v>
      </c>
      <c r="D490" t="s">
        <v>1510</v>
      </c>
      <c r="E490" s="33" t="s">
        <v>1378</v>
      </c>
      <c r="F490" s="33" t="s">
        <v>1357</v>
      </c>
      <c r="G490" s="33"/>
      <c r="H490" s="128" t="s">
        <v>1511</v>
      </c>
      <c r="I490" s="127">
        <f t="shared" si="61"/>
        <v>21</v>
      </c>
      <c r="J490" s="34">
        <f t="shared" si="69"/>
        <v>7</v>
      </c>
      <c r="K490" s="35">
        <f t="shared" si="70"/>
        <v>0.75</v>
      </c>
      <c r="L490" s="86"/>
      <c r="M490" s="86" t="s">
        <v>1596</v>
      </c>
      <c r="N490" s="86" t="s">
        <v>1596</v>
      </c>
      <c r="O490" s="86" t="s">
        <v>1596</v>
      </c>
      <c r="P490" s="86"/>
      <c r="Q490" s="86" t="s">
        <v>1596</v>
      </c>
      <c r="R490" s="86"/>
      <c r="S490" s="86" t="s">
        <v>1596</v>
      </c>
      <c r="T490" s="86" t="s">
        <v>1596</v>
      </c>
      <c r="U490" s="86" t="s">
        <v>1596</v>
      </c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1358</v>
      </c>
      <c r="B491" s="33" t="s">
        <v>1494</v>
      </c>
      <c r="C491" s="129" t="s">
        <v>1544</v>
      </c>
      <c r="D491" t="s">
        <v>1510</v>
      </c>
      <c r="E491" s="33" t="s">
        <v>1356</v>
      </c>
      <c r="F491" s="33" t="s">
        <v>1357</v>
      </c>
      <c r="G491" s="33"/>
      <c r="H491" t="s">
        <v>1512</v>
      </c>
      <c r="I491" s="127">
        <f t="shared" si="61"/>
        <v>21</v>
      </c>
      <c r="J491" s="34">
        <f t="shared" si="69"/>
        <v>7</v>
      </c>
      <c r="K491" s="35">
        <f t="shared" si="70"/>
        <v>0.75</v>
      </c>
      <c r="L491" s="86"/>
      <c r="M491" s="86" t="s">
        <v>1596</v>
      </c>
      <c r="N491" s="86" t="s">
        <v>1596</v>
      </c>
      <c r="O491" s="86" t="s">
        <v>1596</v>
      </c>
      <c r="P491" s="86"/>
      <c r="Q491" s="86" t="s">
        <v>1596</v>
      </c>
      <c r="R491" s="86"/>
      <c r="S491" s="86" t="s">
        <v>1596</v>
      </c>
      <c r="T491" s="86" t="s">
        <v>1596</v>
      </c>
      <c r="U491" s="86" t="s">
        <v>1596</v>
      </c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1358</v>
      </c>
      <c r="B492" s="33">
        <v>21</v>
      </c>
      <c r="C492" s="129" t="s">
        <v>1544</v>
      </c>
      <c r="D492" t="s">
        <v>1351</v>
      </c>
      <c r="E492" s="33" t="s">
        <v>1378</v>
      </c>
      <c r="F492" s="33" t="s">
        <v>1357</v>
      </c>
      <c r="G492" s="33"/>
      <c r="H492" s="81" t="s">
        <v>1364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1358</v>
      </c>
      <c r="B493" s="33" t="s">
        <v>1359</v>
      </c>
      <c r="C493" s="129" t="s">
        <v>1544</v>
      </c>
      <c r="D493" t="s">
        <v>1351</v>
      </c>
      <c r="E493" s="33" t="s">
        <v>1356</v>
      </c>
      <c r="F493" s="33" t="s">
        <v>1357</v>
      </c>
      <c r="G493" s="33"/>
      <c r="H493" s="33" t="s">
        <v>1369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1358</v>
      </c>
      <c r="B494" s="33">
        <v>22</v>
      </c>
      <c r="C494" s="129" t="s">
        <v>1544</v>
      </c>
      <c r="D494" t="s">
        <v>1352</v>
      </c>
      <c r="E494" s="33" t="s">
        <v>1378</v>
      </c>
      <c r="F494" s="33" t="s">
        <v>1357</v>
      </c>
      <c r="G494" s="33"/>
      <c r="H494" s="81" t="s">
        <v>1365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1358</v>
      </c>
      <c r="B495" s="33" t="s">
        <v>1360</v>
      </c>
      <c r="C495" s="129" t="s">
        <v>1544</v>
      </c>
      <c r="D495" t="s">
        <v>1352</v>
      </c>
      <c r="E495" s="33" t="s">
        <v>1356</v>
      </c>
      <c r="F495" s="33" t="s">
        <v>1357</v>
      </c>
      <c r="G495" s="33"/>
      <c r="H495" s="33" t="s">
        <v>1370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1358</v>
      </c>
      <c r="B496" s="33">
        <v>23</v>
      </c>
      <c r="C496" s="129" t="s">
        <v>1544</v>
      </c>
      <c r="D496" t="s">
        <v>1353</v>
      </c>
      <c r="E496" s="33" t="s">
        <v>1378</v>
      </c>
      <c r="F496" s="33" t="s">
        <v>1357</v>
      </c>
      <c r="G496" s="33"/>
      <c r="H496" s="81" t="s">
        <v>1366</v>
      </c>
      <c r="I496" s="34">
        <f t="shared" si="71"/>
        <v>21</v>
      </c>
      <c r="J496" s="34">
        <f t="shared" si="72"/>
        <v>7</v>
      </c>
      <c r="K496" s="35">
        <f t="shared" si="73"/>
        <v>0.75</v>
      </c>
      <c r="L496" s="86"/>
      <c r="M496" s="86" t="s">
        <v>1596</v>
      </c>
      <c r="N496" s="86" t="s">
        <v>1596</v>
      </c>
      <c r="O496" s="86" t="s">
        <v>1596</v>
      </c>
      <c r="P496" s="86"/>
      <c r="Q496" s="86" t="s">
        <v>1596</v>
      </c>
      <c r="R496" s="86"/>
      <c r="S496" s="86" t="s">
        <v>1596</v>
      </c>
      <c r="T496" s="86" t="s">
        <v>1596</v>
      </c>
      <c r="U496" s="86" t="s">
        <v>1596</v>
      </c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1358</v>
      </c>
      <c r="B497" s="33" t="s">
        <v>1361</v>
      </c>
      <c r="C497" s="129" t="s">
        <v>1544</v>
      </c>
      <c r="D497" t="s">
        <v>1353</v>
      </c>
      <c r="E497" s="33" t="s">
        <v>1356</v>
      </c>
      <c r="F497" s="33" t="s">
        <v>1357</v>
      </c>
      <c r="G497" s="33"/>
      <c r="H497" s="33" t="s">
        <v>1371</v>
      </c>
      <c r="I497" s="34">
        <f t="shared" si="71"/>
        <v>21</v>
      </c>
      <c r="J497" s="34">
        <f t="shared" si="72"/>
        <v>7</v>
      </c>
      <c r="K497" s="35">
        <f t="shared" si="73"/>
        <v>0.75</v>
      </c>
      <c r="L497" s="86"/>
      <c r="M497" s="86" t="s">
        <v>1596</v>
      </c>
      <c r="N497" s="86" t="s">
        <v>1596</v>
      </c>
      <c r="O497" s="86" t="s">
        <v>1596</v>
      </c>
      <c r="P497" s="86"/>
      <c r="Q497" s="86" t="s">
        <v>1596</v>
      </c>
      <c r="R497" s="86"/>
      <c r="S497" s="86" t="s">
        <v>1596</v>
      </c>
      <c r="T497" s="86" t="s">
        <v>1596</v>
      </c>
      <c r="U497" s="86" t="s">
        <v>1596</v>
      </c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1358</v>
      </c>
      <c r="B498" s="136">
        <v>24</v>
      </c>
      <c r="C498" s="129" t="s">
        <v>1544</v>
      </c>
      <c r="D498" t="s">
        <v>1354</v>
      </c>
      <c r="E498" s="33" t="s">
        <v>1378</v>
      </c>
      <c r="F498" s="33" t="s">
        <v>1357</v>
      </c>
      <c r="G498" s="33"/>
      <c r="H498" s="81" t="s">
        <v>1367</v>
      </c>
      <c r="I498" s="34">
        <f t="shared" si="71"/>
        <v>21</v>
      </c>
      <c r="J498" s="34">
        <f t="shared" si="72"/>
        <v>7</v>
      </c>
      <c r="K498" s="35">
        <f t="shared" si="73"/>
        <v>0.75</v>
      </c>
      <c r="L498" s="86"/>
      <c r="M498" s="86" t="s">
        <v>1596</v>
      </c>
      <c r="N498" s="86" t="s">
        <v>1596</v>
      </c>
      <c r="O498" s="86" t="s">
        <v>1596</v>
      </c>
      <c r="P498" s="86"/>
      <c r="Q498" s="86" t="s">
        <v>1596</v>
      </c>
      <c r="R498" s="86"/>
      <c r="S498" s="86" t="s">
        <v>1596</v>
      </c>
      <c r="T498" s="86" t="s">
        <v>1596</v>
      </c>
      <c r="U498" s="86" t="s">
        <v>1596</v>
      </c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1358</v>
      </c>
      <c r="B499" s="136" t="s">
        <v>1362</v>
      </c>
      <c r="C499" s="129" t="s">
        <v>1544</v>
      </c>
      <c r="D499" t="s">
        <v>1354</v>
      </c>
      <c r="E499" s="33" t="s">
        <v>1356</v>
      </c>
      <c r="F499" s="33" t="s">
        <v>1357</v>
      </c>
      <c r="G499" s="33"/>
      <c r="H499" s="33" t="s">
        <v>1372</v>
      </c>
      <c r="I499" s="34">
        <f t="shared" si="71"/>
        <v>21</v>
      </c>
      <c r="J499" s="34">
        <f t="shared" si="72"/>
        <v>7</v>
      </c>
      <c r="K499" s="35">
        <f t="shared" si="73"/>
        <v>0.75</v>
      </c>
      <c r="L499" s="86"/>
      <c r="M499" s="86" t="s">
        <v>1596</v>
      </c>
      <c r="N499" s="86" t="s">
        <v>1596</v>
      </c>
      <c r="O499" s="86" t="s">
        <v>1596</v>
      </c>
      <c r="P499" s="86"/>
      <c r="Q499" s="86" t="s">
        <v>1596</v>
      </c>
      <c r="R499" s="86"/>
      <c r="S499" s="86" t="s">
        <v>1596</v>
      </c>
      <c r="T499" s="86" t="s">
        <v>1596</v>
      </c>
      <c r="U499" s="86" t="s">
        <v>1596</v>
      </c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1358</v>
      </c>
      <c r="B500" s="33">
        <v>25</v>
      </c>
      <c r="C500" s="129" t="s">
        <v>1544</v>
      </c>
      <c r="D500" t="s">
        <v>1355</v>
      </c>
      <c r="E500" s="33" t="s">
        <v>1378</v>
      </c>
      <c r="F500" s="33" t="s">
        <v>1357</v>
      </c>
      <c r="G500" s="33"/>
      <c r="H500" s="81" t="s">
        <v>1368</v>
      </c>
      <c r="I500" s="34">
        <f t="shared" si="71"/>
        <v>21</v>
      </c>
      <c r="J500" s="34">
        <f t="shared" si="72"/>
        <v>7</v>
      </c>
      <c r="K500" s="35">
        <f t="shared" si="73"/>
        <v>0.75</v>
      </c>
      <c r="L500" s="86"/>
      <c r="M500" s="86" t="s">
        <v>1596</v>
      </c>
      <c r="N500" s="86" t="s">
        <v>1596</v>
      </c>
      <c r="O500" s="86" t="s">
        <v>1596</v>
      </c>
      <c r="P500" s="86"/>
      <c r="Q500" s="86" t="s">
        <v>1596</v>
      </c>
      <c r="R500" s="86"/>
      <c r="S500" s="86" t="s">
        <v>1596</v>
      </c>
      <c r="T500" s="86" t="s">
        <v>1596</v>
      </c>
      <c r="U500" s="86" t="s">
        <v>1596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1358</v>
      </c>
      <c r="B501" s="33" t="s">
        <v>1363</v>
      </c>
      <c r="C501" s="129" t="s">
        <v>1544</v>
      </c>
      <c r="D501" t="s">
        <v>1355</v>
      </c>
      <c r="E501" s="33" t="s">
        <v>1356</v>
      </c>
      <c r="F501" s="33" t="s">
        <v>1357</v>
      </c>
      <c r="G501" s="33"/>
      <c r="H501" s="33" t="s">
        <v>1373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6"/>
      <c r="M501" s="86" t="s">
        <v>1596</v>
      </c>
      <c r="N501" s="86" t="s">
        <v>1596</v>
      </c>
      <c r="O501" s="86" t="s">
        <v>1596</v>
      </c>
      <c r="P501" s="86"/>
      <c r="Q501" s="86" t="s">
        <v>1596</v>
      </c>
      <c r="R501" s="86"/>
      <c r="S501" s="86" t="s">
        <v>1596</v>
      </c>
      <c r="T501" s="86" t="s">
        <v>1596</v>
      </c>
      <c r="U501" s="86" t="s">
        <v>1596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1358</v>
      </c>
      <c r="B502" s="33">
        <v>26</v>
      </c>
      <c r="C502" s="129" t="s">
        <v>1544</v>
      </c>
      <c r="D502" t="s">
        <v>1389</v>
      </c>
      <c r="E502" s="33" t="s">
        <v>1378</v>
      </c>
      <c r="F502" s="33" t="s">
        <v>1357</v>
      </c>
      <c r="G502" s="33"/>
      <c r="H502" s="81" t="s">
        <v>1395</v>
      </c>
      <c r="I502" s="34">
        <f t="shared" ref="I502:I523" si="74">COUNTIF(L502:AM502,"")</f>
        <v>21</v>
      </c>
      <c r="J502" s="34">
        <f t="shared" ref="J502:J523" si="75">COUNTIF(L502:AM502,"APAGADO")</f>
        <v>7</v>
      </c>
      <c r="K502" s="35">
        <f t="shared" ref="K502:K523" si="76">(I502)/(J502+I502)</f>
        <v>0.75</v>
      </c>
      <c r="L502" s="86"/>
      <c r="M502" s="86" t="s">
        <v>1596</v>
      </c>
      <c r="N502" s="86" t="s">
        <v>1596</v>
      </c>
      <c r="O502" s="86" t="s">
        <v>1596</v>
      </c>
      <c r="P502" s="86"/>
      <c r="Q502" s="86" t="s">
        <v>1596</v>
      </c>
      <c r="R502" s="86"/>
      <c r="S502" s="86" t="s">
        <v>1596</v>
      </c>
      <c r="T502" s="86" t="s">
        <v>1596</v>
      </c>
      <c r="U502" s="86" t="s">
        <v>1596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1358</v>
      </c>
      <c r="B503" s="33" t="s">
        <v>1407</v>
      </c>
      <c r="C503" s="129" t="s">
        <v>1544</v>
      </c>
      <c r="D503" t="s">
        <v>1389</v>
      </c>
      <c r="E503" s="33" t="s">
        <v>1356</v>
      </c>
      <c r="F503" s="33" t="s">
        <v>1357</v>
      </c>
      <c r="G503" s="33"/>
      <c r="H503" s="33" t="s">
        <v>1401</v>
      </c>
      <c r="I503" s="34">
        <f t="shared" si="74"/>
        <v>21</v>
      </c>
      <c r="J503" s="34">
        <f t="shared" si="75"/>
        <v>7</v>
      </c>
      <c r="K503" s="35">
        <f t="shared" si="76"/>
        <v>0.75</v>
      </c>
      <c r="L503" s="86"/>
      <c r="M503" s="86" t="s">
        <v>1596</v>
      </c>
      <c r="N503" s="86" t="s">
        <v>1596</v>
      </c>
      <c r="O503" s="86" t="s">
        <v>1596</v>
      </c>
      <c r="P503" s="86"/>
      <c r="Q503" s="86" t="s">
        <v>1596</v>
      </c>
      <c r="R503" s="86"/>
      <c r="S503" s="86" t="s">
        <v>1596</v>
      </c>
      <c r="T503" s="86" t="s">
        <v>1596</v>
      </c>
      <c r="U503" s="86" t="s">
        <v>1596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1358</v>
      </c>
      <c r="B504" s="132">
        <v>27</v>
      </c>
      <c r="C504" s="129" t="s">
        <v>1544</v>
      </c>
      <c r="D504" t="s">
        <v>1390</v>
      </c>
      <c r="E504" s="33" t="s">
        <v>1378</v>
      </c>
      <c r="F504" s="33" t="s">
        <v>1357</v>
      </c>
      <c r="G504" s="33"/>
      <c r="H504" s="81" t="s">
        <v>1396</v>
      </c>
      <c r="I504" s="34">
        <f t="shared" si="74"/>
        <v>21</v>
      </c>
      <c r="J504" s="34">
        <f t="shared" si="75"/>
        <v>7</v>
      </c>
      <c r="K504" s="35">
        <f t="shared" si="76"/>
        <v>0.75</v>
      </c>
      <c r="L504" s="86"/>
      <c r="M504" s="86" t="s">
        <v>1596</v>
      </c>
      <c r="N504" s="86" t="s">
        <v>1596</v>
      </c>
      <c r="O504" s="86" t="s">
        <v>1596</v>
      </c>
      <c r="P504" s="86"/>
      <c r="Q504" s="86" t="s">
        <v>1596</v>
      </c>
      <c r="R504" s="86"/>
      <c r="S504" s="86" t="s">
        <v>1596</v>
      </c>
      <c r="T504" s="86" t="s">
        <v>1596</v>
      </c>
      <c r="U504" s="86" t="s">
        <v>1596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1358</v>
      </c>
      <c r="B505" s="132" t="s">
        <v>1408</v>
      </c>
      <c r="C505" s="129" t="s">
        <v>1544</v>
      </c>
      <c r="D505" t="s">
        <v>1390</v>
      </c>
      <c r="E505" s="33" t="s">
        <v>1356</v>
      </c>
      <c r="F505" s="33" t="s">
        <v>1357</v>
      </c>
      <c r="G505" s="33"/>
      <c r="H505" s="33" t="s">
        <v>1402</v>
      </c>
      <c r="I505" s="34">
        <f t="shared" si="74"/>
        <v>21</v>
      </c>
      <c r="J505" s="34">
        <f t="shared" si="75"/>
        <v>7</v>
      </c>
      <c r="K505" s="35">
        <f t="shared" si="76"/>
        <v>0.75</v>
      </c>
      <c r="L505" s="86"/>
      <c r="M505" s="86" t="s">
        <v>1596</v>
      </c>
      <c r="N505" s="86" t="s">
        <v>1596</v>
      </c>
      <c r="O505" s="86" t="s">
        <v>1596</v>
      </c>
      <c r="P505" s="86"/>
      <c r="Q505" s="86" t="s">
        <v>1596</v>
      </c>
      <c r="R505" s="86"/>
      <c r="S505" s="86" t="s">
        <v>1596</v>
      </c>
      <c r="T505" s="86" t="s">
        <v>1596</v>
      </c>
      <c r="U505" s="86" t="s">
        <v>1596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1358</v>
      </c>
      <c r="B506" s="33">
        <v>28</v>
      </c>
      <c r="C506" s="129" t="s">
        <v>1544</v>
      </c>
      <c r="D506" t="s">
        <v>1391</v>
      </c>
      <c r="E506" s="33" t="s">
        <v>1378</v>
      </c>
      <c r="F506" s="33" t="s">
        <v>1357</v>
      </c>
      <c r="G506" s="33"/>
      <c r="H506" s="81" t="s">
        <v>1397</v>
      </c>
      <c r="I506" s="34">
        <f t="shared" si="74"/>
        <v>21</v>
      </c>
      <c r="J506" s="34">
        <f t="shared" si="75"/>
        <v>7</v>
      </c>
      <c r="K506" s="35">
        <f t="shared" si="76"/>
        <v>0.75</v>
      </c>
      <c r="L506" s="86"/>
      <c r="M506" s="86" t="s">
        <v>1596</v>
      </c>
      <c r="N506" s="86" t="s">
        <v>1596</v>
      </c>
      <c r="O506" s="86" t="s">
        <v>1596</v>
      </c>
      <c r="P506" s="86"/>
      <c r="Q506" s="86" t="s">
        <v>1596</v>
      </c>
      <c r="R506" s="86"/>
      <c r="S506" s="86" t="s">
        <v>1596</v>
      </c>
      <c r="T506" s="86" t="s">
        <v>1596</v>
      </c>
      <c r="U506" s="86" t="s">
        <v>1596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1358</v>
      </c>
      <c r="B507" s="33" t="s">
        <v>1409</v>
      </c>
      <c r="C507" s="129" t="s">
        <v>1544</v>
      </c>
      <c r="D507" t="s">
        <v>1391</v>
      </c>
      <c r="E507" s="33" t="s">
        <v>1356</v>
      </c>
      <c r="F507" s="33" t="s">
        <v>1357</v>
      </c>
      <c r="G507" s="33"/>
      <c r="H507" s="33" t="s">
        <v>1403</v>
      </c>
      <c r="I507" s="34">
        <f t="shared" si="74"/>
        <v>21</v>
      </c>
      <c r="J507" s="34">
        <f t="shared" si="75"/>
        <v>7</v>
      </c>
      <c r="K507" s="35">
        <f t="shared" si="76"/>
        <v>0.75</v>
      </c>
      <c r="L507" s="86"/>
      <c r="M507" s="86" t="s">
        <v>1596</v>
      </c>
      <c r="N507" s="86" t="s">
        <v>1596</v>
      </c>
      <c r="O507" s="86" t="s">
        <v>1596</v>
      </c>
      <c r="P507" s="86"/>
      <c r="Q507" s="86" t="s">
        <v>1596</v>
      </c>
      <c r="R507" s="86"/>
      <c r="S507" s="86" t="s">
        <v>1596</v>
      </c>
      <c r="T507" s="86" t="s">
        <v>1596</v>
      </c>
      <c r="U507" s="86" t="s">
        <v>1596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1358</v>
      </c>
      <c r="B508" s="136">
        <v>29</v>
      </c>
      <c r="C508" s="129" t="s">
        <v>1544</v>
      </c>
      <c r="D508" t="s">
        <v>1392</v>
      </c>
      <c r="E508" s="33" t="s">
        <v>1378</v>
      </c>
      <c r="F508" s="33" t="s">
        <v>1357</v>
      </c>
      <c r="G508" s="33"/>
      <c r="H508" s="81" t="s">
        <v>1398</v>
      </c>
      <c r="I508" s="34">
        <f t="shared" si="74"/>
        <v>24</v>
      </c>
      <c r="J508" s="34">
        <f t="shared" si="75"/>
        <v>4</v>
      </c>
      <c r="K508" s="35">
        <f t="shared" si="76"/>
        <v>0.8571428571428571</v>
      </c>
      <c r="L508" s="86"/>
      <c r="M508" s="86" t="s">
        <v>1596</v>
      </c>
      <c r="N508" s="86" t="s">
        <v>1596</v>
      </c>
      <c r="O508" s="86" t="s">
        <v>1596</v>
      </c>
      <c r="P508" s="86"/>
      <c r="Q508" s="86" t="s">
        <v>1596</v>
      </c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1358</v>
      </c>
      <c r="B509" s="136" t="s">
        <v>1410</v>
      </c>
      <c r="C509" s="129" t="s">
        <v>1544</v>
      </c>
      <c r="D509" t="s">
        <v>1392</v>
      </c>
      <c r="E509" s="33" t="s">
        <v>1356</v>
      </c>
      <c r="F509" s="33" t="s">
        <v>1357</v>
      </c>
      <c r="G509" s="33"/>
      <c r="H509" s="33" t="s">
        <v>1404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/>
      <c r="M509" s="86"/>
      <c r="N509" s="86"/>
      <c r="O509" s="86"/>
      <c r="P509" s="86"/>
      <c r="Q509" s="86"/>
      <c r="R509" s="86"/>
      <c r="S509" s="86" t="s">
        <v>1596</v>
      </c>
      <c r="T509" s="86" t="s">
        <v>1596</v>
      </c>
      <c r="U509" s="86" t="s">
        <v>1596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1358</v>
      </c>
      <c r="B510" s="132">
        <v>30</v>
      </c>
      <c r="C510" s="129" t="s">
        <v>1544</v>
      </c>
      <c r="D510" t="s">
        <v>1393</v>
      </c>
      <c r="E510" s="33" t="s">
        <v>1378</v>
      </c>
      <c r="F510" s="33" t="s">
        <v>1357</v>
      </c>
      <c r="G510" s="33"/>
      <c r="H510" s="81" t="s">
        <v>1399</v>
      </c>
      <c r="I510" s="34">
        <f t="shared" si="74"/>
        <v>21</v>
      </c>
      <c r="J510" s="34">
        <f t="shared" si="75"/>
        <v>7</v>
      </c>
      <c r="K510" s="35">
        <f t="shared" si="76"/>
        <v>0.75</v>
      </c>
      <c r="L510" s="86"/>
      <c r="M510" s="86" t="s">
        <v>1596</v>
      </c>
      <c r="N510" s="86" t="s">
        <v>1596</v>
      </c>
      <c r="O510" s="86" t="s">
        <v>1596</v>
      </c>
      <c r="P510" s="86"/>
      <c r="Q510" s="86" t="s">
        <v>1596</v>
      </c>
      <c r="R510" s="86"/>
      <c r="S510" s="86" t="s">
        <v>1596</v>
      </c>
      <c r="T510" s="86" t="s">
        <v>1596</v>
      </c>
      <c r="U510" s="86" t="s">
        <v>1596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1358</v>
      </c>
      <c r="B511" s="132" t="s">
        <v>1411</v>
      </c>
      <c r="C511" s="129" t="s">
        <v>1544</v>
      </c>
      <c r="D511" t="s">
        <v>1393</v>
      </c>
      <c r="E511" s="33" t="s">
        <v>1356</v>
      </c>
      <c r="F511" s="33" t="s">
        <v>1357</v>
      </c>
      <c r="G511" s="33"/>
      <c r="H511" s="33" t="s">
        <v>1405</v>
      </c>
      <c r="I511" s="34">
        <f t="shared" si="74"/>
        <v>21</v>
      </c>
      <c r="J511" s="34">
        <f t="shared" si="75"/>
        <v>7</v>
      </c>
      <c r="K511" s="35">
        <f t="shared" si="76"/>
        <v>0.75</v>
      </c>
      <c r="L511" s="86"/>
      <c r="M511" s="86" t="s">
        <v>1596</v>
      </c>
      <c r="N511" s="86" t="s">
        <v>1596</v>
      </c>
      <c r="O511" s="86" t="s">
        <v>1596</v>
      </c>
      <c r="P511" s="86"/>
      <c r="Q511" s="86" t="s">
        <v>1596</v>
      </c>
      <c r="R511" s="86"/>
      <c r="S511" s="86" t="s">
        <v>1596</v>
      </c>
      <c r="T511" s="86" t="s">
        <v>1596</v>
      </c>
      <c r="U511" s="86" t="s">
        <v>1596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1358</v>
      </c>
      <c r="B512" s="33">
        <v>31</v>
      </c>
      <c r="C512" s="129" t="s">
        <v>1544</v>
      </c>
      <c r="D512" t="s">
        <v>1394</v>
      </c>
      <c r="E512" s="33" t="s">
        <v>1378</v>
      </c>
      <c r="F512" s="33" t="s">
        <v>1357</v>
      </c>
      <c r="G512" s="33"/>
      <c r="H512" s="81" t="s">
        <v>1400</v>
      </c>
      <c r="I512" s="34">
        <f t="shared" si="74"/>
        <v>21</v>
      </c>
      <c r="J512" s="34">
        <f t="shared" si="75"/>
        <v>7</v>
      </c>
      <c r="K512" s="35">
        <f t="shared" si="76"/>
        <v>0.75</v>
      </c>
      <c r="L512" s="86"/>
      <c r="M512" s="86" t="s">
        <v>1596</v>
      </c>
      <c r="N512" s="86" t="s">
        <v>1596</v>
      </c>
      <c r="O512" s="86" t="s">
        <v>1596</v>
      </c>
      <c r="P512" s="86"/>
      <c r="Q512" s="86" t="s">
        <v>1596</v>
      </c>
      <c r="R512" s="86"/>
      <c r="S512" s="86" t="s">
        <v>1596</v>
      </c>
      <c r="T512" s="86" t="s">
        <v>1596</v>
      </c>
      <c r="U512" s="86" t="s">
        <v>1596</v>
      </c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1358</v>
      </c>
      <c r="B513" s="33" t="s">
        <v>1412</v>
      </c>
      <c r="C513" s="129" t="s">
        <v>1544</v>
      </c>
      <c r="D513" t="s">
        <v>1394</v>
      </c>
      <c r="E513" s="33" t="s">
        <v>1356</v>
      </c>
      <c r="F513" s="33" t="s">
        <v>1357</v>
      </c>
      <c r="G513" s="33"/>
      <c r="H513" s="33" t="s">
        <v>1406</v>
      </c>
      <c r="I513" s="34">
        <f t="shared" si="74"/>
        <v>21</v>
      </c>
      <c r="J513" s="34">
        <f t="shared" si="75"/>
        <v>7</v>
      </c>
      <c r="K513" s="35">
        <f t="shared" si="76"/>
        <v>0.75</v>
      </c>
      <c r="L513" s="86"/>
      <c r="M513" s="86" t="s">
        <v>1596</v>
      </c>
      <c r="N513" s="86" t="s">
        <v>1596</v>
      </c>
      <c r="O513" s="86" t="s">
        <v>1596</v>
      </c>
      <c r="P513" s="86"/>
      <c r="Q513" s="86" t="s">
        <v>1596</v>
      </c>
      <c r="R513" s="86"/>
      <c r="S513" s="86" t="s">
        <v>1596</v>
      </c>
      <c r="T513" s="86" t="s">
        <v>1596</v>
      </c>
      <c r="U513" s="86" t="s">
        <v>1596</v>
      </c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1358</v>
      </c>
      <c r="B514" s="33" t="s">
        <v>1451</v>
      </c>
      <c r="C514" s="129" t="s">
        <v>1544</v>
      </c>
      <c r="D514" t="s">
        <v>1428</v>
      </c>
      <c r="E514" s="33" t="s">
        <v>1378</v>
      </c>
      <c r="F514" s="33" t="s">
        <v>1357</v>
      </c>
      <c r="G514" s="33"/>
      <c r="H514" s="81" t="s">
        <v>1424</v>
      </c>
      <c r="I514" s="34">
        <f t="shared" si="74"/>
        <v>21</v>
      </c>
      <c r="J514" s="34">
        <f t="shared" si="75"/>
        <v>7</v>
      </c>
      <c r="K514" s="35">
        <f t="shared" si="76"/>
        <v>0.75</v>
      </c>
      <c r="L514" s="86"/>
      <c r="M514" s="86" t="s">
        <v>1596</v>
      </c>
      <c r="N514" s="86" t="s">
        <v>1596</v>
      </c>
      <c r="O514" s="86" t="s">
        <v>1596</v>
      </c>
      <c r="P514" s="86"/>
      <c r="Q514" s="86" t="s">
        <v>1596</v>
      </c>
      <c r="R514" s="86"/>
      <c r="S514" s="86" t="s">
        <v>1596</v>
      </c>
      <c r="T514" s="86" t="s">
        <v>1596</v>
      </c>
      <c r="U514" s="86" t="s">
        <v>1596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1358</v>
      </c>
      <c r="B515" s="33" t="s">
        <v>1413</v>
      </c>
      <c r="C515" s="129" t="s">
        <v>1544</v>
      </c>
      <c r="D515" t="s">
        <v>1428</v>
      </c>
      <c r="E515" s="33" t="s">
        <v>1356</v>
      </c>
      <c r="F515" s="33" t="s">
        <v>1357</v>
      </c>
      <c r="G515" s="33"/>
      <c r="H515" s="33" t="s">
        <v>1420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6"/>
      <c r="M515" s="86"/>
      <c r="N515" s="86"/>
      <c r="O515" s="86"/>
      <c r="P515" s="86"/>
      <c r="Q515" s="86"/>
      <c r="R515" s="86"/>
      <c r="S515" s="86" t="s">
        <v>1596</v>
      </c>
      <c r="T515" s="86" t="s">
        <v>1596</v>
      </c>
      <c r="U515" s="86" t="s">
        <v>1596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1358</v>
      </c>
      <c r="B516" s="132" t="s">
        <v>1414</v>
      </c>
      <c r="C516" s="129" t="s">
        <v>1544</v>
      </c>
      <c r="D516" t="s">
        <v>1484</v>
      </c>
      <c r="E516" s="33" t="s">
        <v>1378</v>
      </c>
      <c r="F516" s="33" t="s">
        <v>1357</v>
      </c>
      <c r="G516" s="33"/>
      <c r="H516" s="81" t="s">
        <v>1425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1358</v>
      </c>
      <c r="B517" s="33" t="s">
        <v>1415</v>
      </c>
      <c r="C517" s="129" t="s">
        <v>1544</v>
      </c>
      <c r="D517" t="s">
        <v>1484</v>
      </c>
      <c r="E517" s="33" t="s">
        <v>1356</v>
      </c>
      <c r="F517" s="33" t="s">
        <v>1357</v>
      </c>
      <c r="G517" s="33"/>
      <c r="H517" s="33" t="s">
        <v>1421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1358</v>
      </c>
      <c r="B518" s="136" t="s">
        <v>1416</v>
      </c>
      <c r="C518" s="129" t="s">
        <v>1544</v>
      </c>
      <c r="D518" t="s">
        <v>1430</v>
      </c>
      <c r="E518" s="33" t="s">
        <v>1378</v>
      </c>
      <c r="F518" s="33" t="s">
        <v>1357</v>
      </c>
      <c r="G518" s="33"/>
      <c r="H518" s="81" t="s">
        <v>1426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1358</v>
      </c>
      <c r="B519" s="136" t="s">
        <v>1417</v>
      </c>
      <c r="C519" s="129" t="s">
        <v>1544</v>
      </c>
      <c r="D519" t="s">
        <v>1430</v>
      </c>
      <c r="E519" s="33" t="s">
        <v>1356</v>
      </c>
      <c r="F519" s="33" t="s">
        <v>1357</v>
      </c>
      <c r="G519" s="33"/>
      <c r="H519" s="33" t="s">
        <v>1422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1358</v>
      </c>
      <c r="B520" s="33" t="s">
        <v>1418</v>
      </c>
      <c r="C520" s="129" t="s">
        <v>1544</v>
      </c>
      <c r="D520" t="s">
        <v>1429</v>
      </c>
      <c r="E520" s="33" t="s">
        <v>1378</v>
      </c>
      <c r="F520" s="33" t="s">
        <v>1357</v>
      </c>
      <c r="G520" s="33"/>
      <c r="H520" s="81" t="s">
        <v>1427</v>
      </c>
      <c r="I520" s="34">
        <f t="shared" si="74"/>
        <v>21</v>
      </c>
      <c r="J520" s="34">
        <f t="shared" si="75"/>
        <v>7</v>
      </c>
      <c r="K520" s="35">
        <f t="shared" si="76"/>
        <v>0.75</v>
      </c>
      <c r="L520" s="86"/>
      <c r="M520" s="86" t="s">
        <v>1596</v>
      </c>
      <c r="N520" s="86" t="s">
        <v>1596</v>
      </c>
      <c r="O520" s="86" t="s">
        <v>1596</v>
      </c>
      <c r="P520" s="86"/>
      <c r="Q520" s="86" t="s">
        <v>1596</v>
      </c>
      <c r="R520" s="86"/>
      <c r="S520" s="86" t="s">
        <v>1596</v>
      </c>
      <c r="T520" s="86" t="s">
        <v>1596</v>
      </c>
      <c r="U520" s="86" t="s">
        <v>1596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1358</v>
      </c>
      <c r="B521" s="33" t="s">
        <v>1419</v>
      </c>
      <c r="C521" s="129" t="s">
        <v>1544</v>
      </c>
      <c r="D521" t="s">
        <v>1429</v>
      </c>
      <c r="E521" s="33" t="s">
        <v>1356</v>
      </c>
      <c r="F521" s="33" t="s">
        <v>1357</v>
      </c>
      <c r="G521" s="33"/>
      <c r="H521" s="33" t="s">
        <v>1423</v>
      </c>
      <c r="I521" s="34">
        <f t="shared" si="74"/>
        <v>21</v>
      </c>
      <c r="J521" s="34">
        <f t="shared" si="75"/>
        <v>7</v>
      </c>
      <c r="K521" s="35">
        <f t="shared" si="76"/>
        <v>0.75</v>
      </c>
      <c r="L521" s="86"/>
      <c r="M521" s="86" t="s">
        <v>1596</v>
      </c>
      <c r="N521" s="86" t="s">
        <v>1596</v>
      </c>
      <c r="O521" s="86" t="s">
        <v>1596</v>
      </c>
      <c r="P521" s="86"/>
      <c r="Q521" s="86" t="s">
        <v>1596</v>
      </c>
      <c r="R521" s="86"/>
      <c r="S521" s="86" t="s">
        <v>1596</v>
      </c>
      <c r="T521" s="86" t="s">
        <v>1596</v>
      </c>
      <c r="U521" s="86" t="s">
        <v>1596</v>
      </c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1358</v>
      </c>
      <c r="B522" s="136" t="s">
        <v>1539</v>
      </c>
      <c r="C522" s="129" t="s">
        <v>1544</v>
      </c>
      <c r="D522" t="s">
        <v>1541</v>
      </c>
      <c r="E522" s="33" t="s">
        <v>1378</v>
      </c>
      <c r="F522" s="33" t="s">
        <v>1357</v>
      </c>
      <c r="G522" s="33"/>
      <c r="H522" s="33"/>
      <c r="I522" s="34">
        <f t="shared" si="74"/>
        <v>21</v>
      </c>
      <c r="J522" s="34">
        <f t="shared" si="75"/>
        <v>7</v>
      </c>
      <c r="K522" s="35">
        <f t="shared" si="76"/>
        <v>0.75</v>
      </c>
      <c r="L522" s="86"/>
      <c r="M522" s="88" t="s">
        <v>1596</v>
      </c>
      <c r="N522" s="86" t="s">
        <v>1596</v>
      </c>
      <c r="O522" s="86" t="s">
        <v>1596</v>
      </c>
      <c r="P522" s="86"/>
      <c r="Q522" s="86" t="s">
        <v>1596</v>
      </c>
      <c r="R522" s="86"/>
      <c r="S522" s="86" t="s">
        <v>1596</v>
      </c>
      <c r="T522" s="86" t="s">
        <v>1596</v>
      </c>
      <c r="U522" s="86" t="s">
        <v>1596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1358</v>
      </c>
      <c r="B523" s="136" t="s">
        <v>1540</v>
      </c>
      <c r="C523" s="129" t="s">
        <v>1544</v>
      </c>
      <c r="D523" t="s">
        <v>1541</v>
      </c>
      <c r="E523" s="33" t="s">
        <v>1356</v>
      </c>
      <c r="F523" s="33" t="s">
        <v>1357</v>
      </c>
      <c r="G523" s="33"/>
      <c r="H523" s="33"/>
      <c r="I523" s="34">
        <f t="shared" si="74"/>
        <v>21</v>
      </c>
      <c r="J523" s="34">
        <f t="shared" si="75"/>
        <v>7</v>
      </c>
      <c r="K523" s="35">
        <f t="shared" si="76"/>
        <v>0.75</v>
      </c>
      <c r="L523" s="86"/>
      <c r="M523" s="88" t="s">
        <v>1596</v>
      </c>
      <c r="N523" s="86" t="s">
        <v>1596</v>
      </c>
      <c r="O523" s="86" t="s">
        <v>1596</v>
      </c>
      <c r="P523" s="86"/>
      <c r="Q523" s="86" t="s">
        <v>1596</v>
      </c>
      <c r="R523" s="86"/>
      <c r="S523" s="86" t="s">
        <v>1596</v>
      </c>
      <c r="T523" s="86" t="s">
        <v>1596</v>
      </c>
      <c r="U523" s="86" t="s">
        <v>1596</v>
      </c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1358</v>
      </c>
      <c r="B524" s="33" t="s">
        <v>1433</v>
      </c>
      <c r="C524" s="129" t="s">
        <v>1544</v>
      </c>
      <c r="D524" t="s">
        <v>1460</v>
      </c>
      <c r="E524" s="33" t="s">
        <v>1378</v>
      </c>
      <c r="F524" s="33" t="s">
        <v>1357</v>
      </c>
      <c r="G524" s="33"/>
      <c r="H524" s="33" t="s">
        <v>1454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1358</v>
      </c>
      <c r="B525" s="33" t="s">
        <v>1452</v>
      </c>
      <c r="C525" s="129" t="s">
        <v>1544</v>
      </c>
      <c r="D525" t="s">
        <v>1460</v>
      </c>
      <c r="E525" s="33" t="s">
        <v>1356</v>
      </c>
      <c r="F525" s="33" t="s">
        <v>1357</v>
      </c>
      <c r="G525" s="33"/>
      <c r="H525" s="81" t="s">
        <v>1455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1358</v>
      </c>
      <c r="B526" s="136" t="s">
        <v>1434</v>
      </c>
      <c r="C526" s="129" t="s">
        <v>1544</v>
      </c>
      <c r="D526" t="s">
        <v>1459</v>
      </c>
      <c r="E526" s="33" t="s">
        <v>1378</v>
      </c>
      <c r="F526" s="33" t="s">
        <v>1357</v>
      </c>
      <c r="G526" s="33"/>
      <c r="H526" s="33" t="s">
        <v>1456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1358</v>
      </c>
      <c r="B527" s="136" t="s">
        <v>1435</v>
      </c>
      <c r="C527" s="129" t="s">
        <v>1544</v>
      </c>
      <c r="D527" t="s">
        <v>1459</v>
      </c>
      <c r="E527" s="33" t="s">
        <v>1356</v>
      </c>
      <c r="F527" s="33" t="s">
        <v>1357</v>
      </c>
      <c r="G527" s="33"/>
      <c r="H527" s="81" t="s">
        <v>1457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1358</v>
      </c>
      <c r="B528" s="136" t="s">
        <v>1436</v>
      </c>
      <c r="C528" s="129" t="s">
        <v>1544</v>
      </c>
      <c r="D528" t="s">
        <v>1461</v>
      </c>
      <c r="E528" s="33" t="s">
        <v>1378</v>
      </c>
      <c r="F528" s="33" t="s">
        <v>1357</v>
      </c>
      <c r="G528" s="33"/>
      <c r="H528" s="33" t="s">
        <v>1462</v>
      </c>
      <c r="I528" s="34">
        <f t="shared" si="77"/>
        <v>24</v>
      </c>
      <c r="J528" s="34">
        <f t="shared" si="78"/>
        <v>4</v>
      </c>
      <c r="K528" s="35">
        <f t="shared" si="79"/>
        <v>0.8571428571428571</v>
      </c>
      <c r="L528" s="86"/>
      <c r="M528" s="88" t="s">
        <v>1596</v>
      </c>
      <c r="N528" s="86" t="s">
        <v>1596</v>
      </c>
      <c r="O528" s="86" t="s">
        <v>1596</v>
      </c>
      <c r="P528" s="86"/>
      <c r="Q528" s="86" t="s">
        <v>1596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1358</v>
      </c>
      <c r="B529" s="136" t="s">
        <v>1437</v>
      </c>
      <c r="C529" s="129" t="s">
        <v>1544</v>
      </c>
      <c r="D529" t="s">
        <v>1461</v>
      </c>
      <c r="E529" s="33" t="s">
        <v>1356</v>
      </c>
      <c r="F529" s="33" t="s">
        <v>1357</v>
      </c>
      <c r="G529" s="33"/>
      <c r="H529" s="81" t="s">
        <v>1463</v>
      </c>
      <c r="I529" s="34">
        <f t="shared" si="77"/>
        <v>25</v>
      </c>
      <c r="J529" s="34">
        <f t="shared" si="78"/>
        <v>3</v>
      </c>
      <c r="K529" s="35">
        <f t="shared" si="79"/>
        <v>0.8928571428571429</v>
      </c>
      <c r="L529" s="86"/>
      <c r="M529" s="88"/>
      <c r="N529" s="86"/>
      <c r="O529" s="86"/>
      <c r="P529" s="86"/>
      <c r="Q529" s="86"/>
      <c r="R529" s="86"/>
      <c r="S529" s="86" t="s">
        <v>1596</v>
      </c>
      <c r="T529" s="86" t="s">
        <v>1596</v>
      </c>
      <c r="U529" s="86" t="s">
        <v>1596</v>
      </c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1358</v>
      </c>
      <c r="B530" s="33" t="s">
        <v>1438</v>
      </c>
      <c r="C530" s="129" t="s">
        <v>1544</v>
      </c>
      <c r="D530" t="s">
        <v>1458</v>
      </c>
      <c r="E530" s="33" t="s">
        <v>1378</v>
      </c>
      <c r="F530" s="33" t="s">
        <v>1357</v>
      </c>
      <c r="G530" s="33"/>
      <c r="H530" s="33" t="s">
        <v>1464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1358</v>
      </c>
      <c r="B531" s="33" t="s">
        <v>1439</v>
      </c>
      <c r="C531" s="129" t="s">
        <v>1544</v>
      </c>
      <c r="D531" t="s">
        <v>1458</v>
      </c>
      <c r="E531" s="33" t="s">
        <v>1356</v>
      </c>
      <c r="F531" s="33" t="s">
        <v>1357</v>
      </c>
      <c r="G531" s="33"/>
      <c r="H531" s="81" t="s">
        <v>1465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1358</v>
      </c>
      <c r="B532" s="33" t="s">
        <v>1440</v>
      </c>
      <c r="C532" s="129" t="s">
        <v>1544</v>
      </c>
      <c r="D532" t="s">
        <v>1466</v>
      </c>
      <c r="E532" s="33" t="s">
        <v>1378</v>
      </c>
      <c r="F532" s="33" t="s">
        <v>1357</v>
      </c>
      <c r="G532" s="33"/>
      <c r="H532" s="33" t="s">
        <v>1467</v>
      </c>
      <c r="I532" s="34">
        <f t="shared" si="77"/>
        <v>21</v>
      </c>
      <c r="J532" s="34">
        <f t="shared" si="78"/>
        <v>7</v>
      </c>
      <c r="K532" s="35">
        <f t="shared" si="79"/>
        <v>0.75</v>
      </c>
      <c r="L532" s="86"/>
      <c r="M532" s="88" t="s">
        <v>1596</v>
      </c>
      <c r="N532" s="86" t="s">
        <v>1596</v>
      </c>
      <c r="O532" s="86" t="s">
        <v>1596</v>
      </c>
      <c r="P532" s="86"/>
      <c r="Q532" s="86" t="s">
        <v>1596</v>
      </c>
      <c r="R532" s="86"/>
      <c r="S532" s="86" t="s">
        <v>1596</v>
      </c>
      <c r="T532" s="86" t="s">
        <v>1596</v>
      </c>
      <c r="U532" s="86" t="s">
        <v>1596</v>
      </c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1358</v>
      </c>
      <c r="B533" s="33" t="s">
        <v>1441</v>
      </c>
      <c r="C533" s="129" t="s">
        <v>1544</v>
      </c>
      <c r="D533" t="s">
        <v>1466</v>
      </c>
      <c r="E533" s="33" t="s">
        <v>1356</v>
      </c>
      <c r="F533" s="33" t="s">
        <v>1357</v>
      </c>
      <c r="G533" s="33"/>
      <c r="H533" s="81" t="s">
        <v>1468</v>
      </c>
      <c r="I533" s="34">
        <f t="shared" si="77"/>
        <v>21</v>
      </c>
      <c r="J533" s="34">
        <f t="shared" si="78"/>
        <v>7</v>
      </c>
      <c r="K533" s="35">
        <f t="shared" si="79"/>
        <v>0.75</v>
      </c>
      <c r="L533" s="86"/>
      <c r="M533" s="88" t="s">
        <v>1596</v>
      </c>
      <c r="N533" s="86" t="s">
        <v>1596</v>
      </c>
      <c r="O533" s="86" t="s">
        <v>1596</v>
      </c>
      <c r="P533" s="86"/>
      <c r="Q533" s="86" t="s">
        <v>1596</v>
      </c>
      <c r="R533" s="86"/>
      <c r="S533" s="86" t="s">
        <v>1596</v>
      </c>
      <c r="T533" s="86" t="s">
        <v>1596</v>
      </c>
      <c r="U533" s="86" t="s">
        <v>1596</v>
      </c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1358</v>
      </c>
      <c r="B534" s="33" t="s">
        <v>1442</v>
      </c>
      <c r="C534" s="129" t="s">
        <v>1544</v>
      </c>
      <c r="D534" t="s">
        <v>1469</v>
      </c>
      <c r="E534" s="33" t="s">
        <v>1378</v>
      </c>
      <c r="F534" s="33" t="s">
        <v>1357</v>
      </c>
      <c r="G534" s="33"/>
      <c r="H534" s="33" t="s">
        <v>1470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1358</v>
      </c>
      <c r="B535" s="33" t="s">
        <v>1443</v>
      </c>
      <c r="C535" s="129" t="s">
        <v>1544</v>
      </c>
      <c r="D535" t="s">
        <v>1469</v>
      </c>
      <c r="E535" s="33" t="s">
        <v>1356</v>
      </c>
      <c r="F535" s="33" t="s">
        <v>1357</v>
      </c>
      <c r="G535" s="33"/>
      <c r="H535" s="81" t="s">
        <v>1471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1358</v>
      </c>
      <c r="B536" s="136" t="s">
        <v>1444</v>
      </c>
      <c r="C536" s="129" t="s">
        <v>1544</v>
      </c>
      <c r="D536" t="s">
        <v>1472</v>
      </c>
      <c r="E536" s="33" t="s">
        <v>1378</v>
      </c>
      <c r="F536" s="33" t="s">
        <v>1357</v>
      </c>
      <c r="G536" s="33"/>
      <c r="H536" s="33" t="s">
        <v>1473</v>
      </c>
      <c r="I536" s="34">
        <f t="shared" si="77"/>
        <v>21</v>
      </c>
      <c r="J536" s="34">
        <f t="shared" si="78"/>
        <v>7</v>
      </c>
      <c r="K536" s="35">
        <f t="shared" si="79"/>
        <v>0.75</v>
      </c>
      <c r="L536" s="86"/>
      <c r="M536" s="88" t="s">
        <v>1596</v>
      </c>
      <c r="N536" s="86" t="s">
        <v>1596</v>
      </c>
      <c r="O536" s="86" t="s">
        <v>1596</v>
      </c>
      <c r="P536" s="86"/>
      <c r="Q536" s="86" t="s">
        <v>1596</v>
      </c>
      <c r="R536" s="86"/>
      <c r="S536" s="86" t="s">
        <v>1596</v>
      </c>
      <c r="T536" s="86" t="s">
        <v>1596</v>
      </c>
      <c r="U536" s="86" t="s">
        <v>1596</v>
      </c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1358</v>
      </c>
      <c r="B537" s="136" t="s">
        <v>1445</v>
      </c>
      <c r="C537" s="129" t="s">
        <v>1544</v>
      </c>
      <c r="D537" t="s">
        <v>1472</v>
      </c>
      <c r="E537" s="33" t="s">
        <v>1356</v>
      </c>
      <c r="F537" s="33" t="s">
        <v>1357</v>
      </c>
      <c r="G537" s="33"/>
      <c r="H537" s="81" t="s">
        <v>1474</v>
      </c>
      <c r="I537" s="34">
        <f t="shared" ref="I537:I543" si="80">COUNTIF(L537:AM537,"")</f>
        <v>21</v>
      </c>
      <c r="J537" s="34">
        <f t="shared" ref="J537:J543" si="81">COUNTIF(L537:AM537,"APAGADO")</f>
        <v>7</v>
      </c>
      <c r="K537" s="35">
        <f t="shared" ref="K537:K543" si="82">(I537)/(J537+I537)</f>
        <v>0.75</v>
      </c>
      <c r="L537" s="86"/>
      <c r="M537" s="88" t="s">
        <v>1596</v>
      </c>
      <c r="N537" s="86" t="s">
        <v>1596</v>
      </c>
      <c r="O537" s="86" t="s">
        <v>1596</v>
      </c>
      <c r="P537" s="86"/>
      <c r="Q537" s="86" t="s">
        <v>1596</v>
      </c>
      <c r="R537" s="86"/>
      <c r="S537" s="86" t="s">
        <v>1596</v>
      </c>
      <c r="T537" s="86" t="s">
        <v>1596</v>
      </c>
      <c r="U537" s="86" t="s">
        <v>1596</v>
      </c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1358</v>
      </c>
      <c r="B538" s="33" t="s">
        <v>1446</v>
      </c>
      <c r="C538" s="129" t="s">
        <v>1544</v>
      </c>
      <c r="D538" t="s">
        <v>1475</v>
      </c>
      <c r="E538" s="33" t="s">
        <v>1378</v>
      </c>
      <c r="F538" s="33" t="s">
        <v>1357</v>
      </c>
      <c r="G538" s="33"/>
      <c r="H538" s="33" t="s">
        <v>1476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1358</v>
      </c>
      <c r="B539" s="33" t="s">
        <v>1447</v>
      </c>
      <c r="C539" s="129" t="s">
        <v>1544</v>
      </c>
      <c r="D539" t="s">
        <v>1475</v>
      </c>
      <c r="E539" s="33" t="s">
        <v>1356</v>
      </c>
      <c r="F539" s="33" t="s">
        <v>1357</v>
      </c>
      <c r="G539" s="33"/>
      <c r="H539" s="81" t="s">
        <v>1477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1358</v>
      </c>
      <c r="B540" s="33" t="s">
        <v>1448</v>
      </c>
      <c r="C540" s="129" t="s">
        <v>1544</v>
      </c>
      <c r="D540" t="s">
        <v>1478</v>
      </c>
      <c r="E540" s="33" t="s">
        <v>1378</v>
      </c>
      <c r="F540" s="33" t="s">
        <v>1357</v>
      </c>
      <c r="G540" s="33"/>
      <c r="H540" s="33" t="s">
        <v>1479</v>
      </c>
      <c r="I540" s="34">
        <f t="shared" si="80"/>
        <v>21</v>
      </c>
      <c r="J540" s="34">
        <f t="shared" si="81"/>
        <v>7</v>
      </c>
      <c r="K540" s="35">
        <f t="shared" si="82"/>
        <v>0.75</v>
      </c>
      <c r="L540" s="86"/>
      <c r="M540" s="88" t="s">
        <v>1596</v>
      </c>
      <c r="N540" s="86" t="s">
        <v>1596</v>
      </c>
      <c r="O540" s="86" t="s">
        <v>1596</v>
      </c>
      <c r="P540" s="86"/>
      <c r="Q540" s="86" t="s">
        <v>1596</v>
      </c>
      <c r="R540" s="86"/>
      <c r="S540" s="86" t="s">
        <v>1596</v>
      </c>
      <c r="T540" s="86" t="s">
        <v>1596</v>
      </c>
      <c r="U540" s="86" t="s">
        <v>1596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1358</v>
      </c>
      <c r="B541" s="33" t="s">
        <v>1449</v>
      </c>
      <c r="C541" s="129" t="s">
        <v>1544</v>
      </c>
      <c r="D541" t="s">
        <v>1478</v>
      </c>
      <c r="E541" s="33" t="s">
        <v>1356</v>
      </c>
      <c r="F541" s="33" t="s">
        <v>1357</v>
      </c>
      <c r="G541" s="33"/>
      <c r="H541" s="81" t="s">
        <v>1480</v>
      </c>
      <c r="I541" s="34">
        <f t="shared" si="80"/>
        <v>21</v>
      </c>
      <c r="J541" s="34">
        <f t="shared" si="81"/>
        <v>7</v>
      </c>
      <c r="K541" s="35">
        <f t="shared" si="82"/>
        <v>0.75</v>
      </c>
      <c r="L541" s="86"/>
      <c r="M541" s="88" t="s">
        <v>1596</v>
      </c>
      <c r="N541" s="86" t="s">
        <v>1596</v>
      </c>
      <c r="O541" s="86" t="s">
        <v>1596</v>
      </c>
      <c r="P541" s="86"/>
      <c r="Q541" s="86" t="s">
        <v>1596</v>
      </c>
      <c r="R541" s="86"/>
      <c r="S541" s="86" t="s">
        <v>1596</v>
      </c>
      <c r="T541" s="86" t="s">
        <v>1596</v>
      </c>
      <c r="U541" s="86" t="s">
        <v>1596</v>
      </c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1358</v>
      </c>
      <c r="B542" s="33" t="s">
        <v>1450</v>
      </c>
      <c r="C542" s="129" t="s">
        <v>1544</v>
      </c>
      <c r="D542" t="s">
        <v>1481</v>
      </c>
      <c r="E542" s="33" t="s">
        <v>1378</v>
      </c>
      <c r="F542" s="33" t="s">
        <v>1357</v>
      </c>
      <c r="G542" s="33"/>
      <c r="H542" s="33" t="s">
        <v>1482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1358</v>
      </c>
      <c r="B543" s="33" t="s">
        <v>1453</v>
      </c>
      <c r="C543" s="129" t="s">
        <v>1544</v>
      </c>
      <c r="D543" t="s">
        <v>1481</v>
      </c>
      <c r="E543" s="33" t="s">
        <v>1356</v>
      </c>
      <c r="F543" s="33" t="s">
        <v>1357</v>
      </c>
      <c r="G543" s="33"/>
      <c r="H543" s="81" t="s">
        <v>1483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1358</v>
      </c>
      <c r="B544" s="33" t="s">
        <v>1536</v>
      </c>
      <c r="C544" s="129" t="s">
        <v>1544</v>
      </c>
      <c r="D544" t="s">
        <v>1534</v>
      </c>
      <c r="E544" s="33" t="s">
        <v>1378</v>
      </c>
      <c r="F544" s="33" t="s">
        <v>1357</v>
      </c>
      <c r="G544" s="33"/>
      <c r="H544" s="33" t="s">
        <v>1500</v>
      </c>
      <c r="I544" s="34">
        <f t="shared" ref="I544:I551" si="83">COUNTIF(L544:AM544,"")</f>
        <v>21</v>
      </c>
      <c r="J544" s="34">
        <f t="shared" ref="J544:J551" si="84">COUNTIF(L544:AM544,"APAGADO")</f>
        <v>7</v>
      </c>
      <c r="K544" s="35">
        <f t="shared" ref="K544:K551" si="85">(I544)/(J544+I544)</f>
        <v>0.75</v>
      </c>
      <c r="L544" s="86"/>
      <c r="M544" s="88" t="s">
        <v>1596</v>
      </c>
      <c r="N544" s="86" t="s">
        <v>1596</v>
      </c>
      <c r="O544" s="86" t="s">
        <v>1596</v>
      </c>
      <c r="P544" s="86"/>
      <c r="Q544" s="86" t="s">
        <v>1596</v>
      </c>
      <c r="R544" s="86"/>
      <c r="S544" s="86" t="s">
        <v>1596</v>
      </c>
      <c r="T544" s="86" t="s">
        <v>1596</v>
      </c>
      <c r="U544" s="86" t="s">
        <v>1596</v>
      </c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1358</v>
      </c>
      <c r="B545" s="33" t="s">
        <v>1537</v>
      </c>
      <c r="C545" s="129" t="s">
        <v>1544</v>
      </c>
      <c r="D545" t="s">
        <v>1534</v>
      </c>
      <c r="E545" s="33" t="s">
        <v>1356</v>
      </c>
      <c r="F545" s="33" t="s">
        <v>1357</v>
      </c>
      <c r="G545" s="33"/>
      <c r="H545" s="81" t="s">
        <v>1509</v>
      </c>
      <c r="I545" s="34">
        <f t="shared" si="83"/>
        <v>21</v>
      </c>
      <c r="J545" s="34">
        <f t="shared" si="84"/>
        <v>7</v>
      </c>
      <c r="K545" s="35">
        <f t="shared" si="85"/>
        <v>0.75</v>
      </c>
      <c r="L545" s="86"/>
      <c r="M545" s="88" t="s">
        <v>1596</v>
      </c>
      <c r="N545" s="86" t="s">
        <v>1596</v>
      </c>
      <c r="O545" s="86" t="s">
        <v>1596</v>
      </c>
      <c r="P545" s="86"/>
      <c r="Q545" s="86" t="s">
        <v>1596</v>
      </c>
      <c r="R545" s="86"/>
      <c r="S545" s="86" t="s">
        <v>1596</v>
      </c>
      <c r="T545" s="86" t="s">
        <v>1596</v>
      </c>
      <c r="U545" s="86" t="s">
        <v>1596</v>
      </c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1358</v>
      </c>
      <c r="B546" s="33" t="s">
        <v>1533</v>
      </c>
      <c r="C546" s="129" t="s">
        <v>1544</v>
      </c>
      <c r="D546" t="s">
        <v>1534</v>
      </c>
      <c r="E546" s="33" t="s">
        <v>1378</v>
      </c>
      <c r="F546" s="33" t="s">
        <v>1357</v>
      </c>
      <c r="G546" s="33"/>
      <c r="H546" s="33" t="s">
        <v>1538</v>
      </c>
      <c r="I546" s="34">
        <f t="shared" si="83"/>
        <v>21</v>
      </c>
      <c r="J546" s="34">
        <f t="shared" si="84"/>
        <v>7</v>
      </c>
      <c r="K546" s="35">
        <f t="shared" si="85"/>
        <v>0.75</v>
      </c>
      <c r="L546" s="86"/>
      <c r="M546" s="88" t="s">
        <v>1596</v>
      </c>
      <c r="N546" s="86" t="s">
        <v>1596</v>
      </c>
      <c r="O546" s="86" t="s">
        <v>1596</v>
      </c>
      <c r="P546" s="86"/>
      <c r="Q546" s="86" t="s">
        <v>1596</v>
      </c>
      <c r="R546" s="86"/>
      <c r="S546" s="86" t="s">
        <v>1596</v>
      </c>
      <c r="T546" s="86" t="s">
        <v>1596</v>
      </c>
      <c r="U546" s="86" t="s">
        <v>1596</v>
      </c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1358</v>
      </c>
      <c r="B547" s="33" t="s">
        <v>1535</v>
      </c>
      <c r="C547" s="129" t="s">
        <v>1544</v>
      </c>
      <c r="D547" t="s">
        <v>1534</v>
      </c>
      <c r="E547" s="33" t="s">
        <v>1356</v>
      </c>
      <c r="F547" s="33" t="s">
        <v>1357</v>
      </c>
      <c r="G547" s="33"/>
      <c r="H547" s="81" t="s">
        <v>1497</v>
      </c>
      <c r="I547" s="34">
        <f t="shared" si="83"/>
        <v>21</v>
      </c>
      <c r="J547" s="34">
        <f t="shared" si="84"/>
        <v>7</v>
      </c>
      <c r="K547" s="35">
        <f t="shared" si="85"/>
        <v>0.75</v>
      </c>
      <c r="L547" s="86"/>
      <c r="M547" s="88" t="s">
        <v>1596</v>
      </c>
      <c r="N547" s="86" t="s">
        <v>1596</v>
      </c>
      <c r="O547" s="86" t="s">
        <v>1596</v>
      </c>
      <c r="P547" s="86"/>
      <c r="Q547" s="86" t="s">
        <v>1596</v>
      </c>
      <c r="R547" s="86"/>
      <c r="S547" s="86" t="s">
        <v>1596</v>
      </c>
      <c r="T547" s="86" t="s">
        <v>1596</v>
      </c>
      <c r="U547" s="86" t="s">
        <v>1596</v>
      </c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1358</v>
      </c>
      <c r="B548" s="79" t="s">
        <v>1530</v>
      </c>
      <c r="C548" s="129" t="s">
        <v>1544</v>
      </c>
      <c r="D548" t="s">
        <v>1531</v>
      </c>
      <c r="E548" s="33" t="s">
        <v>1378</v>
      </c>
      <c r="F548" s="33" t="s">
        <v>1357</v>
      </c>
      <c r="G548" s="33"/>
      <c r="H548" s="33" t="s">
        <v>1503</v>
      </c>
      <c r="I548" s="34">
        <f t="shared" si="83"/>
        <v>21</v>
      </c>
      <c r="J548" s="34">
        <f t="shared" si="84"/>
        <v>7</v>
      </c>
      <c r="K548" s="35">
        <f t="shared" si="85"/>
        <v>0.75</v>
      </c>
      <c r="L548" s="86"/>
      <c r="M548" s="88" t="s">
        <v>1596</v>
      </c>
      <c r="N548" s="86" t="s">
        <v>1596</v>
      </c>
      <c r="O548" s="86" t="s">
        <v>1596</v>
      </c>
      <c r="P548" s="86"/>
      <c r="Q548" s="86" t="s">
        <v>1596</v>
      </c>
      <c r="R548" s="86"/>
      <c r="S548" s="86" t="s">
        <v>1596</v>
      </c>
      <c r="T548" s="86" t="s">
        <v>1596</v>
      </c>
      <c r="U548" s="86" t="s">
        <v>1596</v>
      </c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1358</v>
      </c>
      <c r="B549" s="79" t="s">
        <v>1532</v>
      </c>
      <c r="C549" s="129" t="s">
        <v>1544</v>
      </c>
      <c r="D549" t="s">
        <v>1531</v>
      </c>
      <c r="E549" s="33" t="s">
        <v>1356</v>
      </c>
      <c r="F549" s="33" t="s">
        <v>1357</v>
      </c>
      <c r="G549" s="33"/>
      <c r="H549" s="81" t="s">
        <v>1506</v>
      </c>
      <c r="I549" s="34">
        <f t="shared" si="83"/>
        <v>21</v>
      </c>
      <c r="J549" s="34">
        <f t="shared" si="84"/>
        <v>7</v>
      </c>
      <c r="K549" s="35">
        <f t="shared" si="85"/>
        <v>0.75</v>
      </c>
      <c r="L549" s="88"/>
      <c r="M549" s="88" t="s">
        <v>1596</v>
      </c>
      <c r="N549" s="86" t="s">
        <v>1596</v>
      </c>
      <c r="O549" s="86" t="s">
        <v>1596</v>
      </c>
      <c r="P549" s="86"/>
      <c r="Q549" s="86" t="s">
        <v>1596</v>
      </c>
      <c r="R549" s="86"/>
      <c r="S549" s="86" t="s">
        <v>1596</v>
      </c>
      <c r="T549" s="86" t="s">
        <v>1596</v>
      </c>
      <c r="U549" s="86" t="s">
        <v>1596</v>
      </c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1358</v>
      </c>
      <c r="B550" s="33" t="s">
        <v>1563</v>
      </c>
      <c r="C550" s="129" t="s">
        <v>1544</v>
      </c>
      <c r="D550" t="s">
        <v>1565</v>
      </c>
      <c r="E550" s="33" t="s">
        <v>1378</v>
      </c>
      <c r="F550" s="33" t="s">
        <v>1357</v>
      </c>
      <c r="G550" s="33"/>
      <c r="H550" s="33"/>
      <c r="I550" s="34">
        <f t="shared" si="83"/>
        <v>21</v>
      </c>
      <c r="J550" s="34">
        <f t="shared" si="84"/>
        <v>7</v>
      </c>
      <c r="K550" s="35">
        <f t="shared" si="85"/>
        <v>0.75</v>
      </c>
      <c r="L550" s="88"/>
      <c r="M550" s="88" t="s">
        <v>1596</v>
      </c>
      <c r="N550" s="86" t="s">
        <v>1596</v>
      </c>
      <c r="O550" s="86" t="s">
        <v>1596</v>
      </c>
      <c r="P550" s="88"/>
      <c r="Q550" s="88" t="s">
        <v>1596</v>
      </c>
      <c r="R550" s="88"/>
      <c r="S550" s="88" t="s">
        <v>1596</v>
      </c>
      <c r="T550" s="88" t="s">
        <v>1596</v>
      </c>
      <c r="U550" s="88" t="s">
        <v>1596</v>
      </c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1358</v>
      </c>
      <c r="B551" s="33" t="s">
        <v>1564</v>
      </c>
      <c r="C551" s="129" t="s">
        <v>1544</v>
      </c>
      <c r="D551" t="s">
        <v>1565</v>
      </c>
      <c r="E551" s="33" t="s">
        <v>1356</v>
      </c>
      <c r="F551" s="33" t="s">
        <v>1357</v>
      </c>
      <c r="G551" s="33"/>
      <c r="H551" s="33"/>
      <c r="I551" s="34">
        <f t="shared" si="83"/>
        <v>21</v>
      </c>
      <c r="J551" s="34">
        <f t="shared" si="84"/>
        <v>7</v>
      </c>
      <c r="K551" s="35">
        <f t="shared" si="85"/>
        <v>0.75</v>
      </c>
      <c r="L551" s="88"/>
      <c r="M551" s="88" t="s">
        <v>1596</v>
      </c>
      <c r="N551" s="86" t="s">
        <v>1596</v>
      </c>
      <c r="O551" s="86" t="s">
        <v>1596</v>
      </c>
      <c r="P551" s="88"/>
      <c r="Q551" s="88" t="s">
        <v>1596</v>
      </c>
      <c r="R551" s="88"/>
      <c r="S551" s="88" t="s">
        <v>1596</v>
      </c>
      <c r="T551" s="88" t="s">
        <v>1596</v>
      </c>
      <c r="U551" s="88" t="s">
        <v>1596</v>
      </c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1571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1571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 t="str">
        <f>'RESUMEN TOTAL'!N132</f>
        <v>APAGADO</v>
      </c>
      <c r="I126" t="str">
        <f>'RESUMEN TOTAL'!O132</f>
        <v>APAGADO</v>
      </c>
      <c r="J126">
        <f>'RESUMEN TOTAL'!P132</f>
        <v>0</v>
      </c>
      <c r="K126" t="str">
        <f>'RESUMEN TOTAL'!Q132</f>
        <v>APAGADO</v>
      </c>
      <c r="L126">
        <f>'RESUMEN TOTAL'!R132</f>
        <v>0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 t="str">
        <f>'RESUMEN TOTAL'!N134</f>
        <v>APAGADO</v>
      </c>
      <c r="I128" t="str">
        <f>'RESUMEN TOTAL'!O134</f>
        <v>APAGADO</v>
      </c>
      <c r="J128">
        <f>'RESUMEN TOTAL'!P134</f>
        <v>0</v>
      </c>
      <c r="K128" t="str">
        <f>'RESUMEN TOTAL'!Q134</f>
        <v>APAGADO</v>
      </c>
      <c r="L128">
        <f>'RESUMEN TOTAL'!R134</f>
        <v>0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Fibra Optica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 t="str">
        <f>'RESUMEN TOTAL'!S139</f>
        <v>APAGADO</v>
      </c>
      <c r="N133" t="str">
        <f>'RESUMEN TOTAL'!T139</f>
        <v>APAGADO</v>
      </c>
      <c r="O133" t="str">
        <f>'RESUMEN TOTAL'!U139</f>
        <v>APAGADO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>
        <f>'RESUMEN TOTAL'!P142</f>
        <v>0</v>
      </c>
      <c r="K136" t="str">
        <f>'RESUMEN TOTAL'!Q142</f>
        <v>APAGADO</v>
      </c>
      <c r="L136">
        <f>'RESUMEN TOTAL'!R142</f>
        <v>0</v>
      </c>
      <c r="M136" t="str">
        <f>'RESUMEN TOTAL'!S142</f>
        <v>APAGADO</v>
      </c>
      <c r="N136" t="str">
        <f>'RESUMEN TOTAL'!T142</f>
        <v>APAGADO</v>
      </c>
      <c r="O136" t="str">
        <f>'RESUMEN TOTAL'!U142</f>
        <v>APAGADO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>
        <f>'RESUMEN TOTAL'!P143</f>
        <v>0</v>
      </c>
      <c r="K137" t="str">
        <f>'RESUMEN TOTAL'!Q143</f>
        <v>APAGADO</v>
      </c>
      <c r="L137">
        <f>'RESUMEN TOTAL'!R143</f>
        <v>0</v>
      </c>
      <c r="M137" t="str">
        <f>'RESUMEN TOTAL'!S143</f>
        <v>APAGADO</v>
      </c>
      <c r="N137" t="str">
        <f>'RESUMEN TOTAL'!T143</f>
        <v>APAGADO</v>
      </c>
      <c r="O137" t="str">
        <f>'RESUMEN TOTAL'!U143</f>
        <v>APAGADO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Fibra Optica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 t="str">
        <f>'RESUMEN TOTAL'!M156</f>
        <v>APAGADO</v>
      </c>
      <c r="H150" t="str">
        <f>'RESUMEN TOTAL'!N156</f>
        <v>APAGADO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 t="str">
        <f>'RESUMEN TOTAL'!N157</f>
        <v>APAGADO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 t="str">
        <f>'RESUMEN TOTAL'!T159</f>
        <v>APAGADO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 t="str">
        <f>'RESUMEN TOTAL'!O162</f>
        <v>APAGADO</v>
      </c>
      <c r="J156">
        <f>'RESUMEN TOTAL'!P162</f>
        <v>0</v>
      </c>
      <c r="K156" t="str">
        <f>'RESUMEN TOTAL'!Q162</f>
        <v>APAGADO</v>
      </c>
      <c r="L156">
        <f>'RESUMEN TOTAL'!R162</f>
        <v>0</v>
      </c>
      <c r="M156" t="str">
        <f>'RESUMEN TOTAL'!S162</f>
        <v>APAGADO</v>
      </c>
      <c r="N156" t="str">
        <f>'RESUMEN TOTAL'!T162</f>
        <v>APAGADO</v>
      </c>
      <c r="O156" t="str">
        <f>'RESUMEN TOTAL'!U162</f>
        <v>APAGADO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>
        <f>'RESUMEN TOTAL'!P170</f>
        <v>0</v>
      </c>
      <c r="K164" t="str">
        <f>'RESUMEN TOTAL'!Q170</f>
        <v>APAGADO</v>
      </c>
      <c r="L164">
        <f>'RESUMEN TOTAL'!R170</f>
        <v>0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 t="str">
        <f>'RESUMEN TOTAL'!L198</f>
        <v>APAGADO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 t="str">
        <f>'RESUMEN TOTAL'!N200</f>
        <v>APAGADO</v>
      </c>
      <c r="I194" t="str">
        <f>'RESUMEN TOTAL'!O200</f>
        <v>APAGADO</v>
      </c>
      <c r="J194">
        <f>'RESUMEN TOTAL'!P200</f>
        <v>0</v>
      </c>
      <c r="K194" t="str">
        <f>'RESUMEN TOTAL'!Q200</f>
        <v>APAGADO</v>
      </c>
      <c r="L194">
        <f>'RESUMEN TOTAL'!R200</f>
        <v>0</v>
      </c>
      <c r="M194" t="str">
        <f>'RESUMEN TOTAL'!S200</f>
        <v>APAGADO</v>
      </c>
      <c r="N194" t="str">
        <f>'RESUMEN TOTAL'!T200</f>
        <v>APAGADO</v>
      </c>
      <c r="O194" t="str">
        <f>'RESUMEN TOTAL'!U200</f>
        <v>APAGADO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 t="str">
        <f>'RESUMEN TOTAL'!N201</f>
        <v>APAGADO</v>
      </c>
      <c r="I195" t="str">
        <f>'RESUMEN TOTAL'!O201</f>
        <v>APAGADO</v>
      </c>
      <c r="J195">
        <f>'RESUMEN TOTAL'!P201</f>
        <v>0</v>
      </c>
      <c r="K195" t="str">
        <f>'RESUMEN TOTAL'!Q201</f>
        <v>APAGADO</v>
      </c>
      <c r="L195">
        <f>'RESUMEN TOTAL'!R201</f>
        <v>0</v>
      </c>
      <c r="M195" t="str">
        <f>'RESUMEN TOTAL'!S201</f>
        <v>APAGADO</v>
      </c>
      <c r="N195" t="str">
        <f>'RESUMEN TOTAL'!T201</f>
        <v>APAGADO</v>
      </c>
      <c r="O195" t="str">
        <f>'RESUMEN TOTAL'!U201</f>
        <v>APAGADO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Fibra Optica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 t="str">
        <f>'RESUMEN TOTAL'!L207</f>
        <v>APAGADO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 t="str">
        <f>'RESUMEN TOTAL'!U217</f>
        <v>APAGADO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 t="str">
        <f>'RESUMEN TOTAL'!U219</f>
        <v>APAGADO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Fibra Optica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 t="str">
        <f>'RESUMEN TOTAL'!S222</f>
        <v>APAGADO</v>
      </c>
      <c r="N216" t="str">
        <f>'RESUMEN TOTAL'!T222</f>
        <v>APAGADO</v>
      </c>
      <c r="O216" t="str">
        <f>'RESUMEN TOTAL'!U222</f>
        <v>APAGADO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 t="str">
        <f>'RESUMEN TOTAL'!M223</f>
        <v>APAGADO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Fibra Optica</v>
      </c>
      <c r="F218" t="str">
        <f>'RESUMEN TOTAL'!L224</f>
        <v>APAGADO</v>
      </c>
      <c r="G218" t="str">
        <f>'RESUMEN TOTAL'!M224</f>
        <v>APAGADO</v>
      </c>
      <c r="H218" t="str">
        <f>'RESUMEN TOTAL'!N224</f>
        <v>APAGADO</v>
      </c>
      <c r="I218" t="str">
        <f>'RESUMEN TOTAL'!O224</f>
        <v>APAGADO</v>
      </c>
      <c r="J218">
        <f>'RESUMEN TOTAL'!P224</f>
        <v>0</v>
      </c>
      <c r="K218" t="str">
        <f>'RESUMEN TOTAL'!Q224</f>
        <v>APAGADO</v>
      </c>
      <c r="L218">
        <f>'RESUMEN TOTAL'!R224</f>
        <v>0</v>
      </c>
      <c r="M218" t="str">
        <f>'RESUMEN TOTAL'!S224</f>
        <v>APAGADO</v>
      </c>
      <c r="N218" t="str">
        <f>'RESUMEN TOTAL'!T224</f>
        <v>APAGADO</v>
      </c>
      <c r="O218" t="str">
        <f>'RESUMEN TOTAL'!U224</f>
        <v>APAGADO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 t="str">
        <f>'RESUMEN TOTAL'!M225</f>
        <v>APAGADO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 t="str">
        <f>'RESUMEN TOTAL'!M226</f>
        <v>APAGADO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Fibra Optica</v>
      </c>
      <c r="F221">
        <f>'RESUMEN TOTAL'!L227</f>
        <v>0</v>
      </c>
      <c r="G221" t="str">
        <f>'RESUMEN TOTAL'!M227</f>
        <v>APAGADO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 t="str">
        <f>'RESUMEN TOTAL'!M228</f>
        <v>APAGADO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 t="str">
        <f>'RESUMEN TOTAL'!M231</f>
        <v>APAGADO</v>
      </c>
      <c r="H225" t="str">
        <f>'RESUMEN TOTAL'!N231</f>
        <v>APAGADO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 t="str">
        <f>'RESUMEN TOTAL'!S241</f>
        <v>APAGADO</v>
      </c>
      <c r="N234" t="str">
        <f>'RESUMEN TOTAL'!T241</f>
        <v>APAGADO</v>
      </c>
      <c r="O234" t="str">
        <f>'RESUMEN TOTAL'!U241</f>
        <v>APAGADO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 t="str">
        <f>'RESUMEN TOTAL'!L247</f>
        <v>APAGADO</v>
      </c>
      <c r="G240" t="str">
        <f>'RESUMEN TOTAL'!M247</f>
        <v>APAGADO</v>
      </c>
      <c r="H240" t="str">
        <f>'RESUMEN TOTAL'!N247</f>
        <v>APAGADO</v>
      </c>
      <c r="I240" t="str">
        <f>'RESUMEN TOTAL'!O247</f>
        <v>APAGADO</v>
      </c>
      <c r="J240">
        <f>'RESUMEN TOTAL'!P247</f>
        <v>0</v>
      </c>
      <c r="K240" t="str">
        <f>'RESUMEN TOTAL'!Q247</f>
        <v>APAGADO</v>
      </c>
      <c r="L240">
        <f>'RESUMEN TOTAL'!R247</f>
        <v>0</v>
      </c>
      <c r="M240" t="str">
        <f>'RESUMEN TOTAL'!S247</f>
        <v>APAGADO</v>
      </c>
      <c r="N240" t="str">
        <f>'RESUMEN TOTAL'!T247</f>
        <v>APAGADO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 t="str">
        <f>'RESUMEN TOTAL'!L248</f>
        <v>APAGADO</v>
      </c>
      <c r="G241" t="str">
        <f>'RESUMEN TOTAL'!M248</f>
        <v>APAGADO</v>
      </c>
      <c r="H241" t="str">
        <f>'RESUMEN TOTAL'!N248</f>
        <v>APAGADO</v>
      </c>
      <c r="I241" t="str">
        <f>'RESUMEN TOTAL'!O248</f>
        <v>APAGADO</v>
      </c>
      <c r="J241">
        <f>'RESUMEN TOTAL'!P248</f>
        <v>0</v>
      </c>
      <c r="K241" t="str">
        <f>'RESUMEN TOTAL'!Q248</f>
        <v>APAGADO</v>
      </c>
      <c r="L241">
        <f>'RESUMEN TOTAL'!R248</f>
        <v>0</v>
      </c>
      <c r="M241" t="str">
        <f>'RESUMEN TOTAL'!S248</f>
        <v>APAGADO</v>
      </c>
      <c r="N241" t="str">
        <f>'RESUMEN TOTAL'!T248</f>
        <v>APAGADO</v>
      </c>
      <c r="O241" t="str">
        <f>'RESUMEN TOTAL'!U248</f>
        <v>APAGADO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 t="str">
        <f>'RESUMEN TOTAL'!N249</f>
        <v>APAGADO</v>
      </c>
      <c r="I242" t="str">
        <f>'RESUMEN TOTAL'!O249</f>
        <v>APAGADO</v>
      </c>
      <c r="J242">
        <f>'RESUMEN TOTAL'!P249</f>
        <v>0</v>
      </c>
      <c r="K242" t="str">
        <f>'RESUMEN TOTAL'!Q249</f>
        <v>APAGADO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 t="str">
        <f>'RESUMEN TOTAL'!M250</f>
        <v>APAGADO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 t="str">
        <f>'RESUMEN TOTAL'!N255</f>
        <v>APAGADO</v>
      </c>
      <c r="I248" t="str">
        <f>'RESUMEN TOTAL'!O255</f>
        <v>APAGADO</v>
      </c>
      <c r="J248">
        <f>'RESUMEN TOTAL'!P255</f>
        <v>0</v>
      </c>
      <c r="K248" t="str">
        <f>'RESUMEN TOTAL'!Q255</f>
        <v>APAGADO</v>
      </c>
      <c r="L248">
        <f>'RESUMEN TOTAL'!R255</f>
        <v>0</v>
      </c>
      <c r="M248" t="str">
        <f>'RESUMEN TOTAL'!S255</f>
        <v>APAGADO</v>
      </c>
      <c r="N248" t="str">
        <f>'RESUMEN TOTAL'!T255</f>
        <v>APAGADO</v>
      </c>
      <c r="O248" t="str">
        <f>'RESUMEN TOTAL'!U255</f>
        <v>APAGADO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 t="str">
        <f>'RESUMEN TOTAL'!S260</f>
        <v>APAGADO</v>
      </c>
      <c r="N253" t="str">
        <f>'RESUMEN TOTAL'!T260</f>
        <v>APAGADO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 t="str">
        <f>'RESUMEN TOTAL'!M281</f>
        <v>APAGADO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 t="str">
        <f>'RESUMEN TOTAL'!U288</f>
        <v>APAGADO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 t="str">
        <f>'RESUMEN TOTAL'!M289</f>
        <v>APAGADO</v>
      </c>
      <c r="H281" t="str">
        <f>'RESUMEN TOTAL'!N289</f>
        <v>APAGADO</v>
      </c>
      <c r="I281" t="str">
        <f>'RESUMEN TOTAL'!O289</f>
        <v>APAGADO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 t="str">
        <f>'RESUMEN TOTAL'!S289</f>
        <v>APAGADO</v>
      </c>
      <c r="N281" t="str">
        <f>'RESUMEN TOTAL'!T289</f>
        <v>APAGADO</v>
      </c>
      <c r="O281" t="str">
        <f>'RESUMEN TOTAL'!U289</f>
        <v>APAGADO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 t="str">
        <f>'RESUMEN TOTAL'!M290</f>
        <v>APAGADO</v>
      </c>
      <c r="H282" t="str">
        <f>'RESUMEN TOTAL'!N290</f>
        <v>APAGADO</v>
      </c>
      <c r="I282" t="str">
        <f>'RESUMEN TOTAL'!O290</f>
        <v>APAGADO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 t="str">
        <f>'RESUMEN TOTAL'!S290</f>
        <v>APAGADO</v>
      </c>
      <c r="N282" t="str">
        <f>'RESUMEN TOTAL'!T290</f>
        <v>APAGADO</v>
      </c>
      <c r="O282" t="str">
        <f>'RESUMEN TOTAL'!U290</f>
        <v>APAGADO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 t="str">
        <f>'RESUMEN TOTAL'!N292</f>
        <v>APAGADO</v>
      </c>
      <c r="I284" t="str">
        <f>'RESUMEN TOTAL'!O292</f>
        <v>APAGADO</v>
      </c>
      <c r="J284">
        <f>'RESUMEN TOTAL'!P292</f>
        <v>0</v>
      </c>
      <c r="K284" t="str">
        <f>'RESUMEN TOTAL'!Q292</f>
        <v>APAGADO</v>
      </c>
      <c r="L284">
        <f>'RESUMEN TOTAL'!R292</f>
        <v>0</v>
      </c>
      <c r="M284" t="str">
        <f>'RESUMEN TOTAL'!S292</f>
        <v>APAGADO</v>
      </c>
      <c r="N284" t="str">
        <f>'RESUMEN TOTAL'!T292</f>
        <v>APAGADO</v>
      </c>
      <c r="O284" t="str">
        <f>'RESUMEN TOTAL'!U292</f>
        <v>APAGADO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 t="str">
        <f>'RESUMEN TOTAL'!O293</f>
        <v>APAGADO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 t="str">
        <f>'RESUMEN TOTAL'!S293</f>
        <v>APAGADO</v>
      </c>
      <c r="N285" t="str">
        <f>'RESUMEN TOTAL'!T293</f>
        <v>APAGADO</v>
      </c>
      <c r="O285" t="str">
        <f>'RESUMEN TOTAL'!U293</f>
        <v>APAGADO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 t="str">
        <f>'RESUMEN TOTAL'!M294</f>
        <v>APAGADO</v>
      </c>
      <c r="H286">
        <f>'RESUMEN TOTAL'!N294</f>
        <v>0</v>
      </c>
      <c r="I286" t="str">
        <f>'RESUMEN TOTAL'!O294</f>
        <v>APAGADO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 t="str">
        <f>'RESUMEN TOTAL'!S294</f>
        <v>APAGADO</v>
      </c>
      <c r="N286" t="str">
        <f>'RESUMEN TOTAL'!T294</f>
        <v>APAGADO</v>
      </c>
      <c r="O286" t="str">
        <f>'RESUMEN TOTAL'!U294</f>
        <v>APAGADO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 t="str">
        <f>'RESUMEN TOTAL'!U299</f>
        <v>APAGADO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 t="str">
        <f>'RESUMEN TOTAL'!U300</f>
        <v>APAGADO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 t="str">
        <f>'RESUMEN TOTAL'!U302</f>
        <v>APAGADO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 t="str">
        <f>'RESUMEN TOTAL'!U303</f>
        <v>APAGADO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 t="str">
        <f>'RESUMEN TOTAL'!U304</f>
        <v>APAGADO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 t="str">
        <f>'RESUMEN TOTAL'!U305</f>
        <v>APAGADO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 t="str">
        <f>'RESUMEN TOTAL'!U306</f>
        <v>APAGADO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 t="str">
        <f>'RESUMEN TOTAL'!L309</f>
        <v>APAGADO</v>
      </c>
      <c r="G301" t="str">
        <f>'RESUMEN TOTAL'!M309</f>
        <v>APAGADO</v>
      </c>
      <c r="H301" t="str">
        <f>'RESUMEN TOTAL'!N309</f>
        <v>APAGADO</v>
      </c>
      <c r="I301" t="str">
        <f>'RESUMEN TOTAL'!O309</f>
        <v>APAGADO</v>
      </c>
      <c r="J301">
        <f>'RESUMEN TOTAL'!P309</f>
        <v>0</v>
      </c>
      <c r="K301" t="str">
        <f>'RESUMEN TOTAL'!Q309</f>
        <v>APAGADO</v>
      </c>
      <c r="L301">
        <f>'RESUMEN TOTAL'!R309</f>
        <v>0</v>
      </c>
      <c r="M301" t="str">
        <f>'RESUMEN TOTAL'!S309</f>
        <v>APAGADO</v>
      </c>
      <c r="N301">
        <f>'RESUMEN TOTAL'!T309</f>
        <v>0</v>
      </c>
      <c r="O301" t="str">
        <f>'RESUMEN TOTAL'!U309</f>
        <v>APAGADO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 t="str">
        <f>'RESUMEN TOTAL'!U311</f>
        <v>APAGADO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 t="str">
        <f>'RESUMEN TOTAL'!U312</f>
        <v>APAGADO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 t="str">
        <f>'RESUMEN TOTAL'!U313</f>
        <v>APAGADO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 t="str">
        <f>'RESUMEN TOTAL'!O314</f>
        <v>APAGADO</v>
      </c>
      <c r="J306">
        <f>'RESUMEN TOTAL'!P314</f>
        <v>0</v>
      </c>
      <c r="K306" t="str">
        <f>'RESUMEN TOTAL'!Q314</f>
        <v>APAGADO</v>
      </c>
      <c r="L306">
        <f>'RESUMEN TOTAL'!R314</f>
        <v>0</v>
      </c>
      <c r="M306" t="str">
        <f>'RESUMEN TOTAL'!S314</f>
        <v>APAGADO</v>
      </c>
      <c r="N306" t="str">
        <f>'RESUMEN TOTAL'!T314</f>
        <v>APAGADO</v>
      </c>
      <c r="O306" t="str">
        <f>'RESUMEN TOTAL'!U314</f>
        <v>APAGADO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>
        <f>'RESUMEN TOTAL'!P315</f>
        <v>0</v>
      </c>
      <c r="K307" t="str">
        <f>'RESUMEN TOTAL'!Q315</f>
        <v>APAGADO</v>
      </c>
      <c r="L307">
        <f>'RESUMEN TOTAL'!R315</f>
        <v>0</v>
      </c>
      <c r="M307" t="str">
        <f>'RESUMEN TOTAL'!S315</f>
        <v>APAGADO</v>
      </c>
      <c r="N307" t="str">
        <f>'RESUMEN TOTAL'!T315</f>
        <v>APAGADO</v>
      </c>
      <c r="O307" t="str">
        <f>'RESUMEN TOTAL'!U315</f>
        <v>APAGADO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 t="str">
        <f>'RESUMEN TOTAL'!U316</f>
        <v>APAGADO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 t="str">
        <f>'RESUMEN TOTAL'!U317</f>
        <v>APAGADO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 t="str">
        <f>'RESUMEN TOTAL'!U318</f>
        <v>APAGADO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 t="str">
        <f>'RESUMEN TOTAL'!U319</f>
        <v>APAGADO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 t="str">
        <f>'RESUMEN TOTAL'!O320</f>
        <v>APAGADO</v>
      </c>
      <c r="J312">
        <f>'RESUMEN TOTAL'!P320</f>
        <v>0</v>
      </c>
      <c r="K312" t="str">
        <f>'RESUMEN TOTAL'!Q320</f>
        <v>APAGADO</v>
      </c>
      <c r="L312">
        <f>'RESUMEN TOTAL'!R320</f>
        <v>0</v>
      </c>
      <c r="M312" t="str">
        <f>'RESUMEN TOTAL'!S320</f>
        <v>APAGADO</v>
      </c>
      <c r="N312" t="str">
        <f>'RESUMEN TOTAL'!T320</f>
        <v>APAGADO</v>
      </c>
      <c r="O312" t="str">
        <f>'RESUMEN TOTAL'!U320</f>
        <v>APAGADO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 t="str">
        <f>'RESUMEN TOTAL'!U321</f>
        <v>APAGADO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>
        <f>'RESUMEN TOTAL'!P322</f>
        <v>0</v>
      </c>
      <c r="K314" t="str">
        <f>'RESUMEN TOTAL'!Q322</f>
        <v>APAGADO</v>
      </c>
      <c r="L314">
        <f>'RESUMEN TOTAL'!R322</f>
        <v>0</v>
      </c>
      <c r="M314" t="str">
        <f>'RESUMEN TOTAL'!S322</f>
        <v>APAGADO</v>
      </c>
      <c r="N314" t="str">
        <f>'RESUMEN TOTAL'!T322</f>
        <v>APAGADO</v>
      </c>
      <c r="O314" t="str">
        <f>'RESUMEN TOTAL'!U322</f>
        <v>APAGADO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 t="str">
        <f>'RESUMEN TOTAL'!U323</f>
        <v>APAGADO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Fibra Optica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 t="str">
        <f>'RESUMEN TOTAL'!U324</f>
        <v>APAGADO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Fibra Optica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 t="str">
        <f>'RESUMEN TOTAL'!U327</f>
        <v>APAGADO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 t="str">
        <f>'RESUMEN TOTAL'!U329</f>
        <v>APAGADO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 t="str">
        <f>'RESUMEN TOTAL'!U330</f>
        <v>APAGADO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 t="str">
        <f>'RESUMEN TOTAL'!U331</f>
        <v>APAGADO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 t="str">
        <f>'RESUMEN TOTAL'!U332</f>
        <v>APAGADO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Fibra Optica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 t="str">
        <f>'RESUMEN TOTAL'!L336</f>
        <v>APAGADO</v>
      </c>
      <c r="G327" t="str">
        <f>'RESUMEN TOTAL'!M336</f>
        <v>APAGADO</v>
      </c>
      <c r="H327" t="str">
        <f>'RESUMEN TOTAL'!N336</f>
        <v>APAGADO</v>
      </c>
      <c r="I327" t="str">
        <f>'RESUMEN TOTAL'!O336</f>
        <v>APAGADO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 t="str">
        <f>'RESUMEN TOTAL'!L344</f>
        <v>APAGADO</v>
      </c>
      <c r="G335" t="str">
        <f>'RESUMEN TOTAL'!M344</f>
        <v>APAGADO</v>
      </c>
      <c r="H335" t="str">
        <f>'RESUMEN TOTAL'!N344</f>
        <v>APAGADO</v>
      </c>
      <c r="I335" t="str">
        <f>'RESUMEN TOTAL'!O344</f>
        <v>APAGADO</v>
      </c>
      <c r="J335">
        <f>'RESUMEN TOTAL'!P344</f>
        <v>0</v>
      </c>
      <c r="K335" t="str">
        <f>'RESUMEN TOTAL'!Q344</f>
        <v>APAGADO</v>
      </c>
      <c r="L335">
        <f>'RESUMEN TOTAL'!R344</f>
        <v>0</v>
      </c>
      <c r="M335" t="str">
        <f>'RESUMEN TOTAL'!S344</f>
        <v>APAGADO</v>
      </c>
      <c r="N335" t="str">
        <f>'RESUMEN TOTAL'!T344</f>
        <v>APAGADO</v>
      </c>
      <c r="O335" t="str">
        <f>'RESUMEN TOTAL'!U344</f>
        <v>APAGADO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>
        <f>'RESUMEN TOTAL'!P345</f>
        <v>0</v>
      </c>
      <c r="K336" t="str">
        <f>'RESUMEN TOTAL'!Q345</f>
        <v>APAGADO</v>
      </c>
      <c r="L336">
        <f>'RESUMEN TOTAL'!R345</f>
        <v>0</v>
      </c>
      <c r="M336" t="str">
        <f>'RESUMEN TOTAL'!S345</f>
        <v>APAGADO</v>
      </c>
      <c r="N336" t="str">
        <f>'RESUMEN TOTAL'!T345</f>
        <v>APAGADO</v>
      </c>
      <c r="O336" t="str">
        <f>'RESUMEN TOTAL'!U345</f>
        <v>APAGADO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 t="str">
        <f>'RESUMEN TOTAL'!L346</f>
        <v>APAGADO</v>
      </c>
      <c r="G337" t="str">
        <f>'RESUMEN TOTAL'!M346</f>
        <v>APAGADO</v>
      </c>
      <c r="H337" t="str">
        <f>'RESUMEN TOTAL'!N346</f>
        <v>APAGADO</v>
      </c>
      <c r="I337" t="str">
        <f>'RESUMEN TOTAL'!O346</f>
        <v>APAGADO</v>
      </c>
      <c r="J337">
        <f>'RESUMEN TOTAL'!P346</f>
        <v>0</v>
      </c>
      <c r="K337" t="str">
        <f>'RESUMEN TOTAL'!Q346</f>
        <v>APAGADO</v>
      </c>
      <c r="L337">
        <f>'RESUMEN TOTAL'!R346</f>
        <v>0</v>
      </c>
      <c r="M337" t="str">
        <f>'RESUMEN TOTAL'!S346</f>
        <v>APAGADO</v>
      </c>
      <c r="N337" t="str">
        <f>'RESUMEN TOTAL'!T346</f>
        <v>APAGADO</v>
      </c>
      <c r="O337" t="str">
        <f>'RESUMEN TOTAL'!U346</f>
        <v>APAGADO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 t="str">
        <f>'RESUMEN TOTAL'!L347</f>
        <v>APAGADO</v>
      </c>
      <c r="G338" t="str">
        <f>'RESUMEN TOTAL'!M347</f>
        <v>APAGADO</v>
      </c>
      <c r="H338" t="str">
        <f>'RESUMEN TOTAL'!N347</f>
        <v>APAGADO</v>
      </c>
      <c r="I338" t="str">
        <f>'RESUMEN TOTAL'!O347</f>
        <v>APAGADO</v>
      </c>
      <c r="J338">
        <f>'RESUMEN TOTAL'!P347</f>
        <v>0</v>
      </c>
      <c r="K338" t="str">
        <f>'RESUMEN TOTAL'!Q347</f>
        <v>APAGADO</v>
      </c>
      <c r="L338">
        <f>'RESUMEN TOTAL'!R347</f>
        <v>0</v>
      </c>
      <c r="M338" t="str">
        <f>'RESUMEN TOTAL'!S347</f>
        <v>APAGADO</v>
      </c>
      <c r="N338" t="str">
        <f>'RESUMEN TOTAL'!T347</f>
        <v>APAGADO</v>
      </c>
      <c r="O338" t="str">
        <f>'RESUMEN TOTAL'!U347</f>
        <v>APAGADO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Fibra Optica</v>
      </c>
      <c r="F341" t="str">
        <f>'RESUMEN TOTAL'!L350</f>
        <v>APAGADO</v>
      </c>
      <c r="G341" t="str">
        <f>'RESUMEN TOTAL'!M350</f>
        <v>APAGADO</v>
      </c>
      <c r="H341" t="str">
        <f>'RESUMEN TOTAL'!N350</f>
        <v>APAGADO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 t="str">
        <f>'RESUMEN TOTAL'!Q361</f>
        <v>APAGADO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 t="str">
        <f>'RESUMEN TOTAL'!N362</f>
        <v>APAGADO</v>
      </c>
      <c r="I353" t="str">
        <f>'RESUMEN TOTAL'!O362</f>
        <v>APAGADO</v>
      </c>
      <c r="J353">
        <f>'RESUMEN TOTAL'!P362</f>
        <v>0</v>
      </c>
      <c r="K353" t="str">
        <f>'RESUMEN TOTAL'!Q362</f>
        <v>APAGADO</v>
      </c>
      <c r="L353">
        <f>'RESUMEN TOTAL'!R362</f>
        <v>0</v>
      </c>
      <c r="M353" t="str">
        <f>'RESUMEN TOTAL'!S362</f>
        <v>APAGADO</v>
      </c>
      <c r="N353" t="str">
        <f>'RESUMEN TOTAL'!T362</f>
        <v>APAGADO</v>
      </c>
      <c r="O353" t="str">
        <f>'RESUMEN TOTAL'!U362</f>
        <v>APAGADO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 t="str">
        <f>'RESUMEN TOTAL'!N369</f>
        <v>APAGADO</v>
      </c>
      <c r="I360" t="str">
        <f>'RESUMEN TOTAL'!O369</f>
        <v>APAGADO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 t="str">
        <f>'RESUMEN TOTAL'!S369</f>
        <v>APAGADO</v>
      </c>
      <c r="N360" t="str">
        <f>'RESUMEN TOTAL'!T369</f>
        <v>APAGADO</v>
      </c>
      <c r="O360" t="str">
        <f>'RESUMEN TOTAL'!U369</f>
        <v>APAGADO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 t="str">
        <f>'RESUMEN TOTAL'!N370</f>
        <v>APAGADO</v>
      </c>
      <c r="I361" t="str">
        <f>'RESUMEN TOTAL'!O370</f>
        <v>APAGADO</v>
      </c>
      <c r="J361">
        <f>'RESUMEN TOTAL'!P370</f>
        <v>0</v>
      </c>
      <c r="K361" t="str">
        <f>'RESUMEN TOTAL'!Q370</f>
        <v>APAGADO</v>
      </c>
      <c r="L361">
        <f>'RESUMEN TOTAL'!R370</f>
        <v>0</v>
      </c>
      <c r="M361" t="str">
        <f>'RESUMEN TOTAL'!S370</f>
        <v>APAGADO</v>
      </c>
      <c r="N361" t="str">
        <f>'RESUMEN TOTAL'!T370</f>
        <v>APAGADO</v>
      </c>
      <c r="O361" t="str">
        <f>'RESUMEN TOTAL'!U370</f>
        <v>APAGADO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 t="str">
        <f>'RESUMEN TOTAL'!N371</f>
        <v>APAGADO</v>
      </c>
      <c r="I362" t="str">
        <f>'RESUMEN TOTAL'!O371</f>
        <v>APAGADO</v>
      </c>
      <c r="J362">
        <f>'RESUMEN TOTAL'!P371</f>
        <v>0</v>
      </c>
      <c r="K362" t="str">
        <f>'RESUMEN TOTAL'!Q371</f>
        <v>APAGADO</v>
      </c>
      <c r="L362">
        <f>'RESUMEN TOTAL'!R371</f>
        <v>0</v>
      </c>
      <c r="M362" t="str">
        <f>'RESUMEN TOTAL'!S371</f>
        <v>APAGADO</v>
      </c>
      <c r="N362" t="str">
        <f>'RESUMEN TOTAL'!T371</f>
        <v>APAGADO</v>
      </c>
      <c r="O362" t="str">
        <f>'RESUMEN TOTAL'!U371</f>
        <v>APAGADO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 t="str">
        <f>'RESUMEN TOTAL'!N377</f>
        <v>APAGADO</v>
      </c>
      <c r="I368" t="str">
        <f>'RESUMEN TOTAL'!O377</f>
        <v>APAGADO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 t="str">
        <f>'RESUMEN TOTAL'!T377</f>
        <v>APAGADO</v>
      </c>
      <c r="O368" t="str">
        <f>'RESUMEN TOTAL'!U377</f>
        <v>APAGADO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 t="str">
        <f>'RESUMEN TOTAL'!N378</f>
        <v>APAGADO</v>
      </c>
      <c r="I369" t="str">
        <f>'RESUMEN TOTAL'!O378</f>
        <v>APAGADO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 t="str">
        <f>'RESUMEN TOTAL'!T378</f>
        <v>APAGADO</v>
      </c>
      <c r="O369" t="str">
        <f>'RESUMEN TOTAL'!U378</f>
        <v>APAGADO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 t="str">
        <f>'RESUMEN TOTAL'!T379</f>
        <v>APAGADO</v>
      </c>
      <c r="O370" t="str">
        <f>'RESUMEN TOTAL'!U379</f>
        <v>APAGADO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Fibra Optica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 t="str">
        <f>'RESUMEN TOTAL'!U387</f>
        <v>APAGADO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 t="str">
        <f>'RESUMEN TOTAL'!N400</f>
        <v>APAGADO</v>
      </c>
      <c r="I389" t="str">
        <f>'RESUMEN TOTAL'!O400</f>
        <v>APAGADO</v>
      </c>
      <c r="J389">
        <f>'RESUMEN TOTAL'!P400</f>
        <v>0</v>
      </c>
      <c r="K389" t="str">
        <f>'RESUMEN TOTAL'!Q400</f>
        <v>APAGADO</v>
      </c>
      <c r="L389">
        <f>'RESUMEN TOTAL'!R400</f>
        <v>0</v>
      </c>
      <c r="M389" t="str">
        <f>'RESUMEN TOTAL'!S400</f>
        <v>APAGADO</v>
      </c>
      <c r="N389" t="str">
        <f>'RESUMEN TOTAL'!T400</f>
        <v>APAGADO</v>
      </c>
      <c r="O389" t="str">
        <f>'RESUMEN TOTAL'!U400</f>
        <v>APAGADO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 t="str">
        <f>'RESUMEN TOTAL'!S405</f>
        <v>APAGADO</v>
      </c>
      <c r="N394" t="str">
        <f>'RESUMEN TOTAL'!T405</f>
        <v>APAGADO</v>
      </c>
      <c r="O394" t="str">
        <f>'RESUMEN TOTAL'!U405</f>
        <v>APAGADO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 t="str">
        <f>'RESUMEN TOTAL'!M412</f>
        <v>APAGADO</v>
      </c>
      <c r="H401" t="str">
        <f>'RESUMEN TOTAL'!N412</f>
        <v>APAGADO</v>
      </c>
      <c r="I401" t="str">
        <f>'RESUMEN TOTAL'!O412</f>
        <v>APAGADO</v>
      </c>
      <c r="J401">
        <f>'RESUMEN TOTAL'!P412</f>
        <v>0</v>
      </c>
      <c r="K401" t="str">
        <f>'RESUMEN TOTAL'!Q412</f>
        <v>APAGADO</v>
      </c>
      <c r="L401">
        <f>'RESUMEN TOTAL'!R412</f>
        <v>0</v>
      </c>
      <c r="M401" t="str">
        <f>'RESUMEN TOTAL'!S412</f>
        <v>APAGADO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 t="str">
        <f>'RESUMEN TOTAL'!M413</f>
        <v>APAGADO</v>
      </c>
      <c r="H402" t="str">
        <f>'RESUMEN TOTAL'!N413</f>
        <v>APAGADO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Fibra Optica</v>
      </c>
      <c r="F409" t="str">
        <f>'RESUMEN TOTAL'!L420</f>
        <v>APAGADO</v>
      </c>
      <c r="G409" t="str">
        <f>'RESUMEN TOTAL'!M420</f>
        <v>APAGADO</v>
      </c>
      <c r="H409" t="str">
        <f>'RESUMEN TOTAL'!N420</f>
        <v>APAGADO</v>
      </c>
      <c r="I409" t="str">
        <f>'RESUMEN TOTAL'!O420</f>
        <v>APAGADO</v>
      </c>
      <c r="J409">
        <f>'RESUMEN TOTAL'!P420</f>
        <v>0</v>
      </c>
      <c r="K409" t="str">
        <f>'RESUMEN TOTAL'!Q420</f>
        <v>APAGADO</v>
      </c>
      <c r="L409">
        <f>'RESUMEN TOTAL'!R420</f>
        <v>0</v>
      </c>
      <c r="M409" t="str">
        <f>'RESUMEN TOTAL'!S420</f>
        <v>APAGADO</v>
      </c>
      <c r="N409" t="str">
        <f>'RESUMEN TOTAL'!T420</f>
        <v>APAGADO</v>
      </c>
      <c r="O409" t="str">
        <f>'RESUMEN TOTAL'!U420</f>
        <v>APAGADO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 t="str">
        <f>'RESUMEN TOTAL'!U428</f>
        <v>APAGADO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 t="str">
        <f>'RESUMEN TOTAL'!U429</f>
        <v>APAGADO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 t="str">
        <f>'RESUMEN TOTAL'!U430</f>
        <v>APAGADO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 t="str">
        <f>'RESUMEN TOTAL'!U431</f>
        <v>APAGADO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 t="str">
        <f>'RESUMEN TOTAL'!O432</f>
        <v>APAGADO</v>
      </c>
      <c r="J421">
        <f>'RESUMEN TOTAL'!P432</f>
        <v>0</v>
      </c>
      <c r="K421" t="str">
        <f>'RESUMEN TOTAL'!Q432</f>
        <v>APAGADO</v>
      </c>
      <c r="L421">
        <f>'RESUMEN TOTAL'!R432</f>
        <v>0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 t="str">
        <f>'RESUMEN TOTAL'!O433</f>
        <v>APAGADO</v>
      </c>
      <c r="J422">
        <f>'RESUMEN TOTAL'!P433</f>
        <v>0</v>
      </c>
      <c r="K422" t="str">
        <f>'RESUMEN TOTAL'!Q433</f>
        <v>APAGADO</v>
      </c>
      <c r="L422">
        <f>'RESUMEN TOTAL'!R433</f>
        <v>0</v>
      </c>
      <c r="M422" t="str">
        <f>'RESUMEN TOTAL'!S433</f>
        <v>APAGADO</v>
      </c>
      <c r="N422" t="str">
        <f>'RESUMEN TOTAL'!T433</f>
        <v>APAGADO</v>
      </c>
      <c r="O422" t="str">
        <f>'RESUMEN TOTAL'!U433</f>
        <v>APAGADO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 t="str">
        <f>'RESUMEN TOTAL'!O434</f>
        <v>APAGADO</v>
      </c>
      <c r="J423">
        <f>'RESUMEN TOTAL'!P434</f>
        <v>0</v>
      </c>
      <c r="K423" t="str">
        <f>'RESUMEN TOTAL'!Q434</f>
        <v>APAGADO</v>
      </c>
      <c r="L423">
        <f>'RESUMEN TOTAL'!R434</f>
        <v>0</v>
      </c>
      <c r="M423" t="str">
        <f>'RESUMEN TOTAL'!S434</f>
        <v>APAGADO</v>
      </c>
      <c r="N423" t="str">
        <f>'RESUMEN TOTAL'!T434</f>
        <v>APAGADO</v>
      </c>
      <c r="O423" t="str">
        <f>'RESUMEN TOTAL'!U434</f>
        <v>APAGADO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 t="str">
        <f>'RESUMEN TOTAL'!U435</f>
        <v>APAGADO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 t="str">
        <f>'RESUMEN TOTAL'!S439</f>
        <v>APAGADO</v>
      </c>
      <c r="N427" t="str">
        <f>'RESUMEN TOTAL'!T439</f>
        <v>APAGADO</v>
      </c>
      <c r="O427" t="str">
        <f>'RESUMEN TOTAL'!U439</f>
        <v>APAGADO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 t="str">
        <f>'RESUMEN TOTAL'!S441</f>
        <v>APAGADO</v>
      </c>
      <c r="N429" t="str">
        <f>'RESUMEN TOTAL'!T441</f>
        <v>APAGADO</v>
      </c>
      <c r="O429" t="str">
        <f>'RESUMEN TOTAL'!U441</f>
        <v>APAGADO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 t="str">
        <f>'RESUMEN TOTAL'!M449</f>
        <v>APAGADO</v>
      </c>
      <c r="H437" t="str">
        <f>'RESUMEN TOTAL'!N449</f>
        <v>APAGADO</v>
      </c>
      <c r="I437" t="str">
        <f>'RESUMEN TOTAL'!O449</f>
        <v>APAGADO</v>
      </c>
      <c r="J437">
        <f>'RESUMEN TOTAL'!P449</f>
        <v>0</v>
      </c>
      <c r="K437" t="str">
        <f>'RESUMEN TOTAL'!Q449</f>
        <v>APAGADO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 t="str">
        <f>'RESUMEN TOTAL'!M453</f>
        <v>APAGADO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 t="str">
        <f>'RESUMEN TOTAL'!M454</f>
        <v>APAGADO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 t="str">
        <f>'RESUMEN TOTAL'!M455</f>
        <v>APAGADO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 t="str">
        <f>'RESUMEN TOTAL'!M456</f>
        <v>APAGADO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 t="str">
        <f>'RESUMEN TOTAL'!M457</f>
        <v>APAGADO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 t="str">
        <f>'RESUMEN TOTAL'!M458</f>
        <v>APAGADO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 t="str">
        <f>'RESUMEN TOTAL'!M459</f>
        <v>APAGADO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 t="str">
        <f>'RESUMEN TOTAL'!M460</f>
        <v>APAGADO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Fibra Optica</v>
      </c>
      <c r="F456" t="str">
        <f>'RESUMEN TOTAL'!L468</f>
        <v>APAGADO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 t="str">
        <f>'RESUMEN TOTAL'!U468</f>
        <v>APAGADO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Fibra Optica</v>
      </c>
      <c r="F457" t="str">
        <f>'RESUMEN TOTAL'!L469</f>
        <v>APAGADO</v>
      </c>
      <c r="G457" t="str">
        <f>'RESUMEN TOTAL'!M469</f>
        <v>APAGADO</v>
      </c>
      <c r="H457" t="str">
        <f>'RESUMEN TOTAL'!N469</f>
        <v>APAGADO</v>
      </c>
      <c r="I457" t="str">
        <f>'RESUMEN TOTAL'!O469</f>
        <v>APAGADO</v>
      </c>
      <c r="J457">
        <f>'RESUMEN TOTAL'!P469</f>
        <v>0</v>
      </c>
      <c r="K457" t="str">
        <f>'RESUMEN TOTAL'!Q469</f>
        <v>APAGADO</v>
      </c>
      <c r="L457">
        <f>'RESUMEN TOTAL'!R469</f>
        <v>0</v>
      </c>
      <c r="M457" t="str">
        <f>'RESUMEN TOTAL'!S469</f>
        <v>APAGADO</v>
      </c>
      <c r="N457" t="str">
        <f>'RESUMEN TOTAL'!T469</f>
        <v>APAGADO</v>
      </c>
      <c r="O457" t="str">
        <f>'RESUMEN TOTAL'!U469</f>
        <v>APAGADO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Fibra Optica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 t="str">
        <f>'RESUMEN TOTAL'!S470</f>
        <v>APAGADO</v>
      </c>
      <c r="N458" t="str">
        <f>'RESUMEN TOTAL'!T470</f>
        <v>APAGADO</v>
      </c>
      <c r="O458" t="str">
        <f>'RESUMEN TOTAL'!U470</f>
        <v>APAGADO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Fibra Optica</v>
      </c>
      <c r="F459">
        <f>'RESUMEN TOTAL'!L471</f>
        <v>0</v>
      </c>
      <c r="G459" t="str">
        <f>'RESUMEN TOTAL'!M471</f>
        <v>APAGADO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 t="str">
        <f>'RESUMEN TOTAL'!S471</f>
        <v>APAGADO</v>
      </c>
      <c r="N459" t="str">
        <f>'RESUMEN TOTAL'!T471</f>
        <v>APAGADO</v>
      </c>
      <c r="O459" t="str">
        <f>'RESUMEN TOTAL'!U471</f>
        <v>APAGADO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>
        <f>'RESUMEN TOTAL'!L474</f>
        <v>0</v>
      </c>
      <c r="G462" t="str">
        <f>'RESUMEN TOTAL'!M474</f>
        <v>APAGADO</v>
      </c>
      <c r="H462" t="str">
        <f>'RESUMEN TOTAL'!N474</f>
        <v>APAGADO</v>
      </c>
      <c r="I462" t="str">
        <f>'RESUMEN TOTAL'!O474</f>
        <v>APAGADO</v>
      </c>
      <c r="J462">
        <f>'RESUMEN TOTAL'!P474</f>
        <v>0</v>
      </c>
      <c r="K462" t="str">
        <f>'RESUMEN TOTAL'!Q474</f>
        <v>APAGADO</v>
      </c>
      <c r="L462">
        <f>'RESUMEN TOTAL'!R474</f>
        <v>0</v>
      </c>
      <c r="M462" t="str">
        <f>'RESUMEN TOTAL'!S474</f>
        <v>APAGADO</v>
      </c>
      <c r="N462" t="str">
        <f>'RESUMEN TOTAL'!T474</f>
        <v>APAGADO</v>
      </c>
      <c r="O462" t="str">
        <f>'RESUMEN TOTAL'!U474</f>
        <v>APAGADO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>
        <f>'RESUMEN TOTAL'!L475</f>
        <v>0</v>
      </c>
      <c r="G463" t="str">
        <f>'RESUMEN TOTAL'!M475</f>
        <v>APAGADO</v>
      </c>
      <c r="H463" t="str">
        <f>'RESUMEN TOTAL'!N475</f>
        <v>APAGADO</v>
      </c>
      <c r="I463" t="str">
        <f>'RESUMEN TOTAL'!O475</f>
        <v>APAGADO</v>
      </c>
      <c r="J463">
        <f>'RESUMEN TOTAL'!P475</f>
        <v>0</v>
      </c>
      <c r="K463" t="str">
        <f>'RESUMEN TOTAL'!Q475</f>
        <v>APAGADO</v>
      </c>
      <c r="L463">
        <f>'RESUMEN TOTAL'!R475</f>
        <v>0</v>
      </c>
      <c r="M463" t="str">
        <f>'RESUMEN TOTAL'!S475</f>
        <v>APAGADO</v>
      </c>
      <c r="N463" t="str">
        <f>'RESUMEN TOTAL'!T475</f>
        <v>APAGADO</v>
      </c>
      <c r="O463" t="str">
        <f>'RESUMEN TOTAL'!U475</f>
        <v>APAGADO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>
        <f>'RESUMEN TOTAL'!L476</f>
        <v>0</v>
      </c>
      <c r="G464" t="str">
        <f>'RESUMEN TOTAL'!M476</f>
        <v>APAGADO</v>
      </c>
      <c r="H464" t="str">
        <f>'RESUMEN TOTAL'!N476</f>
        <v>APAGADO</v>
      </c>
      <c r="I464" t="str">
        <f>'RESUMEN TOTAL'!O476</f>
        <v>APAGADO</v>
      </c>
      <c r="J464">
        <f>'RESUMEN TOTAL'!P476</f>
        <v>0</v>
      </c>
      <c r="K464" t="str">
        <f>'RESUMEN TOTAL'!Q476</f>
        <v>APAGADO</v>
      </c>
      <c r="L464">
        <f>'RESUMEN TOTAL'!R476</f>
        <v>0</v>
      </c>
      <c r="M464" t="str">
        <f>'RESUMEN TOTAL'!S476</f>
        <v>APAGADO</v>
      </c>
      <c r="N464" t="str">
        <f>'RESUMEN TOTAL'!T476</f>
        <v>APAGADO</v>
      </c>
      <c r="O464" t="str">
        <f>'RESUMEN TOTAL'!U476</f>
        <v>APAGADO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>
        <f>'RESUMEN TOTAL'!L484</f>
        <v>0</v>
      </c>
      <c r="G472" t="str">
        <f>'RESUMEN TOTAL'!M484</f>
        <v>APAGADO</v>
      </c>
      <c r="H472" t="str">
        <f>'RESUMEN TOTAL'!N484</f>
        <v>APAGADO</v>
      </c>
      <c r="I472" t="str">
        <f>'RESUMEN TOTAL'!O484</f>
        <v>APAGADO</v>
      </c>
      <c r="J472">
        <f>'RESUMEN TOTAL'!P484</f>
        <v>0</v>
      </c>
      <c r="K472" t="str">
        <f>'RESUMEN TOTAL'!Q484</f>
        <v>APAGADO</v>
      </c>
      <c r="L472">
        <f>'RESUMEN TOTAL'!R484</f>
        <v>0</v>
      </c>
      <c r="M472" t="str">
        <f>'RESUMEN TOTAL'!S484</f>
        <v>APAGADO</v>
      </c>
      <c r="N472" t="str">
        <f>'RESUMEN TOTAL'!T484</f>
        <v>APAGADO</v>
      </c>
      <c r="O472" t="str">
        <f>'RESUMEN TOTAL'!U484</f>
        <v>APAGADO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>
        <f>'RESUMEN TOTAL'!L485</f>
        <v>0</v>
      </c>
      <c r="G473" t="str">
        <f>'RESUMEN TOTAL'!M485</f>
        <v>APAGADO</v>
      </c>
      <c r="H473" t="str">
        <f>'RESUMEN TOTAL'!N485</f>
        <v>APAGADO</v>
      </c>
      <c r="I473" t="str">
        <f>'RESUMEN TOTAL'!O485</f>
        <v>APAGADO</v>
      </c>
      <c r="J473">
        <f>'RESUMEN TOTAL'!P485</f>
        <v>0</v>
      </c>
      <c r="K473" t="str">
        <f>'RESUMEN TOTAL'!Q485</f>
        <v>APAGADO</v>
      </c>
      <c r="L473">
        <f>'RESUMEN TOTAL'!R485</f>
        <v>0</v>
      </c>
      <c r="M473" t="str">
        <f>'RESUMEN TOTAL'!S485</f>
        <v>APAGADO</v>
      </c>
      <c r="N473" t="str">
        <f>'RESUMEN TOTAL'!T485</f>
        <v>APAGADO</v>
      </c>
      <c r="O473" t="str">
        <f>'RESUMEN TOTAL'!U485</f>
        <v>APAGADO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>
        <f>'RESUMEN TOTAL'!L488</f>
        <v>0</v>
      </c>
      <c r="G476" t="str">
        <f>'RESUMEN TOTAL'!M488</f>
        <v>APAGADO</v>
      </c>
      <c r="H476" t="str">
        <f>'RESUMEN TOTAL'!N488</f>
        <v>APAGADO</v>
      </c>
      <c r="I476" t="str">
        <f>'RESUMEN TOTAL'!O488</f>
        <v>APAGADO</v>
      </c>
      <c r="J476">
        <f>'RESUMEN TOTAL'!P488</f>
        <v>0</v>
      </c>
      <c r="K476" t="str">
        <f>'RESUMEN TOTAL'!Q488</f>
        <v>APAGADO</v>
      </c>
      <c r="L476">
        <f>'RESUMEN TOTAL'!R488</f>
        <v>0</v>
      </c>
      <c r="M476" t="str">
        <f>'RESUMEN TOTAL'!S488</f>
        <v>APAGADO</v>
      </c>
      <c r="N476" t="str">
        <f>'RESUMEN TOTAL'!T488</f>
        <v>APAGADO</v>
      </c>
      <c r="O476" t="str">
        <f>'RESUMEN TOTAL'!U488</f>
        <v>APAGADO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>
        <f>'RESUMEN TOTAL'!L489</f>
        <v>0</v>
      </c>
      <c r="G477" t="str">
        <f>'RESUMEN TOTAL'!M489</f>
        <v>APAGADO</v>
      </c>
      <c r="H477" t="str">
        <f>'RESUMEN TOTAL'!N489</f>
        <v>APAGADO</v>
      </c>
      <c r="I477" t="str">
        <f>'RESUMEN TOTAL'!O489</f>
        <v>APAGADO</v>
      </c>
      <c r="J477">
        <f>'RESUMEN TOTAL'!P489</f>
        <v>0</v>
      </c>
      <c r="K477" t="str">
        <f>'RESUMEN TOTAL'!Q489</f>
        <v>APAGADO</v>
      </c>
      <c r="L477">
        <f>'RESUMEN TOTAL'!R489</f>
        <v>0</v>
      </c>
      <c r="M477" t="str">
        <f>'RESUMEN TOTAL'!S489</f>
        <v>APAGADO</v>
      </c>
      <c r="N477" t="str">
        <f>'RESUMEN TOTAL'!T489</f>
        <v>APAGADO</v>
      </c>
      <c r="O477" t="str">
        <f>'RESUMEN TOTAL'!U489</f>
        <v>APAGADO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>
        <f>'RESUMEN TOTAL'!L490</f>
        <v>0</v>
      </c>
      <c r="G478" t="str">
        <f>'RESUMEN TOTAL'!M490</f>
        <v>APAGADO</v>
      </c>
      <c r="H478" t="str">
        <f>'RESUMEN TOTAL'!N490</f>
        <v>APAGADO</v>
      </c>
      <c r="I478" t="str">
        <f>'RESUMEN TOTAL'!O490</f>
        <v>APAGADO</v>
      </c>
      <c r="J478">
        <f>'RESUMEN TOTAL'!P490</f>
        <v>0</v>
      </c>
      <c r="K478" t="str">
        <f>'RESUMEN TOTAL'!Q490</f>
        <v>APAGADO</v>
      </c>
      <c r="L478">
        <f>'RESUMEN TOTAL'!R490</f>
        <v>0</v>
      </c>
      <c r="M478" t="str">
        <f>'RESUMEN TOTAL'!S490</f>
        <v>APAGADO</v>
      </c>
      <c r="N478" t="str">
        <f>'RESUMEN TOTAL'!T490</f>
        <v>APAGADO</v>
      </c>
      <c r="O478" t="str">
        <f>'RESUMEN TOTAL'!U490</f>
        <v>APAGADO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>
        <f>'RESUMEN TOTAL'!L491</f>
        <v>0</v>
      </c>
      <c r="G479" t="str">
        <f>'RESUMEN TOTAL'!M491</f>
        <v>APAGADO</v>
      </c>
      <c r="H479" t="str">
        <f>'RESUMEN TOTAL'!N491</f>
        <v>APAGADO</v>
      </c>
      <c r="I479" t="str">
        <f>'RESUMEN TOTAL'!O491</f>
        <v>APAGADO</v>
      </c>
      <c r="J479">
        <f>'RESUMEN TOTAL'!P491</f>
        <v>0</v>
      </c>
      <c r="K479" t="str">
        <f>'RESUMEN TOTAL'!Q491</f>
        <v>APAGADO</v>
      </c>
      <c r="L479">
        <f>'RESUMEN TOTAL'!R491</f>
        <v>0</v>
      </c>
      <c r="M479" t="str">
        <f>'RESUMEN TOTAL'!S491</f>
        <v>APAGADO</v>
      </c>
      <c r="N479" t="str">
        <f>'RESUMEN TOTAL'!T491</f>
        <v>APAGADO</v>
      </c>
      <c r="O479" t="str">
        <f>'RESUMEN TOTAL'!U491</f>
        <v>APAGADO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>
        <f>'RESUMEN TOTAL'!L496</f>
        <v>0</v>
      </c>
      <c r="G484" t="str">
        <f>'RESUMEN TOTAL'!M496</f>
        <v>APAGADO</v>
      </c>
      <c r="H484" t="str">
        <f>'RESUMEN TOTAL'!N496</f>
        <v>APAGADO</v>
      </c>
      <c r="I484" t="str">
        <f>'RESUMEN TOTAL'!O496</f>
        <v>APAGADO</v>
      </c>
      <c r="J484">
        <f>'RESUMEN TOTAL'!P496</f>
        <v>0</v>
      </c>
      <c r="K484" t="str">
        <f>'RESUMEN TOTAL'!Q496</f>
        <v>APAGADO</v>
      </c>
      <c r="L484">
        <f>'RESUMEN TOTAL'!R496</f>
        <v>0</v>
      </c>
      <c r="M484" t="str">
        <f>'RESUMEN TOTAL'!S496</f>
        <v>APAGADO</v>
      </c>
      <c r="N484" t="str">
        <f>'RESUMEN TOTAL'!T496</f>
        <v>APAGADO</v>
      </c>
      <c r="O484" t="str">
        <f>'RESUMEN TOTAL'!U496</f>
        <v>APAGADO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>
        <f>'RESUMEN TOTAL'!L497</f>
        <v>0</v>
      </c>
      <c r="G485" t="str">
        <f>'RESUMEN TOTAL'!M497</f>
        <v>APAGADO</v>
      </c>
      <c r="H485" t="str">
        <f>'RESUMEN TOTAL'!N497</f>
        <v>APAGADO</v>
      </c>
      <c r="I485" t="str">
        <f>'RESUMEN TOTAL'!O497</f>
        <v>APAGADO</v>
      </c>
      <c r="J485">
        <f>'RESUMEN TOTAL'!P497</f>
        <v>0</v>
      </c>
      <c r="K485" t="str">
        <f>'RESUMEN TOTAL'!Q497</f>
        <v>APAGADO</v>
      </c>
      <c r="L485">
        <f>'RESUMEN TOTAL'!R497</f>
        <v>0</v>
      </c>
      <c r="M485" t="str">
        <f>'RESUMEN TOTAL'!S497</f>
        <v>APAGADO</v>
      </c>
      <c r="N485" t="str">
        <f>'RESUMEN TOTAL'!T497</f>
        <v>APAGADO</v>
      </c>
      <c r="O485" t="str">
        <f>'RESUMEN TOTAL'!U497</f>
        <v>APAGADO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>
        <f>'RESUMEN TOTAL'!L498</f>
        <v>0</v>
      </c>
      <c r="G486" t="str">
        <f>'RESUMEN TOTAL'!M498</f>
        <v>APAGADO</v>
      </c>
      <c r="H486" t="str">
        <f>'RESUMEN TOTAL'!N498</f>
        <v>APAGADO</v>
      </c>
      <c r="I486" t="str">
        <f>'RESUMEN TOTAL'!O498</f>
        <v>APAGADO</v>
      </c>
      <c r="J486">
        <f>'RESUMEN TOTAL'!P498</f>
        <v>0</v>
      </c>
      <c r="K486" t="str">
        <f>'RESUMEN TOTAL'!Q498</f>
        <v>APAGADO</v>
      </c>
      <c r="L486">
        <f>'RESUMEN TOTAL'!R498</f>
        <v>0</v>
      </c>
      <c r="M486" t="str">
        <f>'RESUMEN TOTAL'!S498</f>
        <v>APAGADO</v>
      </c>
      <c r="N486" t="str">
        <f>'RESUMEN TOTAL'!T498</f>
        <v>APAGADO</v>
      </c>
      <c r="O486" t="str">
        <f>'RESUMEN TOTAL'!U498</f>
        <v>APAGADO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>
        <f>'RESUMEN TOTAL'!L499</f>
        <v>0</v>
      </c>
      <c r="G487" t="str">
        <f>'RESUMEN TOTAL'!M499</f>
        <v>APAGADO</v>
      </c>
      <c r="H487" t="str">
        <f>'RESUMEN TOTAL'!N499</f>
        <v>APAGADO</v>
      </c>
      <c r="I487" t="str">
        <f>'RESUMEN TOTAL'!O499</f>
        <v>APAGADO</v>
      </c>
      <c r="J487">
        <f>'RESUMEN TOTAL'!P499</f>
        <v>0</v>
      </c>
      <c r="K487" t="str">
        <f>'RESUMEN TOTAL'!Q499</f>
        <v>APAGADO</v>
      </c>
      <c r="L487">
        <f>'RESUMEN TOTAL'!R499</f>
        <v>0</v>
      </c>
      <c r="M487" t="str">
        <f>'RESUMEN TOTAL'!S499</f>
        <v>APAGADO</v>
      </c>
      <c r="N487" t="str">
        <f>'RESUMEN TOTAL'!T499</f>
        <v>APAGADO</v>
      </c>
      <c r="O487" t="str">
        <f>'RESUMEN TOTAL'!U499</f>
        <v>APAGADO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>
        <f>'RESUMEN TOTAL'!L500</f>
        <v>0</v>
      </c>
      <c r="G488" t="str">
        <f>'RESUMEN TOTAL'!M500</f>
        <v>APAGADO</v>
      </c>
      <c r="H488" t="str">
        <f>'RESUMEN TOTAL'!N500</f>
        <v>APAGADO</v>
      </c>
      <c r="I488" t="str">
        <f>'RESUMEN TOTAL'!O500</f>
        <v>APAGADO</v>
      </c>
      <c r="J488">
        <f>'RESUMEN TOTAL'!P500</f>
        <v>0</v>
      </c>
      <c r="K488" t="str">
        <f>'RESUMEN TOTAL'!Q500</f>
        <v>APAGADO</v>
      </c>
      <c r="L488">
        <f>'RESUMEN TOTAL'!R500</f>
        <v>0</v>
      </c>
      <c r="M488" t="str">
        <f>'RESUMEN TOTAL'!S500</f>
        <v>APAGADO</v>
      </c>
      <c r="N488" t="str">
        <f>'RESUMEN TOTAL'!T500</f>
        <v>APAGADO</v>
      </c>
      <c r="O488" t="str">
        <f>'RESUMEN TOTAL'!U500</f>
        <v>APAGADO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>
        <f>'RESUMEN TOTAL'!L501</f>
        <v>0</v>
      </c>
      <c r="G489" t="str">
        <f>'RESUMEN TOTAL'!M501</f>
        <v>APAGADO</v>
      </c>
      <c r="H489" t="str">
        <f>'RESUMEN TOTAL'!N501</f>
        <v>APAGADO</v>
      </c>
      <c r="I489" t="str">
        <f>'RESUMEN TOTAL'!O501</f>
        <v>APAGADO</v>
      </c>
      <c r="J489">
        <f>'RESUMEN TOTAL'!P501</f>
        <v>0</v>
      </c>
      <c r="K489" t="str">
        <f>'RESUMEN TOTAL'!Q501</f>
        <v>APAGADO</v>
      </c>
      <c r="L489">
        <f>'RESUMEN TOTAL'!R501</f>
        <v>0</v>
      </c>
      <c r="M489" t="str">
        <f>'RESUMEN TOTAL'!S501</f>
        <v>APAGADO</v>
      </c>
      <c r="N489" t="str">
        <f>'RESUMEN TOTAL'!T501</f>
        <v>APAGADO</v>
      </c>
      <c r="O489" t="str">
        <f>'RESUMEN TOTAL'!U501</f>
        <v>APAGADO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>
        <f>'RESUMEN TOTAL'!L502</f>
        <v>0</v>
      </c>
      <c r="G490" t="str">
        <f>'RESUMEN TOTAL'!M502</f>
        <v>APAGADO</v>
      </c>
      <c r="H490" t="str">
        <f>'RESUMEN TOTAL'!N502</f>
        <v>APAGADO</v>
      </c>
      <c r="I490" t="str">
        <f>'RESUMEN TOTAL'!O502</f>
        <v>APAGADO</v>
      </c>
      <c r="J490">
        <f>'RESUMEN TOTAL'!P502</f>
        <v>0</v>
      </c>
      <c r="K490" t="str">
        <f>'RESUMEN TOTAL'!Q502</f>
        <v>APAGADO</v>
      </c>
      <c r="L490">
        <f>'RESUMEN TOTAL'!R502</f>
        <v>0</v>
      </c>
      <c r="M490" t="str">
        <f>'RESUMEN TOTAL'!S502</f>
        <v>APAGADO</v>
      </c>
      <c r="N490" t="str">
        <f>'RESUMEN TOTAL'!T502</f>
        <v>APAGADO</v>
      </c>
      <c r="O490" t="str">
        <f>'RESUMEN TOTAL'!U502</f>
        <v>APAGADO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>
        <f>'RESUMEN TOTAL'!L503</f>
        <v>0</v>
      </c>
      <c r="G491" t="str">
        <f>'RESUMEN TOTAL'!M503</f>
        <v>APAGADO</v>
      </c>
      <c r="H491" t="str">
        <f>'RESUMEN TOTAL'!N503</f>
        <v>APAGADO</v>
      </c>
      <c r="I491" t="str">
        <f>'RESUMEN TOTAL'!O503</f>
        <v>APAGADO</v>
      </c>
      <c r="J491">
        <f>'RESUMEN TOTAL'!P503</f>
        <v>0</v>
      </c>
      <c r="K491" t="str">
        <f>'RESUMEN TOTAL'!Q503</f>
        <v>APAGADO</v>
      </c>
      <c r="L491">
        <f>'RESUMEN TOTAL'!R503</f>
        <v>0</v>
      </c>
      <c r="M491" t="str">
        <f>'RESUMEN TOTAL'!S503</f>
        <v>APAGADO</v>
      </c>
      <c r="N491" t="str">
        <f>'RESUMEN TOTAL'!T503</f>
        <v>APAGADO</v>
      </c>
      <c r="O491" t="str">
        <f>'RESUMEN TOTAL'!U503</f>
        <v>APAGADO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>
        <f>'RESUMEN TOTAL'!L504</f>
        <v>0</v>
      </c>
      <c r="G492" t="str">
        <f>'RESUMEN TOTAL'!M504</f>
        <v>APAGADO</v>
      </c>
      <c r="H492" t="str">
        <f>'RESUMEN TOTAL'!N504</f>
        <v>APAGADO</v>
      </c>
      <c r="I492" t="str">
        <f>'RESUMEN TOTAL'!O504</f>
        <v>APAGADO</v>
      </c>
      <c r="J492">
        <f>'RESUMEN TOTAL'!P504</f>
        <v>0</v>
      </c>
      <c r="K492" t="str">
        <f>'RESUMEN TOTAL'!Q504</f>
        <v>APAGADO</v>
      </c>
      <c r="L492">
        <f>'RESUMEN TOTAL'!R504</f>
        <v>0</v>
      </c>
      <c r="M492" t="str">
        <f>'RESUMEN TOTAL'!S504</f>
        <v>APAGADO</v>
      </c>
      <c r="N492" t="str">
        <f>'RESUMEN TOTAL'!T504</f>
        <v>APAGADO</v>
      </c>
      <c r="O492" t="str">
        <f>'RESUMEN TOTAL'!U504</f>
        <v>APAGADO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>
        <f>'RESUMEN TOTAL'!L505</f>
        <v>0</v>
      </c>
      <c r="G493" t="str">
        <f>'RESUMEN TOTAL'!M505</f>
        <v>APAGADO</v>
      </c>
      <c r="H493" t="str">
        <f>'RESUMEN TOTAL'!N505</f>
        <v>APAGADO</v>
      </c>
      <c r="I493" t="str">
        <f>'RESUMEN TOTAL'!O505</f>
        <v>APAGADO</v>
      </c>
      <c r="J493">
        <f>'RESUMEN TOTAL'!P505</f>
        <v>0</v>
      </c>
      <c r="K493" t="str">
        <f>'RESUMEN TOTAL'!Q505</f>
        <v>APAGADO</v>
      </c>
      <c r="L493">
        <f>'RESUMEN TOTAL'!R505</f>
        <v>0</v>
      </c>
      <c r="M493" t="str">
        <f>'RESUMEN TOTAL'!S505</f>
        <v>APAGADO</v>
      </c>
      <c r="N493" t="str">
        <f>'RESUMEN TOTAL'!T505</f>
        <v>APAGADO</v>
      </c>
      <c r="O493" t="str">
        <f>'RESUMEN TOTAL'!U505</f>
        <v>APAGADO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>
        <f>'RESUMEN TOTAL'!L506</f>
        <v>0</v>
      </c>
      <c r="G494" t="str">
        <f>'RESUMEN TOTAL'!M506</f>
        <v>APAGADO</v>
      </c>
      <c r="H494" t="str">
        <f>'RESUMEN TOTAL'!N506</f>
        <v>APAGADO</v>
      </c>
      <c r="I494" t="str">
        <f>'RESUMEN TOTAL'!O506</f>
        <v>APAGADO</v>
      </c>
      <c r="J494">
        <f>'RESUMEN TOTAL'!P506</f>
        <v>0</v>
      </c>
      <c r="K494" t="str">
        <f>'RESUMEN TOTAL'!Q506</f>
        <v>APAGADO</v>
      </c>
      <c r="L494">
        <f>'RESUMEN TOTAL'!R506</f>
        <v>0</v>
      </c>
      <c r="M494" t="str">
        <f>'RESUMEN TOTAL'!S506</f>
        <v>APAGADO</v>
      </c>
      <c r="N494" t="str">
        <f>'RESUMEN TOTAL'!T506</f>
        <v>APAGADO</v>
      </c>
      <c r="O494" t="str">
        <f>'RESUMEN TOTAL'!U506</f>
        <v>APAGADO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>
        <f>'RESUMEN TOTAL'!L507</f>
        <v>0</v>
      </c>
      <c r="G495" t="str">
        <f>'RESUMEN TOTAL'!M507</f>
        <v>APAGADO</v>
      </c>
      <c r="H495" t="str">
        <f>'RESUMEN TOTAL'!N507</f>
        <v>APAGADO</v>
      </c>
      <c r="I495" t="str">
        <f>'RESUMEN TOTAL'!O507</f>
        <v>APAGADO</v>
      </c>
      <c r="J495">
        <f>'RESUMEN TOTAL'!P507</f>
        <v>0</v>
      </c>
      <c r="K495" t="str">
        <f>'RESUMEN TOTAL'!Q507</f>
        <v>APAGADO</v>
      </c>
      <c r="L495">
        <f>'RESUMEN TOTAL'!R507</f>
        <v>0</v>
      </c>
      <c r="M495" t="str">
        <f>'RESUMEN TOTAL'!S507</f>
        <v>APAGADO</v>
      </c>
      <c r="N495" t="str">
        <f>'RESUMEN TOTAL'!T507</f>
        <v>APAGADO</v>
      </c>
      <c r="O495" t="str">
        <f>'RESUMEN TOTAL'!U507</f>
        <v>APAGADO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>
        <f>'RESUMEN TOTAL'!L508</f>
        <v>0</v>
      </c>
      <c r="G496" t="str">
        <f>'RESUMEN TOTAL'!M508</f>
        <v>APAGADO</v>
      </c>
      <c r="H496" t="str">
        <f>'RESUMEN TOTAL'!N508</f>
        <v>APAGADO</v>
      </c>
      <c r="I496" t="str">
        <f>'RESUMEN TOTAL'!O508</f>
        <v>APAGADO</v>
      </c>
      <c r="J496">
        <f>'RESUMEN TOTAL'!P508</f>
        <v>0</v>
      </c>
      <c r="K496" t="str">
        <f>'RESUMEN TOTAL'!Q508</f>
        <v>APAGADO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>
        <f>'RESUMEN TOTAL'!M509</f>
        <v>0</v>
      </c>
      <c r="H497">
        <f>'RESUMEN TOTAL'!N509</f>
        <v>0</v>
      </c>
      <c r="I497">
        <f>'RESUMEN TOTAL'!O509</f>
        <v>0</v>
      </c>
      <c r="J497">
        <f>'RESUMEN TOTAL'!P509</f>
        <v>0</v>
      </c>
      <c r="K497">
        <f>'RESUMEN TOTAL'!Q509</f>
        <v>0</v>
      </c>
      <c r="L497">
        <f>'RESUMEN TOTAL'!R509</f>
        <v>0</v>
      </c>
      <c r="M497" t="str">
        <f>'RESUMEN TOTAL'!S509</f>
        <v>APAGADO</v>
      </c>
      <c r="N497" t="str">
        <f>'RESUMEN TOTAL'!T509</f>
        <v>APAGADO</v>
      </c>
      <c r="O497" t="str">
        <f>'RESUMEN TOTAL'!U509</f>
        <v>APAGADO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>
        <f>'RESUMEN TOTAL'!L510</f>
        <v>0</v>
      </c>
      <c r="G498" t="str">
        <f>'RESUMEN TOTAL'!M510</f>
        <v>APAGADO</v>
      </c>
      <c r="H498" t="str">
        <f>'RESUMEN TOTAL'!N510</f>
        <v>APAGADO</v>
      </c>
      <c r="I498" t="str">
        <f>'RESUMEN TOTAL'!O510</f>
        <v>APAGADO</v>
      </c>
      <c r="J498">
        <f>'RESUMEN TOTAL'!P510</f>
        <v>0</v>
      </c>
      <c r="K498" t="str">
        <f>'RESUMEN TOTAL'!Q510</f>
        <v>APAGADO</v>
      </c>
      <c r="L498">
        <f>'RESUMEN TOTAL'!R510</f>
        <v>0</v>
      </c>
      <c r="M498" t="str">
        <f>'RESUMEN TOTAL'!S510</f>
        <v>APAGADO</v>
      </c>
      <c r="N498" t="str">
        <f>'RESUMEN TOTAL'!T510</f>
        <v>APAGADO</v>
      </c>
      <c r="O498" t="str">
        <f>'RESUMEN TOTAL'!U510</f>
        <v>APAGADO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>
        <f>'RESUMEN TOTAL'!L511</f>
        <v>0</v>
      </c>
      <c r="G499" t="str">
        <f>'RESUMEN TOTAL'!M511</f>
        <v>APAGADO</v>
      </c>
      <c r="H499" t="str">
        <f>'RESUMEN TOTAL'!N511</f>
        <v>APAGADO</v>
      </c>
      <c r="I499" t="str">
        <f>'RESUMEN TOTAL'!O511</f>
        <v>APAGADO</v>
      </c>
      <c r="J499">
        <f>'RESUMEN TOTAL'!P511</f>
        <v>0</v>
      </c>
      <c r="K499" t="str">
        <f>'RESUMEN TOTAL'!Q511</f>
        <v>APAGADO</v>
      </c>
      <c r="L499">
        <f>'RESUMEN TOTAL'!R511</f>
        <v>0</v>
      </c>
      <c r="M499" t="str">
        <f>'RESUMEN TOTAL'!S511</f>
        <v>APAGADO</v>
      </c>
      <c r="N499" t="str">
        <f>'RESUMEN TOTAL'!T511</f>
        <v>APAGADO</v>
      </c>
      <c r="O499" t="str">
        <f>'RESUMEN TOTAL'!U511</f>
        <v>APAGADO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>
        <f>'RESUMEN TOTAL'!L512</f>
        <v>0</v>
      </c>
      <c r="G500" t="str">
        <f>'RESUMEN TOTAL'!M512</f>
        <v>APAGADO</v>
      </c>
      <c r="H500" t="str">
        <f>'RESUMEN TOTAL'!N512</f>
        <v>APAGADO</v>
      </c>
      <c r="I500" t="str">
        <f>'RESUMEN TOTAL'!O512</f>
        <v>APAGADO</v>
      </c>
      <c r="J500">
        <f>'RESUMEN TOTAL'!P512</f>
        <v>0</v>
      </c>
      <c r="K500" t="str">
        <f>'RESUMEN TOTAL'!Q512</f>
        <v>APAGADO</v>
      </c>
      <c r="L500">
        <f>'RESUMEN TOTAL'!R512</f>
        <v>0</v>
      </c>
      <c r="M500" t="str">
        <f>'RESUMEN TOTAL'!S512</f>
        <v>APAGADO</v>
      </c>
      <c r="N500" t="str">
        <f>'RESUMEN TOTAL'!T512</f>
        <v>APAGADO</v>
      </c>
      <c r="O500" t="str">
        <f>'RESUMEN TOTAL'!U512</f>
        <v>APAGADO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>
        <f>'RESUMEN TOTAL'!L513</f>
        <v>0</v>
      </c>
      <c r="G501" t="str">
        <f>'RESUMEN TOTAL'!M513</f>
        <v>APAGADO</v>
      </c>
      <c r="H501" t="str">
        <f>'RESUMEN TOTAL'!N513</f>
        <v>APAGADO</v>
      </c>
      <c r="I501" t="str">
        <f>'RESUMEN TOTAL'!O513</f>
        <v>APAGADO</v>
      </c>
      <c r="J501">
        <f>'RESUMEN TOTAL'!P513</f>
        <v>0</v>
      </c>
      <c r="K501" t="str">
        <f>'RESUMEN TOTAL'!Q513</f>
        <v>APAGADO</v>
      </c>
      <c r="L501">
        <f>'RESUMEN TOTAL'!R513</f>
        <v>0</v>
      </c>
      <c r="M501" t="str">
        <f>'RESUMEN TOTAL'!S513</f>
        <v>APAGADO</v>
      </c>
      <c r="N501" t="str">
        <f>'RESUMEN TOTAL'!T513</f>
        <v>APAGADO</v>
      </c>
      <c r="O501" t="str">
        <f>'RESUMEN TOTAL'!U513</f>
        <v>APAGADO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>
        <f>'RESUMEN TOTAL'!L514</f>
        <v>0</v>
      </c>
      <c r="G502" t="str">
        <f>'RESUMEN TOTAL'!M514</f>
        <v>APAGADO</v>
      </c>
      <c r="H502" t="str">
        <f>'RESUMEN TOTAL'!N514</f>
        <v>APAGADO</v>
      </c>
      <c r="I502" t="str">
        <f>'RESUMEN TOTAL'!O514</f>
        <v>APAGADO</v>
      </c>
      <c r="J502">
        <f>'RESUMEN TOTAL'!P514</f>
        <v>0</v>
      </c>
      <c r="K502" t="str">
        <f>'RESUMEN TOTAL'!Q514</f>
        <v>APAGADO</v>
      </c>
      <c r="L502">
        <f>'RESUMEN TOTAL'!R514</f>
        <v>0</v>
      </c>
      <c r="M502" t="str">
        <f>'RESUMEN TOTAL'!S514</f>
        <v>APAGADO</v>
      </c>
      <c r="N502" t="str">
        <f>'RESUMEN TOTAL'!T514</f>
        <v>APAGADO</v>
      </c>
      <c r="O502" t="str">
        <f>'RESUMEN TOTAL'!U514</f>
        <v>APAGADO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 t="str">
        <f>'RESUMEN TOTAL'!S515</f>
        <v>APAGADO</v>
      </c>
      <c r="N503" t="str">
        <f>'RESUMEN TOTAL'!T515</f>
        <v>APAGADO</v>
      </c>
      <c r="O503" t="str">
        <f>'RESUMEN TOTAL'!U515</f>
        <v>APAGADO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>
        <f>'RESUMEN TOTAL'!L520</f>
        <v>0</v>
      </c>
      <c r="G508" t="str">
        <f>'RESUMEN TOTAL'!M520</f>
        <v>APAGADO</v>
      </c>
      <c r="H508" t="str">
        <f>'RESUMEN TOTAL'!N520</f>
        <v>APAGADO</v>
      </c>
      <c r="I508" t="str">
        <f>'RESUMEN TOTAL'!O520</f>
        <v>APAGADO</v>
      </c>
      <c r="J508">
        <f>'RESUMEN TOTAL'!P520</f>
        <v>0</v>
      </c>
      <c r="K508" t="str">
        <f>'RESUMEN TOTAL'!Q520</f>
        <v>APAGADO</v>
      </c>
      <c r="L508">
        <f>'RESUMEN TOTAL'!R520</f>
        <v>0</v>
      </c>
      <c r="M508" t="str">
        <f>'RESUMEN TOTAL'!S520</f>
        <v>APAGADO</v>
      </c>
      <c r="N508" t="str">
        <f>'RESUMEN TOTAL'!T520</f>
        <v>APAGADO</v>
      </c>
      <c r="O508" t="str">
        <f>'RESUMEN TOTAL'!U520</f>
        <v>APAGADO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>
        <f>'RESUMEN TOTAL'!L521</f>
        <v>0</v>
      </c>
      <c r="G509" t="str">
        <f>'RESUMEN TOTAL'!M521</f>
        <v>APAGADO</v>
      </c>
      <c r="H509" t="str">
        <f>'RESUMEN TOTAL'!N521</f>
        <v>APAGADO</v>
      </c>
      <c r="I509" t="str">
        <f>'RESUMEN TOTAL'!O521</f>
        <v>APAGADO</v>
      </c>
      <c r="J509">
        <f>'RESUMEN TOTAL'!P521</f>
        <v>0</v>
      </c>
      <c r="K509" t="str">
        <f>'RESUMEN TOTAL'!Q521</f>
        <v>APAGADO</v>
      </c>
      <c r="L509">
        <f>'RESUMEN TOTAL'!R521</f>
        <v>0</v>
      </c>
      <c r="M509" t="str">
        <f>'RESUMEN TOTAL'!S521</f>
        <v>APAGADO</v>
      </c>
      <c r="N509" t="str">
        <f>'RESUMEN TOTAL'!T521</f>
        <v>APAGADO</v>
      </c>
      <c r="O509" t="str">
        <f>'RESUMEN TOTAL'!U521</f>
        <v>APAGADO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>
        <f>'RESUMEN TOTAL'!L522</f>
        <v>0</v>
      </c>
      <c r="G510" t="str">
        <f>'RESUMEN TOTAL'!M522</f>
        <v>APAGADO</v>
      </c>
      <c r="H510" t="str">
        <f>'RESUMEN TOTAL'!N522</f>
        <v>APAGADO</v>
      </c>
      <c r="I510" t="str">
        <f>'RESUMEN TOTAL'!O522</f>
        <v>APAGADO</v>
      </c>
      <c r="J510">
        <f>'RESUMEN TOTAL'!P522</f>
        <v>0</v>
      </c>
      <c r="K510" t="str">
        <f>'RESUMEN TOTAL'!Q522</f>
        <v>APAGADO</v>
      </c>
      <c r="L510">
        <f>'RESUMEN TOTAL'!R522</f>
        <v>0</v>
      </c>
      <c r="M510" t="str">
        <f>'RESUMEN TOTAL'!S522</f>
        <v>APAGADO</v>
      </c>
      <c r="N510" t="str">
        <f>'RESUMEN TOTAL'!T522</f>
        <v>APAGADO</v>
      </c>
      <c r="O510" t="str">
        <f>'RESUMEN TOTAL'!U522</f>
        <v>APAGADO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>
        <f>'RESUMEN TOTAL'!L523</f>
        <v>0</v>
      </c>
      <c r="G511" t="str">
        <f>'RESUMEN TOTAL'!M523</f>
        <v>APAGADO</v>
      </c>
      <c r="H511" t="str">
        <f>'RESUMEN TOTAL'!N523</f>
        <v>APAGADO</v>
      </c>
      <c r="I511" t="str">
        <f>'RESUMEN TOTAL'!O523</f>
        <v>APAGADO</v>
      </c>
      <c r="J511">
        <f>'RESUMEN TOTAL'!P523</f>
        <v>0</v>
      </c>
      <c r="K511" t="str">
        <f>'RESUMEN TOTAL'!Q523</f>
        <v>APAGADO</v>
      </c>
      <c r="L511">
        <f>'RESUMEN TOTAL'!R523</f>
        <v>0</v>
      </c>
      <c r="M511" t="str">
        <f>'RESUMEN TOTAL'!S523</f>
        <v>APAGADO</v>
      </c>
      <c r="N511" t="str">
        <f>'RESUMEN TOTAL'!T523</f>
        <v>APAGADO</v>
      </c>
      <c r="O511" t="str">
        <f>'RESUMEN TOTAL'!U523</f>
        <v>APAGADO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>
        <f>'RESUMEN TOTAL'!L528</f>
        <v>0</v>
      </c>
      <c r="G516" t="str">
        <f>'RESUMEN TOTAL'!M528</f>
        <v>APAGADO</v>
      </c>
      <c r="H516" t="str">
        <f>'RESUMEN TOTAL'!N528</f>
        <v>APAGADO</v>
      </c>
      <c r="I516" t="str">
        <f>'RESUMEN TOTAL'!O528</f>
        <v>APAGADO</v>
      </c>
      <c r="J516">
        <f>'RESUMEN TOTAL'!P528</f>
        <v>0</v>
      </c>
      <c r="K516" t="str">
        <f>'RESUMEN TOTAL'!Q528</f>
        <v>APAGADO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>
        <f>'RESUMEN TOTAL'!O529</f>
        <v>0</v>
      </c>
      <c r="J517">
        <f>'RESUMEN TOTAL'!P529</f>
        <v>0</v>
      </c>
      <c r="K517">
        <f>'RESUMEN TOTAL'!Q529</f>
        <v>0</v>
      </c>
      <c r="L517">
        <f>'RESUMEN TOTAL'!R529</f>
        <v>0</v>
      </c>
      <c r="M517" t="str">
        <f>'RESUMEN TOTAL'!S529</f>
        <v>APAGADO</v>
      </c>
      <c r="N517" t="str">
        <f>'RESUMEN TOTAL'!T529</f>
        <v>APAGADO</v>
      </c>
      <c r="O517" t="str">
        <f>'RESUMEN TOTAL'!U529</f>
        <v>APAGADO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>
        <f>'RESUMEN TOTAL'!L532</f>
        <v>0</v>
      </c>
      <c r="G520" t="str">
        <f>'RESUMEN TOTAL'!M532</f>
        <v>APAGADO</v>
      </c>
      <c r="H520" t="str">
        <f>'RESUMEN TOTAL'!N532</f>
        <v>APAGADO</v>
      </c>
      <c r="I520" t="str">
        <f>'RESUMEN TOTAL'!O532</f>
        <v>APAGADO</v>
      </c>
      <c r="J520">
        <f>'RESUMEN TOTAL'!P532</f>
        <v>0</v>
      </c>
      <c r="K520" t="str">
        <f>'RESUMEN TOTAL'!Q532</f>
        <v>APAGADO</v>
      </c>
      <c r="L520">
        <f>'RESUMEN TOTAL'!R532</f>
        <v>0</v>
      </c>
      <c r="M520" t="str">
        <f>'RESUMEN TOTAL'!S532</f>
        <v>APAGADO</v>
      </c>
      <c r="N520" t="str">
        <f>'RESUMEN TOTAL'!T532</f>
        <v>APAGADO</v>
      </c>
      <c r="O520" t="str">
        <f>'RESUMEN TOTAL'!U532</f>
        <v>APAGADO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>
        <f>'RESUMEN TOTAL'!L533</f>
        <v>0</v>
      </c>
      <c r="G521" t="str">
        <f>'RESUMEN TOTAL'!M533</f>
        <v>APAGADO</v>
      </c>
      <c r="H521" t="str">
        <f>'RESUMEN TOTAL'!N533</f>
        <v>APAGADO</v>
      </c>
      <c r="I521" t="str">
        <f>'RESUMEN TOTAL'!O533</f>
        <v>APAGADO</v>
      </c>
      <c r="J521">
        <f>'RESUMEN TOTAL'!P533</f>
        <v>0</v>
      </c>
      <c r="K521" t="str">
        <f>'RESUMEN TOTAL'!Q533</f>
        <v>APAGADO</v>
      </c>
      <c r="L521">
        <f>'RESUMEN TOTAL'!R533</f>
        <v>0</v>
      </c>
      <c r="M521" t="str">
        <f>'RESUMEN TOTAL'!S533</f>
        <v>APAGADO</v>
      </c>
      <c r="N521" t="str">
        <f>'RESUMEN TOTAL'!T533</f>
        <v>APAGADO</v>
      </c>
      <c r="O521" t="str">
        <f>'RESUMEN TOTAL'!U533</f>
        <v>APAGADO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>
        <f>'RESUMEN TOTAL'!L536</f>
        <v>0</v>
      </c>
      <c r="G524" t="str">
        <f>'RESUMEN TOTAL'!M536</f>
        <v>APAGADO</v>
      </c>
      <c r="H524" t="str">
        <f>'RESUMEN TOTAL'!N536</f>
        <v>APAGADO</v>
      </c>
      <c r="I524" t="str">
        <f>'RESUMEN TOTAL'!O536</f>
        <v>APAGADO</v>
      </c>
      <c r="J524">
        <f>'RESUMEN TOTAL'!P536</f>
        <v>0</v>
      </c>
      <c r="K524" t="str">
        <f>'RESUMEN TOTAL'!Q536</f>
        <v>APAGADO</v>
      </c>
      <c r="L524">
        <f>'RESUMEN TOTAL'!R536</f>
        <v>0</v>
      </c>
      <c r="M524" t="str">
        <f>'RESUMEN TOTAL'!S536</f>
        <v>APAGADO</v>
      </c>
      <c r="N524" t="str">
        <f>'RESUMEN TOTAL'!T536</f>
        <v>APAGADO</v>
      </c>
      <c r="O524" t="str">
        <f>'RESUMEN TOTAL'!U536</f>
        <v>APAGADO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>
        <f>'RESUMEN TOTAL'!L537</f>
        <v>0</v>
      </c>
      <c r="G525" t="str">
        <f>'RESUMEN TOTAL'!M537</f>
        <v>APAGADO</v>
      </c>
      <c r="H525" t="str">
        <f>'RESUMEN TOTAL'!N537</f>
        <v>APAGADO</v>
      </c>
      <c r="I525" t="str">
        <f>'RESUMEN TOTAL'!O537</f>
        <v>APAGADO</v>
      </c>
      <c r="J525">
        <f>'RESUMEN TOTAL'!P537</f>
        <v>0</v>
      </c>
      <c r="K525" t="str">
        <f>'RESUMEN TOTAL'!Q537</f>
        <v>APAGADO</v>
      </c>
      <c r="L525">
        <f>'RESUMEN TOTAL'!R537</f>
        <v>0</v>
      </c>
      <c r="M525" t="str">
        <f>'RESUMEN TOTAL'!S537</f>
        <v>APAGADO</v>
      </c>
      <c r="N525" t="str">
        <f>'RESUMEN TOTAL'!T537</f>
        <v>APAGADO</v>
      </c>
      <c r="O525" t="str">
        <f>'RESUMEN TOTAL'!U537</f>
        <v>APAGADO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>
        <f>'RESUMEN TOTAL'!L540</f>
        <v>0</v>
      </c>
      <c r="G528" t="str">
        <f>'RESUMEN TOTAL'!M540</f>
        <v>APAGADO</v>
      </c>
      <c r="H528" t="str">
        <f>'RESUMEN TOTAL'!N540</f>
        <v>APAGADO</v>
      </c>
      <c r="I528" t="str">
        <f>'RESUMEN TOTAL'!O540</f>
        <v>APAGADO</v>
      </c>
      <c r="J528">
        <f>'RESUMEN TOTAL'!P540</f>
        <v>0</v>
      </c>
      <c r="K528" t="str">
        <f>'RESUMEN TOTAL'!Q540</f>
        <v>APAGADO</v>
      </c>
      <c r="L528">
        <f>'RESUMEN TOTAL'!R540</f>
        <v>0</v>
      </c>
      <c r="M528" t="str">
        <f>'RESUMEN TOTAL'!S540</f>
        <v>APAGADO</v>
      </c>
      <c r="N528" t="str">
        <f>'RESUMEN TOTAL'!T540</f>
        <v>APAGADO</v>
      </c>
      <c r="O528" t="str">
        <f>'RESUMEN TOTAL'!U540</f>
        <v>APAGADO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>
        <f>'RESUMEN TOTAL'!L541</f>
        <v>0</v>
      </c>
      <c r="G529" t="str">
        <f>'RESUMEN TOTAL'!M541</f>
        <v>APAGADO</v>
      </c>
      <c r="H529" t="str">
        <f>'RESUMEN TOTAL'!N541</f>
        <v>APAGADO</v>
      </c>
      <c r="I529" t="str">
        <f>'RESUMEN TOTAL'!O541</f>
        <v>APAGADO</v>
      </c>
      <c r="J529">
        <f>'RESUMEN TOTAL'!P541</f>
        <v>0</v>
      </c>
      <c r="K529" t="str">
        <f>'RESUMEN TOTAL'!Q541</f>
        <v>APAGADO</v>
      </c>
      <c r="L529">
        <f>'RESUMEN TOTAL'!R541</f>
        <v>0</v>
      </c>
      <c r="M529" t="str">
        <f>'RESUMEN TOTAL'!S541</f>
        <v>APAGADO</v>
      </c>
      <c r="N529" t="str">
        <f>'RESUMEN TOTAL'!T541</f>
        <v>APAGADO</v>
      </c>
      <c r="O529" t="str">
        <f>'RESUMEN TOTAL'!U541</f>
        <v>APAGADO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>
        <f>'RESUMEN TOTAL'!L544</f>
        <v>0</v>
      </c>
      <c r="G532" t="str">
        <f>'RESUMEN TOTAL'!M544</f>
        <v>APAGADO</v>
      </c>
      <c r="H532" t="str">
        <f>'RESUMEN TOTAL'!N544</f>
        <v>APAGADO</v>
      </c>
      <c r="I532" t="str">
        <f>'RESUMEN TOTAL'!O544</f>
        <v>APAGADO</v>
      </c>
      <c r="J532">
        <f>'RESUMEN TOTAL'!P544</f>
        <v>0</v>
      </c>
      <c r="K532" t="str">
        <f>'RESUMEN TOTAL'!Q544</f>
        <v>APAGADO</v>
      </c>
      <c r="L532">
        <f>'RESUMEN TOTAL'!R544</f>
        <v>0</v>
      </c>
      <c r="M532" t="str">
        <f>'RESUMEN TOTAL'!S544</f>
        <v>APAGADO</v>
      </c>
      <c r="N532" t="str">
        <f>'RESUMEN TOTAL'!T544</f>
        <v>APAGADO</v>
      </c>
      <c r="O532" t="str">
        <f>'RESUMEN TOTAL'!U544</f>
        <v>APAGADO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>
        <f>'RESUMEN TOTAL'!L545</f>
        <v>0</v>
      </c>
      <c r="G533" t="str">
        <f>'RESUMEN TOTAL'!M545</f>
        <v>APAGADO</v>
      </c>
      <c r="H533" t="str">
        <f>'RESUMEN TOTAL'!N545</f>
        <v>APAGADO</v>
      </c>
      <c r="I533" t="str">
        <f>'RESUMEN TOTAL'!O545</f>
        <v>APAGADO</v>
      </c>
      <c r="J533">
        <f>'RESUMEN TOTAL'!P545</f>
        <v>0</v>
      </c>
      <c r="K533" t="str">
        <f>'RESUMEN TOTAL'!Q545</f>
        <v>APAGADO</v>
      </c>
      <c r="L533">
        <f>'RESUMEN TOTAL'!R545</f>
        <v>0</v>
      </c>
      <c r="M533" t="str">
        <f>'RESUMEN TOTAL'!S545</f>
        <v>APAGADO</v>
      </c>
      <c r="N533" t="str">
        <f>'RESUMEN TOTAL'!T545</f>
        <v>APAGADO</v>
      </c>
      <c r="O533" t="str">
        <f>'RESUMEN TOTAL'!U545</f>
        <v>APAGADO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>
        <f>'RESUMEN TOTAL'!L546</f>
        <v>0</v>
      </c>
      <c r="G534" t="str">
        <f>'RESUMEN TOTAL'!M546</f>
        <v>APAGADO</v>
      </c>
      <c r="H534" t="str">
        <f>'RESUMEN TOTAL'!N546</f>
        <v>APAGADO</v>
      </c>
      <c r="I534" t="str">
        <f>'RESUMEN TOTAL'!O546</f>
        <v>APAGADO</v>
      </c>
      <c r="J534">
        <f>'RESUMEN TOTAL'!P546</f>
        <v>0</v>
      </c>
      <c r="K534" t="str">
        <f>'RESUMEN TOTAL'!Q546</f>
        <v>APAGADO</v>
      </c>
      <c r="L534">
        <f>'RESUMEN TOTAL'!R546</f>
        <v>0</v>
      </c>
      <c r="M534" t="str">
        <f>'RESUMEN TOTAL'!S546</f>
        <v>APAGADO</v>
      </c>
      <c r="N534" t="str">
        <f>'RESUMEN TOTAL'!T546</f>
        <v>APAGADO</v>
      </c>
      <c r="O534" t="str">
        <f>'RESUMEN TOTAL'!U546</f>
        <v>APAGADO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>
        <f>'RESUMEN TOTAL'!L547</f>
        <v>0</v>
      </c>
      <c r="G535" t="str">
        <f>'RESUMEN TOTAL'!M547</f>
        <v>APAGADO</v>
      </c>
      <c r="H535" t="str">
        <f>'RESUMEN TOTAL'!N547</f>
        <v>APAGADO</v>
      </c>
      <c r="I535" t="str">
        <f>'RESUMEN TOTAL'!O547</f>
        <v>APAGADO</v>
      </c>
      <c r="J535">
        <f>'RESUMEN TOTAL'!P547</f>
        <v>0</v>
      </c>
      <c r="K535" t="str">
        <f>'RESUMEN TOTAL'!Q547</f>
        <v>APAGADO</v>
      </c>
      <c r="L535">
        <f>'RESUMEN TOTAL'!R547</f>
        <v>0</v>
      </c>
      <c r="M535" t="str">
        <f>'RESUMEN TOTAL'!S547</f>
        <v>APAGADO</v>
      </c>
      <c r="N535" t="str">
        <f>'RESUMEN TOTAL'!T547</f>
        <v>APAGADO</v>
      </c>
      <c r="O535" t="str">
        <f>'RESUMEN TOTAL'!U547</f>
        <v>APAGADO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>
        <f>'RESUMEN TOTAL'!L548</f>
        <v>0</v>
      </c>
      <c r="G536" t="str">
        <f>'RESUMEN TOTAL'!M548</f>
        <v>APAGADO</v>
      </c>
      <c r="H536" t="str">
        <f>'RESUMEN TOTAL'!N548</f>
        <v>APAGADO</v>
      </c>
      <c r="I536" t="str">
        <f>'RESUMEN TOTAL'!O548</f>
        <v>APAGADO</v>
      </c>
      <c r="J536">
        <f>'RESUMEN TOTAL'!P548</f>
        <v>0</v>
      </c>
      <c r="K536" t="str">
        <f>'RESUMEN TOTAL'!Q548</f>
        <v>APAGADO</v>
      </c>
      <c r="L536">
        <f>'RESUMEN TOTAL'!R548</f>
        <v>0</v>
      </c>
      <c r="M536" t="str">
        <f>'RESUMEN TOTAL'!S548</f>
        <v>APAGADO</v>
      </c>
      <c r="N536" t="str">
        <f>'RESUMEN TOTAL'!T548</f>
        <v>APAGADO</v>
      </c>
      <c r="O536" t="str">
        <f>'RESUMEN TOTAL'!U548</f>
        <v>APAGADO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>
        <f>'RESUMEN TOTAL'!L549</f>
        <v>0</v>
      </c>
      <c r="G537" t="str">
        <f>'RESUMEN TOTAL'!M549</f>
        <v>APAGADO</v>
      </c>
      <c r="H537" t="str">
        <f>'RESUMEN TOTAL'!N549</f>
        <v>APAGADO</v>
      </c>
      <c r="I537" t="str">
        <f>'RESUMEN TOTAL'!O549</f>
        <v>APAGADO</v>
      </c>
      <c r="J537">
        <f>'RESUMEN TOTAL'!P549</f>
        <v>0</v>
      </c>
      <c r="K537" t="str">
        <f>'RESUMEN TOTAL'!Q549</f>
        <v>APAGADO</v>
      </c>
      <c r="L537">
        <f>'RESUMEN TOTAL'!R549</f>
        <v>0</v>
      </c>
      <c r="M537" t="str">
        <f>'RESUMEN TOTAL'!S549</f>
        <v>APAGADO</v>
      </c>
      <c r="N537" t="str">
        <f>'RESUMEN TOTAL'!T549</f>
        <v>APAGADO</v>
      </c>
      <c r="O537" t="str">
        <f>'RESUMEN TOTAL'!U549</f>
        <v>APAGADO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>
        <f>'RESUMEN TOTAL'!L550</f>
        <v>0</v>
      </c>
      <c r="G538" t="str">
        <f>'RESUMEN TOTAL'!M550</f>
        <v>APAGADO</v>
      </c>
      <c r="H538" t="str">
        <f>'RESUMEN TOTAL'!N550</f>
        <v>APAGADO</v>
      </c>
      <c r="I538" t="str">
        <f>'RESUMEN TOTAL'!O550</f>
        <v>APAGADO</v>
      </c>
      <c r="J538">
        <f>'RESUMEN TOTAL'!P550</f>
        <v>0</v>
      </c>
      <c r="K538" t="str">
        <f>'RESUMEN TOTAL'!Q550</f>
        <v>APAGADO</v>
      </c>
      <c r="L538">
        <f>'RESUMEN TOTAL'!R550</f>
        <v>0</v>
      </c>
      <c r="M538" t="str">
        <f>'RESUMEN TOTAL'!S550</f>
        <v>APAGADO</v>
      </c>
      <c r="N538" t="str">
        <f>'RESUMEN TOTAL'!T550</f>
        <v>APAGADO</v>
      </c>
      <c r="O538" t="str">
        <f>'RESUMEN TOTAL'!U550</f>
        <v>APAGADO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>
        <f>'RESUMEN TOTAL'!L551</f>
        <v>0</v>
      </c>
      <c r="G539" t="str">
        <f>'RESUMEN TOTAL'!M551</f>
        <v>APAGADO</v>
      </c>
      <c r="H539" t="str">
        <f>'RESUMEN TOTAL'!N551</f>
        <v>APAGADO</v>
      </c>
      <c r="I539" t="str">
        <f>'RESUMEN TOTAL'!O551</f>
        <v>APAGADO</v>
      </c>
      <c r="J539">
        <f>'RESUMEN TOTAL'!P551</f>
        <v>0</v>
      </c>
      <c r="K539" t="str">
        <f>'RESUMEN TOTAL'!Q551</f>
        <v>APAGADO</v>
      </c>
      <c r="L539">
        <f>'RESUMEN TOTAL'!R551</f>
        <v>0</v>
      </c>
      <c r="M539" t="str">
        <f>'RESUMEN TOTAL'!S551</f>
        <v>APAGADO</v>
      </c>
      <c r="N539" t="str">
        <f>'RESUMEN TOTAL'!T551</f>
        <v>APAGADO</v>
      </c>
      <c r="O539" t="str">
        <f>'RESUMEN TOTAL'!U551</f>
        <v>APAGADO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8" sqref="AJ138:AJ139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48</v>
      </c>
      <c r="G1" s="18">
        <f t="shared" ref="G1:AG1" si="0">COUNTIF(G3:G404, "APAGADO")</f>
        <v>76</v>
      </c>
      <c r="H1" s="18">
        <f>COUNTIF(H3:H504, "APAGADO")</f>
        <v>84</v>
      </c>
      <c r="I1" s="18">
        <f t="shared" si="0"/>
        <v>55</v>
      </c>
      <c r="J1" s="18">
        <f t="shared" si="0"/>
        <v>0</v>
      </c>
      <c r="K1" s="18">
        <f t="shared" si="0"/>
        <v>51</v>
      </c>
      <c r="L1" s="18">
        <f t="shared" si="0"/>
        <v>0</v>
      </c>
      <c r="M1" s="18">
        <f t="shared" si="0"/>
        <v>59</v>
      </c>
      <c r="N1" s="18">
        <f t="shared" si="0"/>
        <v>59</v>
      </c>
      <c r="O1" s="18">
        <f t="shared" si="0"/>
        <v>83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v>30</v>
      </c>
      <c r="AJ2" s="37">
        <v>31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 t="str">
        <f>ESTADISTICA!H10</f>
        <v>APAGADO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>
        <f>ESTADISTICA!J21</f>
        <v>0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>
        <f>ESTADISTICA!J22</f>
        <v>0</v>
      </c>
      <c r="K23" t="str">
        <f>ESTADISTICA!K22</f>
        <v>APAGADO</v>
      </c>
      <c r="L23">
        <f>ESTADISTICA!L22</f>
        <v>0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 t="str">
        <f>ESTADISTICA!N47</f>
        <v>APAGADO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 t="str">
        <f>ESTADISTICA!K61</f>
        <v>APAGADO</v>
      </c>
      <c r="L62">
        <f>ESTADISTICA!L61</f>
        <v>0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 t="str">
        <f>ESTADISTICA!G64</f>
        <v>APAGADO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>
        <f>ESTADISTICA!J67</f>
        <v>0</v>
      </c>
      <c r="K68" t="str">
        <f>ESTADISTICA!K67</f>
        <v>APAGADO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 t="str">
        <f>ESTADISTICA!H68</f>
        <v>APAGADO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 t="str">
        <f>ESTADISTICA!N68</f>
        <v>APAGADO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>
        <f>ESTADISTICA!J69</f>
        <v>0</v>
      </c>
      <c r="K70" t="str">
        <f>ESTADISTICA!K69</f>
        <v>APAGADO</v>
      </c>
      <c r="L70">
        <f>ESTADISTICA!L69</f>
        <v>0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 t="str">
        <f>ESTADISTICA!F70</f>
        <v>APAGADO</v>
      </c>
      <c r="G71" t="str">
        <f>ESTADISTICA!G70</f>
        <v>APAGADO</v>
      </c>
      <c r="H71" t="str">
        <f>ESTADISTICA!H70</f>
        <v>APAGADO</v>
      </c>
      <c r="I71" t="str">
        <f>ESTADISTICA!I70</f>
        <v>APAGADO</v>
      </c>
      <c r="J71">
        <f>ESTADISTICA!J70</f>
        <v>0</v>
      </c>
      <c r="K71" t="str">
        <f>ESTADISTICA!K70</f>
        <v>APAGADO</v>
      </c>
      <c r="L71">
        <f>ESTADISTICA!L70</f>
        <v>0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 t="str">
        <f>ESTADISTICA!M76</f>
        <v>APAGADO</v>
      </c>
      <c r="N77" t="str">
        <f>ESTADISTICA!N76</f>
        <v>APAGADO</v>
      </c>
      <c r="O77" t="str">
        <f>ESTADISTICA!O76</f>
        <v>APAGADO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>
        <f>ESTADISTICA!J81</f>
        <v>0</v>
      </c>
      <c r="K82" t="str">
        <f>ESTADISTICA!K81</f>
        <v>APAGADO</v>
      </c>
      <c r="L82">
        <f>ESTADISTICA!L81</f>
        <v>0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>
        <f>ESTADISTICA!L87</f>
        <v>0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>
        <f>ESTADISTICA!L88</f>
        <v>0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>
        <f>ESTADISTICA!J95</f>
        <v>0</v>
      </c>
      <c r="K96" t="str">
        <f>ESTADISTICA!K95</f>
        <v>APAGADO</v>
      </c>
      <c r="L96">
        <f>ESTADISTICA!L95</f>
        <v>0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 t="str">
        <f>ESTADISTICA!F111</f>
        <v>APAGADO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 t="str">
        <f>ESTADISTICA!M111</f>
        <v>APAGADO</v>
      </c>
      <c r="N112" t="str">
        <f>ESTADISTICA!N111</f>
        <v>APAGADO</v>
      </c>
      <c r="O112" t="str">
        <f>ESTADISTICA!O111</f>
        <v>APAGADO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>
        <f>ESTADISTICA!J119</f>
        <v>0</v>
      </c>
      <c r="K120" t="str">
        <f>ESTADISTICA!K119</f>
        <v>APAGADO</v>
      </c>
      <c r="L120">
        <f>ESTADISTICA!L119</f>
        <v>0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1555</v>
      </c>
      <c r="B125" t="s">
        <v>1559</v>
      </c>
      <c r="C125" t="s">
        <v>1560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 t="str">
        <f>ESTADISTICA!K126</f>
        <v>APAGADO</v>
      </c>
      <c r="L128">
        <f>ESTADISTICA!L126</f>
        <v>0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 t="str">
        <f>ESTADISTICA!H128</f>
        <v>APAGADO</v>
      </c>
      <c r="I130" t="str">
        <f>ESTADISTICA!I128</f>
        <v>APAGADO</v>
      </c>
      <c r="J130">
        <f>ESTADISTICA!J128</f>
        <v>0</v>
      </c>
      <c r="K130" t="str">
        <f>ESTADISTICA!K128</f>
        <v>APAGADO</v>
      </c>
      <c r="L130">
        <f>ESTADISTICA!L128</f>
        <v>0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 t="str">
        <f>ESTADISTICA!M133</f>
        <v>APAGADO</v>
      </c>
      <c r="N135" t="str">
        <f>ESTADISTICA!N133</f>
        <v>APAGADO</v>
      </c>
      <c r="O135" t="str">
        <f>ESTADISTICA!O133</f>
        <v>APAGADO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>
        <f>ESTADISTICA!J136</f>
        <v>0</v>
      </c>
      <c r="K138" t="str">
        <f>ESTADISTICA!K136</f>
        <v>APAGADO</v>
      </c>
      <c r="L138">
        <f>ESTADISTICA!L136</f>
        <v>0</v>
      </c>
      <c r="M138" t="str">
        <f>ESTADISTICA!M136</f>
        <v>APAGADO</v>
      </c>
      <c r="N138" t="str">
        <f>ESTADISTICA!N136</f>
        <v>APAGADO</v>
      </c>
      <c r="O138" t="str">
        <f>ESTADISTICA!O136</f>
        <v>APAGADO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 t="str">
        <f>ESTADISTICA!G150</f>
        <v>APAGADO</v>
      </c>
      <c r="H152" t="str">
        <f>ESTADISTICA!H150</f>
        <v>APAGADO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 t="str">
        <f>ESTADISTICA!H151</f>
        <v>APAGADO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 t="str">
        <f>ESTADISTICA!N153</f>
        <v>APAGADO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 t="str">
        <f>ESTADISTICA!I156</f>
        <v>APAGADO</v>
      </c>
      <c r="J158">
        <f>ESTADISTICA!J156</f>
        <v>0</v>
      </c>
      <c r="K158" t="str">
        <f>ESTADISTICA!K156</f>
        <v>APAGADO</v>
      </c>
      <c r="L158">
        <f>ESTADISTICA!L156</f>
        <v>0</v>
      </c>
      <c r="M158" t="str">
        <f>ESTADISTICA!M156</f>
        <v>APAGADO</v>
      </c>
      <c r="N158" t="str">
        <f>ESTADISTICA!N156</f>
        <v>APAGADO</v>
      </c>
      <c r="O158" t="str">
        <f>ESTADISTICA!O156</f>
        <v>APAGADO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>
        <f>ESTADISTICA!J164</f>
        <v>0</v>
      </c>
      <c r="K166" t="str">
        <f>ESTADISTICA!K164</f>
        <v>APAGADO</v>
      </c>
      <c r="L166">
        <f>ESTADISTICA!L164</f>
        <v>0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>
        <f>ESTADISTICA!J194</f>
        <v>0</v>
      </c>
      <c r="K196" t="str">
        <f>ESTADISTICA!K194</f>
        <v>APAGADO</v>
      </c>
      <c r="L196">
        <f>ESTADISTICA!L194</f>
        <v>0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>
        <f>ESTADISTICA!L195</f>
        <v>0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1546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1546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 t="str">
        <f>ESTADISTICA!G219</f>
        <v>APAGADO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 t="str">
        <f>ESTADISTICA!K234</f>
        <v>APAGADO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>
        <f>ESTADISTICA!J240</f>
        <v>0</v>
      </c>
      <c r="K241" t="str">
        <f>ESTADISTICA!K240</f>
        <v>APAGADO</v>
      </c>
      <c r="L241">
        <f>ESTADISTICA!L240</f>
        <v>0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 t="str">
        <f>ESTADISTICA!K241</f>
        <v>APAGADO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 t="str">
        <f>ESTADISTICA!K242</f>
        <v>APAGADO</v>
      </c>
      <c r="L243">
        <f>ESTADISTICA!L242</f>
        <v>0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 t="str">
        <f>ESTADISTICA!K248</f>
        <v>APAGADO</v>
      </c>
      <c r="L249">
        <f>ESTADISTICA!L248</f>
        <v>0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 t="str">
        <f>ESTADISTICA!O280</f>
        <v>APAGADO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 t="str">
        <f>ESTADISTICA!K281</f>
        <v>APAGADO</v>
      </c>
      <c r="L282">
        <f>ESTADISTICA!L281</f>
        <v>0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 t="str">
        <f>ESTADISTICA!M285</f>
        <v>APAGADO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 t="str">
        <f>ESTADISTICA!O291</f>
        <v>APAGADO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 t="str">
        <f>ESTADISTICA!O296</f>
        <v>APAGADO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 t="str">
        <f>ESTADISTICA!O297</f>
        <v>APAGADO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 t="str">
        <f>ESTADISTICA!K301</f>
        <v>APAGADO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 t="str">
        <f>ESTADISTICA!O301</f>
        <v>APAGADO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 t="str">
        <f>ESTADISTICA!O303</f>
        <v>APAGADO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 t="str">
        <f>ESTADISTICA!O305</f>
        <v>APAGADO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 t="str">
        <f>ESTADISTICA!K306</f>
        <v>APAGADO</v>
      </c>
      <c r="L307">
        <f>ESTADISTICA!L306</f>
        <v>0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 t="str">
        <f>ESTADISTICA!I307</f>
        <v>APAGADO</v>
      </c>
      <c r="J308">
        <f>ESTADISTICA!J307</f>
        <v>0</v>
      </c>
      <c r="K308" t="str">
        <f>ESTADISTICA!K307</f>
        <v>APAGADO</v>
      </c>
      <c r="L308">
        <f>ESTADISTICA!L307</f>
        <v>0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 t="str">
        <f>ESTADISTICA!O308</f>
        <v>APAGADO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 t="str">
        <f>ESTADISTICA!O309</f>
        <v>APAGADO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 t="str">
        <f>ESTADISTICA!O310</f>
        <v>APAGADO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 t="str">
        <f>ESTADISTICA!O311</f>
        <v>APAGADO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 t="str">
        <f>ESTADISTICA!I312</f>
        <v>APAGADO</v>
      </c>
      <c r="J313">
        <f>ESTADISTICA!J312</f>
        <v>0</v>
      </c>
      <c r="K313" t="str">
        <f>ESTADISTICA!K312</f>
        <v>APAGADO</v>
      </c>
      <c r="L313">
        <f>ESTADISTICA!L312</f>
        <v>0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 t="str">
        <f>ESTADISTICA!O313</f>
        <v>APAGADO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 t="str">
        <f>ESTADISTICA!O321</f>
        <v>APAGADO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 t="str">
        <f>ESTADISTICA!O324</f>
        <v>APAGADO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 t="str">
        <f>ESTADISTICA!M335</f>
        <v>APAGADO</v>
      </c>
      <c r="N336" t="str">
        <f>ESTADISTICA!N335</f>
        <v>APAGADO</v>
      </c>
      <c r="O336" t="str">
        <f>ESTADISTICA!O335</f>
        <v>APAGADO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 t="str">
        <f>ESTADISTICA!F336</f>
        <v>APAGADO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 t="str">
        <f>ESTADISTICA!M336</f>
        <v>APAGADO</v>
      </c>
      <c r="N337" t="str">
        <f>ESTADISTICA!N336</f>
        <v>APAGADO</v>
      </c>
      <c r="O337" t="str">
        <f>ESTADISTICA!O336</f>
        <v>APAGADO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>
        <f>ESTADISTICA!L353</f>
        <v>0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>
        <f>ESTADISTICA!J361</f>
        <v>0</v>
      </c>
      <c r="K362" t="str">
        <f>ESTADISTICA!K361</f>
        <v>APAGADO</v>
      </c>
      <c r="L362">
        <f>ESTADISTICA!L361</f>
        <v>0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 t="str">
        <f>ESTADISTICA!K362</f>
        <v>APAGADO</v>
      </c>
      <c r="L363">
        <f>ESTADISTICA!L362</f>
        <v>0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>
        <f>ESTADISTICA!J368</f>
        <v>0</v>
      </c>
      <c r="K369" t="str">
        <f>ESTADISTICA!K368</f>
        <v>APAGADO</v>
      </c>
      <c r="L369">
        <f>ESTADISTICA!L368</f>
        <v>0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 t="str">
        <f>ESTADISTICA!O376</f>
        <v>APAGADO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>
        <f>ESTADISTICA!J389</f>
        <v>0</v>
      </c>
      <c r="K390" t="str">
        <f>ESTADISTICA!K389</f>
        <v>APAGADO</v>
      </c>
      <c r="L390">
        <f>ESTADISTICA!L389</f>
        <v>0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 t="str">
        <f>ESTADISTICA!M394</f>
        <v>APAGADO</v>
      </c>
      <c r="N395" t="str">
        <f>ESTADISTICA!N394</f>
        <v>APAGADO</v>
      </c>
      <c r="O395" t="str">
        <f>ESTADISTICA!O394</f>
        <v>APAGADO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 t="str">
        <f>ESTADISTICA!G401</f>
        <v>APAGADO</v>
      </c>
      <c r="H402" t="str">
        <f>ESTADISTICA!H401</f>
        <v>APAGADO</v>
      </c>
      <c r="I402" t="str">
        <f>ESTADISTICA!I401</f>
        <v>APAGADO</v>
      </c>
      <c r="J402">
        <f>ESTADISTICA!J401</f>
        <v>0</v>
      </c>
      <c r="K402" t="str">
        <f>ESTADISTICA!K401</f>
        <v>APAGADO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 t="str">
        <f>ESTADISTICA!I409</f>
        <v>APAGADO</v>
      </c>
      <c r="J410">
        <f>ESTADISTICA!J409</f>
        <v>0</v>
      </c>
      <c r="K410" t="str">
        <f>ESTADISTICA!K409</f>
        <v>APAGADO</v>
      </c>
      <c r="L410">
        <f>ESTADISTICA!L409</f>
        <v>0</v>
      </c>
      <c r="M410" t="str">
        <f>ESTADISTICA!M409</f>
        <v>APAGADO</v>
      </c>
      <c r="N410" t="str">
        <f>ESTADISTICA!N409</f>
        <v>APAGADO</v>
      </c>
      <c r="O410" t="str">
        <f>ESTADISTICA!O409</f>
        <v>APAGADO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 t="str">
        <f>ESTADISTICA!O417</f>
        <v>APAGADO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 t="str">
        <f>ESTADISTICA!O418</f>
        <v>APAGADO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 t="str">
        <f>ESTADISTICA!I421</f>
        <v>APAGADO</v>
      </c>
      <c r="J422">
        <f>ESTADISTICA!J421</f>
        <v>0</v>
      </c>
      <c r="K422" t="str">
        <f>ESTADISTICA!K421</f>
        <v>APAGADO</v>
      </c>
      <c r="L422">
        <f>ESTADISTICA!L421</f>
        <v>0</v>
      </c>
      <c r="M422" t="str">
        <f>ESTADISTICA!M421</f>
        <v>APAGADO</v>
      </c>
      <c r="N422" t="str">
        <f>ESTADISTICA!N421</f>
        <v>APAGADO</v>
      </c>
      <c r="O422" t="str">
        <f>ESTADISTICA!O421</f>
        <v>APAGADO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 t="str">
        <f>ESTADISTICA!I422</f>
        <v>APAGADO</v>
      </c>
      <c r="J423">
        <f>ESTADISTICA!J422</f>
        <v>0</v>
      </c>
      <c r="K423" t="str">
        <f>ESTADISTICA!K422</f>
        <v>APAGADO</v>
      </c>
      <c r="L423">
        <f>ESTADISTICA!L422</f>
        <v>0</v>
      </c>
      <c r="M423" t="str">
        <f>ESTADISTICA!M422</f>
        <v>APAGADO</v>
      </c>
      <c r="N423" t="str">
        <f>ESTADISTICA!N422</f>
        <v>APAGADO</v>
      </c>
      <c r="O423" t="str">
        <f>ESTADISTICA!O422</f>
        <v>APAGADO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 t="str">
        <f>ESTADISTICA!I423</f>
        <v>APAGADO</v>
      </c>
      <c r="J424">
        <f>ESTADISTICA!J423</f>
        <v>0</v>
      </c>
      <c r="K424" t="str">
        <f>ESTADISTICA!K423</f>
        <v>APAGADO</v>
      </c>
      <c r="L424">
        <f>ESTADISTICA!L423</f>
        <v>0</v>
      </c>
      <c r="M424" t="str">
        <f>ESTADISTICA!M423</f>
        <v>APAGADO</v>
      </c>
      <c r="N424" t="str">
        <f>ESTADISTICA!N423</f>
        <v>APAGADO</v>
      </c>
      <c r="O424" t="str">
        <f>ESTADISTICA!O423</f>
        <v>APAGADO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 t="str">
        <f>ESTADISTICA!O424</f>
        <v>APAGADO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 t="str">
        <f>ESTADISTICA!M429</f>
        <v>APAGADO</v>
      </c>
      <c r="N430" t="str">
        <f>ESTADISTICA!N429</f>
        <v>APAGADO</v>
      </c>
      <c r="O430" t="str">
        <f>ESTADISTICA!O429</f>
        <v>APAGADO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 t="str">
        <f>ESTADISTICA!H437</f>
        <v>APAGADO</v>
      </c>
      <c r="I438" t="str">
        <f>ESTADISTICA!I437</f>
        <v>APAGADO</v>
      </c>
      <c r="J438">
        <f>ESTADISTICA!J437</f>
        <v>0</v>
      </c>
      <c r="K438" t="str">
        <f>ESTADISTICA!K437</f>
        <v>APAGADO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 t="str">
        <f>ESTADISTICA!O456</f>
        <v>APAGADO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>
        <f>ESTADISTICA!J457</f>
        <v>0</v>
      </c>
      <c r="K458" t="str">
        <f>ESTADISTICA!K457</f>
        <v>APAGADO</v>
      </c>
      <c r="L458">
        <f>ESTADISTICA!L457</f>
        <v>0</v>
      </c>
      <c r="M458" t="str">
        <f>ESTADISTICA!M457</f>
        <v>APAGADO</v>
      </c>
      <c r="N458" t="str">
        <f>ESTADISTICA!N457</f>
        <v>APAGADO</v>
      </c>
      <c r="O458" t="str">
        <f>ESTADISTICA!O457</f>
        <v>APAGADO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 t="str">
        <f>ESTADISTICA!M458</f>
        <v>APAGADO</v>
      </c>
      <c r="N459" t="str">
        <f>ESTADISTICA!N458</f>
        <v>APAGADO</v>
      </c>
      <c r="O459" t="str">
        <f>ESTADISTICA!O458</f>
        <v>APAGADO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 t="str">
        <f>ESTADISTICA!G459</f>
        <v>APAGADO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 t="str">
        <f>ESTADISTICA!M459</f>
        <v>APAGADO</v>
      </c>
      <c r="N460" t="str">
        <f>ESTADISTICA!N459</f>
        <v>APAGADO</v>
      </c>
      <c r="O460" t="str">
        <f>ESTADISTICA!O459</f>
        <v>APAGADO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 t="str">
        <f>ESTADISTICA!K462</f>
        <v>APAGADO</v>
      </c>
      <c r="L463">
        <f>ESTADISTICA!L462</f>
        <v>0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>
        <f>ESTADISTICA!J463</f>
        <v>0</v>
      </c>
      <c r="K464" t="str">
        <f>ESTADISTICA!K463</f>
        <v>APAGADO</v>
      </c>
      <c r="L464">
        <f>ESTADISTICA!L463</f>
        <v>0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>
        <f>ESTADISTICA!J464</f>
        <v>0</v>
      </c>
      <c r="K465" t="str">
        <f>ESTADISTICA!K464</f>
        <v>APAGADO</v>
      </c>
      <c r="L465">
        <f>ESTADISTICA!L464</f>
        <v>0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>
        <f>ESTADISTICA!J472</f>
        <v>0</v>
      </c>
      <c r="K473" t="str">
        <f>ESTADISTICA!K472</f>
        <v>APAGADO</v>
      </c>
      <c r="L473">
        <f>ESTADISTICA!L472</f>
        <v>0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>
        <f>ESTADISTICA!J473</f>
        <v>0</v>
      </c>
      <c r="K474" t="str">
        <f>ESTADISTICA!K473</f>
        <v>APAGADO</v>
      </c>
      <c r="L474">
        <f>ESTADISTICA!L473</f>
        <v>0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>
        <f>ESTADISTICA!J476</f>
        <v>0</v>
      </c>
      <c r="K477" t="str">
        <f>ESTADISTICA!K476</f>
        <v>APAGADO</v>
      </c>
      <c r="L477">
        <f>ESTADISTICA!L476</f>
        <v>0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>
        <f>ESTADISTICA!J477</f>
        <v>0</v>
      </c>
      <c r="K478" t="str">
        <f>ESTADISTICA!K477</f>
        <v>APAGADO</v>
      </c>
      <c r="L478">
        <f>ESTADISTICA!L477</f>
        <v>0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>
        <f>ESTADISTICA!J478</f>
        <v>0</v>
      </c>
      <c r="K479" t="str">
        <f>ESTADISTICA!K478</f>
        <v>APAGADO</v>
      </c>
      <c r="L479">
        <f>ESTADISTICA!L478</f>
        <v>0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>
        <f>ESTADISTICA!J479</f>
        <v>0</v>
      </c>
      <c r="K480" t="str">
        <f>ESTADISTICA!K479</f>
        <v>APAGADO</v>
      </c>
      <c r="L480">
        <f>ESTADISTICA!L479</f>
        <v>0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>
        <f>ESTADISTICA!J484</f>
        <v>0</v>
      </c>
      <c r="K485" t="str">
        <f>ESTADISTICA!K484</f>
        <v>APAGADO</v>
      </c>
      <c r="L485">
        <f>ESTADISTICA!L484</f>
        <v>0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>
        <f>ESTADISTICA!J485</f>
        <v>0</v>
      </c>
      <c r="K486" t="str">
        <f>ESTADISTICA!K485</f>
        <v>APAGADO</v>
      </c>
      <c r="L486">
        <f>ESTADISTICA!L485</f>
        <v>0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>
        <f>ESTADISTICA!J486</f>
        <v>0</v>
      </c>
      <c r="K487" t="str">
        <f>ESTADISTICA!K486</f>
        <v>APAGADO</v>
      </c>
      <c r="L487">
        <f>ESTADISTICA!L486</f>
        <v>0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>
        <f>ESTADISTICA!J487</f>
        <v>0</v>
      </c>
      <c r="K488" t="str">
        <f>ESTADISTICA!K487</f>
        <v>APAGADO</v>
      </c>
      <c r="L488">
        <f>ESTADISTICA!L487</f>
        <v>0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>
        <f>ESTADISTICA!J488</f>
        <v>0</v>
      </c>
      <c r="K489" t="str">
        <f>ESTADISTICA!K488</f>
        <v>APAGADO</v>
      </c>
      <c r="L489">
        <f>ESTADISTICA!L488</f>
        <v>0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>
        <f>ESTADISTICA!J489</f>
        <v>0</v>
      </c>
      <c r="K490" t="str">
        <f>ESTADISTICA!K489</f>
        <v>APAGADO</v>
      </c>
      <c r="L490">
        <f>ESTADISTICA!L489</f>
        <v>0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>
        <f>ESTADISTICA!J490</f>
        <v>0</v>
      </c>
      <c r="K491" t="str">
        <f>ESTADISTICA!K490</f>
        <v>APAGADO</v>
      </c>
      <c r="L491">
        <f>ESTADISTICA!L490</f>
        <v>0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>
        <f>ESTADISTICA!J491</f>
        <v>0</v>
      </c>
      <c r="K492" t="str">
        <f>ESTADISTICA!K491</f>
        <v>APAGADO</v>
      </c>
      <c r="L492">
        <f>ESTADISTICA!L491</f>
        <v>0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>
        <f>ESTADISTICA!J492</f>
        <v>0</v>
      </c>
      <c r="K493" t="str">
        <f>ESTADISTICA!K492</f>
        <v>APAGADO</v>
      </c>
      <c r="L493">
        <f>ESTADISTICA!L492</f>
        <v>0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>
        <f>ESTADISTICA!J493</f>
        <v>0</v>
      </c>
      <c r="K494" t="str">
        <f>ESTADISTICA!K493</f>
        <v>APAGADO</v>
      </c>
      <c r="L494">
        <f>ESTADISTICA!L493</f>
        <v>0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>
        <f>ESTADISTICA!J494</f>
        <v>0</v>
      </c>
      <c r="K495" t="str">
        <f>ESTADISTICA!K494</f>
        <v>APAGADO</v>
      </c>
      <c r="L495">
        <f>ESTADISTICA!L494</f>
        <v>0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>
        <f>ESTADISTICA!J495</f>
        <v>0</v>
      </c>
      <c r="K496" t="str">
        <f>ESTADISTICA!K495</f>
        <v>APAGADO</v>
      </c>
      <c r="L496">
        <f>ESTADISTICA!L495</f>
        <v>0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>
        <f>ESTADISTICA!J496</f>
        <v>0</v>
      </c>
      <c r="K497" t="str">
        <f>ESTADISTICA!K496</f>
        <v>APAGADO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>
        <f>ESTADISTICA!J498</f>
        <v>0</v>
      </c>
      <c r="K499" t="str">
        <f>ESTADISTICA!K498</f>
        <v>APAGADO</v>
      </c>
      <c r="L499">
        <f>ESTADISTICA!L498</f>
        <v>0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>
        <f>ESTADISTICA!J499</f>
        <v>0</v>
      </c>
      <c r="K500" t="str">
        <f>ESTADISTICA!K499</f>
        <v>APAGADO</v>
      </c>
      <c r="L500">
        <f>ESTADISTICA!L499</f>
        <v>0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>
        <f>ESTADISTICA!J500</f>
        <v>0</v>
      </c>
      <c r="K501" t="str">
        <f>ESTADISTICA!K500</f>
        <v>APAGADO</v>
      </c>
      <c r="L501">
        <f>ESTADISTICA!L500</f>
        <v>0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>
        <f>ESTADISTICA!J501</f>
        <v>0</v>
      </c>
      <c r="K502" t="str">
        <f>ESTADISTICA!K501</f>
        <v>APAGADO</v>
      </c>
      <c r="L502">
        <f>ESTADISTICA!L501</f>
        <v>0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>
        <f>ESTADISTICA!J502</f>
        <v>0</v>
      </c>
      <c r="K503" t="str">
        <f>ESTADISTICA!K502</f>
        <v>APAGADO</v>
      </c>
      <c r="L503">
        <f>ESTADISTICA!L502</f>
        <v>0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>
        <f>ESTADISTICA!J508</f>
        <v>0</v>
      </c>
      <c r="K509" t="str">
        <f>ESTADISTICA!K508</f>
        <v>APAGADO</v>
      </c>
      <c r="L509">
        <f>ESTADISTICA!L508</f>
        <v>0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>
        <f>ESTADISTICA!J509</f>
        <v>0</v>
      </c>
      <c r="K510" t="str">
        <f>ESTADISTICA!K509</f>
        <v>APAGADO</v>
      </c>
      <c r="L510">
        <f>ESTADISTICA!L509</f>
        <v>0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>
        <f>ESTADISTICA!J510</f>
        <v>0</v>
      </c>
      <c r="K511" t="str">
        <f>ESTADISTICA!K510</f>
        <v>APAGADO</v>
      </c>
      <c r="L511">
        <f>ESTADISTICA!L510</f>
        <v>0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>
        <f>ESTADISTICA!J511</f>
        <v>0</v>
      </c>
      <c r="K512" t="str">
        <f>ESTADISTICA!K511</f>
        <v>APAGADO</v>
      </c>
      <c r="L512">
        <f>ESTADISTICA!L511</f>
        <v>0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 t="str">
        <f>ESTADISTICA!G516</f>
        <v>APAGADO</v>
      </c>
      <c r="H517" t="str">
        <f>ESTADISTICA!H516</f>
        <v>APAGADO</v>
      </c>
      <c r="I517" t="str">
        <f>ESTADISTICA!I516</f>
        <v>APAGADO</v>
      </c>
      <c r="J517">
        <f>ESTADISTICA!J516</f>
        <v>0</v>
      </c>
      <c r="K517" t="str">
        <f>ESTADISTICA!K516</f>
        <v>APAGADO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1358</v>
      </c>
      <c r="B518" s="136" t="s">
        <v>1437</v>
      </c>
      <c r="C518" t="s">
        <v>1461</v>
      </c>
      <c r="D518" s="33" t="s">
        <v>1356</v>
      </c>
      <c r="E518" s="33" t="s">
        <v>1357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1358</v>
      </c>
      <c r="B519" s="33" t="s">
        <v>1438</v>
      </c>
      <c r="C519" t="s">
        <v>1458</v>
      </c>
      <c r="D519" s="33" t="s">
        <v>1378</v>
      </c>
      <c r="E519" s="33" t="s">
        <v>1357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1358</v>
      </c>
      <c r="B520" s="33" t="s">
        <v>1439</v>
      </c>
      <c r="C520" t="s">
        <v>1458</v>
      </c>
      <c r="D520" s="33" t="s">
        <v>1356</v>
      </c>
      <c r="E520" s="33" t="s">
        <v>1357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1358</v>
      </c>
      <c r="B521" s="33" t="s">
        <v>1440</v>
      </c>
      <c r="C521" t="s">
        <v>1466</v>
      </c>
      <c r="D521" s="33" t="s">
        <v>1378</v>
      </c>
      <c r="E521" s="33" t="s">
        <v>1357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>
        <f>ESTADISTICA!J520</f>
        <v>0</v>
      </c>
      <c r="K521" t="str">
        <f>ESTADISTICA!K520</f>
        <v>APAGADO</v>
      </c>
      <c r="L521">
        <f>ESTADISTICA!L520</f>
        <v>0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1358</v>
      </c>
      <c r="B522" s="33" t="s">
        <v>1441</v>
      </c>
      <c r="C522" t="s">
        <v>1466</v>
      </c>
      <c r="D522" s="33" t="s">
        <v>1356</v>
      </c>
      <c r="E522" s="33" t="s">
        <v>1357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>
        <f>ESTADISTICA!J521</f>
        <v>0</v>
      </c>
      <c r="K522" t="str">
        <f>ESTADISTICA!K521</f>
        <v>APAGADO</v>
      </c>
      <c r="L522">
        <f>ESTADISTICA!L521</f>
        <v>0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1358</v>
      </c>
      <c r="B523" s="33" t="s">
        <v>1442</v>
      </c>
      <c r="C523" t="s">
        <v>1469</v>
      </c>
      <c r="D523" s="33" t="s">
        <v>1378</v>
      </c>
      <c r="E523" s="33" t="s">
        <v>1357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1358</v>
      </c>
      <c r="B524" s="33" t="s">
        <v>1443</v>
      </c>
      <c r="C524" t="s">
        <v>1469</v>
      </c>
      <c r="D524" s="33" t="s">
        <v>1356</v>
      </c>
      <c r="E524" s="33" t="s">
        <v>1357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1358</v>
      </c>
      <c r="B525" s="136" t="s">
        <v>1444</v>
      </c>
      <c r="C525" t="s">
        <v>1472</v>
      </c>
      <c r="D525" s="33" t="s">
        <v>1378</v>
      </c>
      <c r="E525" s="33" t="s">
        <v>1357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>
        <f>ESTADISTICA!J524</f>
        <v>0</v>
      </c>
      <c r="K525" t="str">
        <f>ESTADISTICA!K524</f>
        <v>APAGADO</v>
      </c>
      <c r="L525">
        <f>ESTADISTICA!L524</f>
        <v>0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1358</v>
      </c>
      <c r="B526" s="136" t="s">
        <v>1445</v>
      </c>
      <c r="C526" t="s">
        <v>1472</v>
      </c>
      <c r="D526" s="33" t="s">
        <v>1356</v>
      </c>
      <c r="E526" s="33" t="s">
        <v>1357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>
        <f>ESTADISTICA!J525</f>
        <v>0</v>
      </c>
      <c r="K526" t="str">
        <f>ESTADISTICA!K525</f>
        <v>APAGADO</v>
      </c>
      <c r="L526">
        <f>ESTADISTICA!L525</f>
        <v>0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1358</v>
      </c>
      <c r="B527" s="33" t="s">
        <v>1446</v>
      </c>
      <c r="C527" t="s">
        <v>1475</v>
      </c>
      <c r="D527" s="33" t="s">
        <v>1378</v>
      </c>
      <c r="E527" s="33" t="s">
        <v>1357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1358</v>
      </c>
      <c r="B528" s="33" t="s">
        <v>1447</v>
      </c>
      <c r="C528" t="s">
        <v>1475</v>
      </c>
      <c r="D528" s="33" t="s">
        <v>1356</v>
      </c>
      <c r="E528" s="33" t="s">
        <v>1357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1358</v>
      </c>
      <c r="B529" s="33" t="s">
        <v>1448</v>
      </c>
      <c r="C529" t="s">
        <v>1478</v>
      </c>
      <c r="D529" s="33" t="s">
        <v>1378</v>
      </c>
      <c r="E529" s="33" t="s">
        <v>1357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>
        <f>ESTADISTICA!J528</f>
        <v>0</v>
      </c>
      <c r="K529" t="str">
        <f>ESTADISTICA!K528</f>
        <v>APAGADO</v>
      </c>
      <c r="L529">
        <f>ESTADISTICA!L528</f>
        <v>0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1358</v>
      </c>
      <c r="B530" s="33" t="s">
        <v>1449</v>
      </c>
      <c r="C530" t="s">
        <v>1478</v>
      </c>
      <c r="D530" s="33" t="s">
        <v>1356</v>
      </c>
      <c r="E530" s="33" t="s">
        <v>1357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>
        <f>ESTADISTICA!J529</f>
        <v>0</v>
      </c>
      <c r="K530" t="str">
        <f>ESTADISTICA!K529</f>
        <v>APAGADO</v>
      </c>
      <c r="L530">
        <f>ESTADISTICA!L529</f>
        <v>0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1358</v>
      </c>
      <c r="B531" s="33" t="s">
        <v>1450</v>
      </c>
      <c r="C531" t="s">
        <v>1481</v>
      </c>
      <c r="D531" s="33" t="s">
        <v>1378</v>
      </c>
      <c r="E531" s="33" t="s">
        <v>1357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1358</v>
      </c>
      <c r="B532" s="33" t="s">
        <v>1453</v>
      </c>
      <c r="C532" t="s">
        <v>1481</v>
      </c>
      <c r="D532" s="33" t="s">
        <v>1356</v>
      </c>
      <c r="E532" s="33" t="s">
        <v>1357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1358</v>
      </c>
      <c r="B533" s="33" t="s">
        <v>1536</v>
      </c>
      <c r="C533" t="s">
        <v>1534</v>
      </c>
      <c r="D533" s="33" t="s">
        <v>1378</v>
      </c>
      <c r="E533" s="33" t="s">
        <v>1357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>
        <f>ESTADISTICA!J532</f>
        <v>0</v>
      </c>
      <c r="K533" t="str">
        <f>ESTADISTICA!K532</f>
        <v>APAGADO</v>
      </c>
      <c r="L533">
        <f>ESTADISTICA!L532</f>
        <v>0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1358</v>
      </c>
      <c r="B534" s="33" t="s">
        <v>1537</v>
      </c>
      <c r="C534" t="s">
        <v>1534</v>
      </c>
      <c r="D534" s="33" t="s">
        <v>1356</v>
      </c>
      <c r="E534" s="33" t="s">
        <v>1357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>
        <f>ESTADISTICA!J533</f>
        <v>0</v>
      </c>
      <c r="K534" t="str">
        <f>ESTADISTICA!K533</f>
        <v>APAGADO</v>
      </c>
      <c r="L534">
        <f>ESTADISTICA!L533</f>
        <v>0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1358</v>
      </c>
      <c r="B535" s="33" t="s">
        <v>1533</v>
      </c>
      <c r="C535" t="s">
        <v>1534</v>
      </c>
      <c r="D535" s="33" t="s">
        <v>1378</v>
      </c>
      <c r="E535" s="33" t="s">
        <v>1357</v>
      </c>
      <c r="F535">
        <f>ESTADISTICA!F534</f>
        <v>0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>
        <f>ESTADISTICA!J534</f>
        <v>0</v>
      </c>
      <c r="K535" t="str">
        <f>ESTADISTICA!K534</f>
        <v>APAGADO</v>
      </c>
      <c r="L535">
        <f>ESTADISTICA!L534</f>
        <v>0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1358</v>
      </c>
      <c r="B536" s="33" t="s">
        <v>1535</v>
      </c>
      <c r="C536" t="s">
        <v>1534</v>
      </c>
      <c r="D536" s="33" t="s">
        <v>1356</v>
      </c>
      <c r="E536" s="33" t="s">
        <v>1357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>
        <f>ESTADISTICA!J535</f>
        <v>0</v>
      </c>
      <c r="K536" t="str">
        <f>ESTADISTICA!K535</f>
        <v>APAGADO</v>
      </c>
      <c r="L536">
        <f>ESTADISTICA!L535</f>
        <v>0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1358</v>
      </c>
      <c r="B537" s="79" t="s">
        <v>1530</v>
      </c>
      <c r="C537" t="s">
        <v>1531</v>
      </c>
      <c r="D537" s="33" t="s">
        <v>1378</v>
      </c>
      <c r="E537" s="33" t="s">
        <v>1357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>
        <f>ESTADISTICA!J536</f>
        <v>0</v>
      </c>
      <c r="K537" t="str">
        <f>ESTADISTICA!K536</f>
        <v>APAGADO</v>
      </c>
      <c r="L537">
        <f>ESTADISTICA!L536</f>
        <v>0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1358</v>
      </c>
      <c r="B538" s="79" t="s">
        <v>1532</v>
      </c>
      <c r="C538" t="s">
        <v>1531</v>
      </c>
      <c r="D538" s="33" t="s">
        <v>1356</v>
      </c>
      <c r="E538" s="33" t="s">
        <v>1357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>
        <f>ESTADISTICA!J537</f>
        <v>0</v>
      </c>
      <c r="K538" t="str">
        <f>ESTADISTICA!K537</f>
        <v>APAGADO</v>
      </c>
      <c r="L538">
        <f>ESTADISTICA!L537</f>
        <v>0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1358</v>
      </c>
      <c r="B539" s="33" t="s">
        <v>1563</v>
      </c>
      <c r="C539" t="s">
        <v>1565</v>
      </c>
      <c r="D539" s="33" t="s">
        <v>1378</v>
      </c>
      <c r="E539" s="33" t="s">
        <v>1357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>
        <f>ESTADISTICA!J538</f>
        <v>0</v>
      </c>
      <c r="K539" t="str">
        <f>ESTADISTICA!K538</f>
        <v>APAGADO</v>
      </c>
      <c r="L539">
        <f>ESTADISTICA!L538</f>
        <v>0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1358</v>
      </c>
      <c r="B540" s="33" t="s">
        <v>1564</v>
      </c>
      <c r="C540" t="s">
        <v>1565</v>
      </c>
      <c r="D540" s="33" t="s">
        <v>1356</v>
      </c>
      <c r="E540" s="33" t="s">
        <v>1357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>
        <f>ESTADISTICA!J539</f>
        <v>0</v>
      </c>
      <c r="K540" t="str">
        <f>ESTADISTICA!K539</f>
        <v>APAGADO</v>
      </c>
      <c r="L540">
        <f>ESTADISTICA!L539</f>
        <v>0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508" activePane="bottomRight" state="frozen"/>
      <selection pane="topRight" activeCell="F1" sqref="F1"/>
      <selection pane="bottomLeft" activeCell="A8" sqref="A8"/>
      <selection pane="bottomRight" activeCell="AH510" sqref="AH510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" bestFit="1" customWidth="1"/>
  </cols>
  <sheetData>
    <row r="1" spans="1:36" ht="18.75" x14ac:dyDescent="0.3">
      <c r="C1" s="30" t="s">
        <v>945</v>
      </c>
      <c r="D1" s="31">
        <f>COUNTIFS(E4:E401,"=Fibra Optica")</f>
        <v>297</v>
      </c>
    </row>
    <row r="2" spans="1:36" ht="21" x14ac:dyDescent="0.35">
      <c r="E2" s="18" t="s">
        <v>615</v>
      </c>
      <c r="F2" s="18">
        <f>COUNTIFS(F4:F501, "=APAGADO",E4:E501,"=Fibra Optica")</f>
        <v>41</v>
      </c>
      <c r="G2" s="18">
        <f>COUNTIFS(G4:G501, "=APAGADO",E4:E501,"=Fibra Optica")</f>
        <v>71</v>
      </c>
      <c r="H2" s="18">
        <f>COUNTIFS(H4:H501, "=APAGADO",E4:E501,"=Fibra Optica")</f>
        <v>44</v>
      </c>
      <c r="I2" s="18">
        <f>COUNTIFS(I4:I501, "=APAGADO",E4:E501,"=Fibra Optica")</f>
        <v>50</v>
      </c>
      <c r="J2" s="18">
        <f>COUNTIFS(J4:J501, "=APAGADO",E4:E501,"=Fibra Optica")</f>
        <v>0</v>
      </c>
      <c r="K2" s="18">
        <f>COUNTIFS(K4:K501, "=APAGADO",E4:E501,"=Fibra Optica")</f>
        <v>46</v>
      </c>
      <c r="L2" s="18">
        <f>COUNTIFS(L4:L501, "=APAGADO",E4:E501,"=Fibra Optica")</f>
        <v>0</v>
      </c>
      <c r="M2" s="18">
        <f>COUNTIFS(M4:M501, "=APAGADO",E4:E501,"=Fibra Optica")</f>
        <v>57</v>
      </c>
      <c r="N2" s="18">
        <f>COUNTIFS(N4:N501, "=APAGADO",E4:E501,"=Fibra Optica")</f>
        <v>58</v>
      </c>
      <c r="O2" s="18">
        <f>COUNTIFS(O4:O501, "=APAGADO",E4:E501,"=Fibra Optica")</f>
        <v>84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 t="str">
        <f>'RESUMEN TOTAL'!N449</f>
        <v>APAGADO</v>
      </c>
      <c r="I431" t="str">
        <f>'RESUMEN TOTAL'!O449</f>
        <v>APAGADO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TOTAL'!N454</f>
        <v>0</v>
      </c>
      <c r="I436">
        <f>'RESUMEN TOTAL'!O454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TOTAL'!N455</f>
        <v>0</v>
      </c>
      <c r="I437">
        <f>'RESUMEN TOTAL'!O455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TOTAL'!N456</f>
        <v>0</v>
      </c>
      <c r="I438">
        <f>'RESUMEN TOTAL'!O456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TOTAL'!N457</f>
        <v>0</v>
      </c>
      <c r="I439">
        <f>'RESUMEN TOTAL'!O457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TOTAL'!N458</f>
        <v>0</v>
      </c>
      <c r="I440">
        <f>'RESUMEN TOTAL'!O458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TOTAL'!N459</f>
        <v>0</v>
      </c>
      <c r="I441">
        <f>'RESUMEN TOTAL'!O459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TOTAL'!N460</f>
        <v>0</v>
      </c>
      <c r="I442">
        <f>'RESUMEN TOTAL'!O460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 t="str">
        <f>'RESUMEN TOTAL'!N469</f>
        <v>APAGADO</v>
      </c>
      <c r="I451" t="str">
        <f>'RESUMEN TOTAL'!O469</f>
        <v>APAGADO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TOTAL'!N496</f>
        <v>APAGADO</v>
      </c>
      <c r="I458" t="str">
        <f>'RESUMEN TOTAL'!O496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TOTAL'!N497</f>
        <v>APAGADO</v>
      </c>
      <c r="I459" t="str">
        <f>'RESUMEN TOTAL'!O497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 t="str">
        <f>'RESUMEN TOTAL'!N498</f>
        <v>APAGADO</v>
      </c>
      <c r="I460" t="str">
        <f>'RESUMEN TOTAL'!O498</f>
        <v>APAGADO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 t="str">
        <f>'RESUMEN TOTAL'!N499</f>
        <v>APAGADO</v>
      </c>
      <c r="I461" t="str">
        <f>'RESUMEN TOTAL'!O499</f>
        <v>APAGADO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 t="str">
        <f>'RESUMEN TOTAL'!N500</f>
        <v>APAGADO</v>
      </c>
      <c r="I462" t="str">
        <f>'RESUMEN TOTAL'!O500</f>
        <v>APAGADO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 t="str">
        <f>'RESUMEN TOTAL'!N501</f>
        <v>APAGADO</v>
      </c>
      <c r="I463" t="str">
        <f>'RESUMEN TOTAL'!O501</f>
        <v>APAGADO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 t="str">
        <f>'RESUMEN TOTAL'!N502</f>
        <v>APAGADO</v>
      </c>
      <c r="I464" t="str">
        <f>'RESUMEN TOTAL'!O502</f>
        <v>APAGADO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 t="str">
        <f>'RESUMEN TOTAL'!N503</f>
        <v>APAGADO</v>
      </c>
      <c r="I465" t="str">
        <f>'RESUMEN TOTAL'!O503</f>
        <v>APAGADO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 t="str">
        <f>'RESUMEN TOTAL'!N504</f>
        <v>APAGADO</v>
      </c>
      <c r="I466" t="str">
        <f>'RESUMEN TOTAL'!O504</f>
        <v>APAGADO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TOTAL'!N505</f>
        <v>APAGADO</v>
      </c>
      <c r="I467" t="str">
        <f>'RESUMEN TOTAL'!O505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TOTAL'!N506</f>
        <v>APAGADO</v>
      </c>
      <c r="I468" t="str">
        <f>'RESUMEN TOTAL'!O506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 t="str">
        <f>'RESUMEN TOTAL'!N507</f>
        <v>APAGADO</v>
      </c>
      <c r="I469" t="str">
        <f>'RESUMEN TOTAL'!O507</f>
        <v>APAGADO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 t="str">
        <f>'RESUMEN TOTAL'!N508</f>
        <v>APAGADO</v>
      </c>
      <c r="I470" t="str">
        <f>'RESUMEN TOTAL'!O508</f>
        <v>APAGADO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TOTAL'!N510</f>
        <v>APAGADO</v>
      </c>
      <c r="I472" t="str">
        <f>'RESUMEN TOTAL'!O510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TOTAL'!N511</f>
        <v>APAGADO</v>
      </c>
      <c r="I473" t="str">
        <f>'RESUMEN TOTAL'!O511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TOTAL'!N512</f>
        <v>APAGADO</v>
      </c>
      <c r="I474" t="str">
        <f>'RESUMEN TOTAL'!O512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 t="str">
        <f>'RESUMEN TOTAL'!N513</f>
        <v>APAGADO</v>
      </c>
      <c r="I475" t="str">
        <f>'RESUMEN TOTAL'!O513</f>
        <v>APAGADO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 t="str">
        <f>'RESUMEN TOTAL'!N514</f>
        <v>APAGADO</v>
      </c>
      <c r="I476" t="str">
        <f>'RESUMEN TOTAL'!O514</f>
        <v>APAGADO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TOTAL'!N520</f>
        <v>APAGADO</v>
      </c>
      <c r="I482" t="str">
        <f>'RESUMEN TOTAL'!O520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TOTAL'!N521</f>
        <v>APAGADO</v>
      </c>
      <c r="I483" t="str">
        <f>'RESUMEN TOTAL'!O521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TOTAL'!N528</f>
        <v>APAGADO</v>
      </c>
      <c r="I490" t="str">
        <f>'RESUMEN TOTAL'!O528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TOTAL'!N532</f>
        <v>APAGADO</v>
      </c>
      <c r="I494" t="str">
        <f>'RESUMEN TOTAL'!O532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TOTAL'!N533</f>
        <v>APAGADO</v>
      </c>
      <c r="I495" t="str">
        <f>'RESUMEN TOTAL'!O533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 t="str">
        <f>'RESUMEN TOTAL'!N536</f>
        <v>APAGADO</v>
      </c>
      <c r="I498" t="str">
        <f>'RESUMEN TOTAL'!O536</f>
        <v>APAGADO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 t="str">
        <f>'RESUMEN TOTAL'!N537</f>
        <v>APAGADO</v>
      </c>
      <c r="I499" t="str">
        <f>'RESUMEN TOTAL'!O537</f>
        <v>APAGADO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TOTAL'!N540</f>
        <v>APAGADO</v>
      </c>
      <c r="I504" t="str">
        <f>'RESUMEN TOTAL'!O540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TOTAL'!N541</f>
        <v>APAGADO</v>
      </c>
      <c r="I505" t="str">
        <f>'RESUMEN TOTAL'!O541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 t="str">
        <f>'RESUMEN TOTAL'!N544</f>
        <v>APAGADO</v>
      </c>
      <c r="I508" t="str">
        <f>'RESUMEN TOTAL'!O544</f>
        <v>APAGADO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 t="str">
        <f>'RESUMEN TOTAL'!N545</f>
        <v>APAGADO</v>
      </c>
      <c r="I509" t="str">
        <f>'RESUMEN TOTAL'!O545</f>
        <v>APAGADO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 t="str">
        <f>'RESUMEN TOTAL'!N546</f>
        <v>APAGADO</v>
      </c>
      <c r="I510" t="str">
        <f>'RESUMEN TOTAL'!O546</f>
        <v>APAGADO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TOTAL'!N547</f>
        <v>APAGADO</v>
      </c>
      <c r="I511" t="str">
        <f>'RESUMEN TOTAL'!O547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 t="str">
        <f>'RESUMEN TOTAL'!N548</f>
        <v>APAGADO</v>
      </c>
      <c r="I512" t="str">
        <f>'RESUMEN TOTAL'!O548</f>
        <v>APAGADO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 t="str">
        <f>'RESUMEN TOTAL'!N549</f>
        <v>APAGADO</v>
      </c>
      <c r="I513" t="str">
        <f>'RESUMEN TOTAL'!O549</f>
        <v>APAGADO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 t="str">
        <f>'RESUMEN TOTAL'!N550</f>
        <v>APAGADO</v>
      </c>
      <c r="I514" t="str">
        <f>'RESUMEN TOTAL'!O550</f>
        <v>APAGADO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>
        <f>'RESUMEN TOTAL'!AP550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TOTAL'!N551</f>
        <v>APAGADO</v>
      </c>
      <c r="I515" t="str">
        <f>'RESUMEN TOTAL'!O551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>
        <f>'RESUMEN TOTAL'!AP551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>
        <f>'RESUMEN TOTAL'!AP552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>
        <f>'RESUMEN TOTAL'!AP553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>
        <f>'RESUMEN TOTAL'!AP554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>
        <f>'RESUMEN TOTAL'!AP555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>
        <f>'RESUMEN TOTAL'!AP556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>
        <f>'RESUMEN TOTAL'!AP557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>
        <f>'RESUMEN TOTAL'!AP558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>
        <f>'RESUMEN TOTAL'!AP559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>
        <f>'RESUMEN TOTAL'!AP560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>
        <f>'RESUMEN TOTAL'!AP561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>
        <f>'RESUMEN TOTAL'!AP562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>
        <f>'RESUMEN TOTAL'!AP563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>
        <f>'RESUMEN TOTAL'!AP564</f>
        <v>0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>
        <f>'RESUMEN TOTAL'!AP565</f>
        <v>0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>
        <f>'RESUMEN TOTAL'!AP566</f>
        <v>0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>
        <f>'RESUMEN TOTAL'!AP567</f>
        <v>0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>
        <f>'RESUMEN TOTAL'!AP568</f>
        <v>0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>
        <f>'RESUMEN TOTAL'!AP569</f>
        <v>0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>
        <f>'RESUMEN TOTAL'!AP570</f>
        <v>0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>
        <f>'RESUMEN TOTAL'!AP571</f>
        <v>0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>
        <f>'RESUMEN TOTAL'!AP572</f>
        <v>0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>
        <f>'RESUMEN TOTAL'!AP573</f>
        <v>0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>
        <f>'RESUMEN TOTAL'!AP574</f>
        <v>0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>
        <f>'RESUMEN TOTAL'!AP575</f>
        <v>0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>
        <f>'RESUMEN TOTAL'!AP576</f>
        <v>0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>
        <f>'RESUMEN TOTAL'!AP577</f>
        <v>0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>
        <f>'RESUMEN TOTAL'!AP578</f>
        <v>0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>
        <f>'RESUMEN TOTAL'!AP579</f>
        <v>0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>
        <f>'RESUMEN TOTAL'!AP580</f>
        <v>0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>
        <f>'RESUMEN TOTAL'!AP581</f>
        <v>0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>
        <f>'RESUMEN TOTAL'!AP582</f>
        <v>0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>
        <f>'RESUMEN TOTAL'!AP583</f>
        <v>0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>
        <f>'RESUMEN TOTAL'!AP584</f>
        <v>0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>
        <f>'RESUMEN TOTAL'!AP585</f>
        <v>0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>
        <f>'RESUMEN TOTAL'!AP586</f>
        <v>0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>
        <f>'RESUMEN TOTAL'!AP587</f>
        <v>0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>
        <f>'RESUMEN TOTAL'!AP588</f>
        <v>0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>
        <f>'RESUMEN TOTAL'!AP589</f>
        <v>0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>
        <f>'RESUMEN TOTAL'!AP590</f>
        <v>0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>
        <f>'RESUMEN TOTAL'!AP591</f>
        <v>0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>
        <f>'RESUMEN TOTAL'!AP592</f>
        <v>0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>
        <f>'RESUMEN TOTAL'!AP593</f>
        <v>0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>
        <f>'RESUMEN TOTAL'!AP594</f>
        <v>0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>
        <f>'RESUMEN TOTAL'!AP595</f>
        <v>0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>
        <f>'RESUMEN TOTAL'!AP596</f>
        <v>0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>
        <f>'RESUMEN TOTAL'!AP597</f>
        <v>0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>
        <f>'RESUMEN TOTAL'!AP598</f>
        <v>0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>
        <f>'RESUMEN TOTAL'!AP599</f>
        <v>0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>
        <f>'RESUMEN TOTAL'!AP600</f>
        <v>0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>
        <f>'RESUMEN TOTAL'!AP601</f>
        <v>0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>
        <f>'RESUMEN TOTAL'!AP602</f>
        <v>0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>
        <f>'RESUMEN TOTAL'!AP603</f>
        <v>0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>
        <f>'RESUMEN TOTAL'!AP604</f>
        <v>0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>
        <f>'RESUMEN TOTAL'!AP605</f>
        <v>0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>
        <f>'RESUMEN TOTAL'!AP606</f>
        <v>0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>
        <f>'RESUMEN TOTAL'!AP607</f>
        <v>0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>
        <f>'RESUMEN TOTAL'!AP608</f>
        <v>0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>
        <f>'RESUMEN TOTAL'!AP609</f>
        <v>0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>
        <f>'RESUMEN TOTAL'!AP610</f>
        <v>0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>
        <f>'RESUMEN TOTAL'!AP611</f>
        <v>0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>
        <f>'RESUMEN TOTAL'!AP612</f>
        <v>0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>
        <f>'RESUMEN TOTAL'!AP613</f>
        <v>0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>
        <f>'RESUMEN TOTAL'!AP614</f>
        <v>0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>
        <f>'RESUMEN TOTAL'!AP615</f>
        <v>0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>
        <f>'RESUMEN TOTAL'!AP616</f>
        <v>0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>
        <f>'RESUMEN TOTAL'!AP617</f>
        <v>0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>
        <f>'RESUMEN TOTAL'!AP618</f>
        <v>0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>
        <f>'RESUMEN TOTAL'!AP619</f>
        <v>0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>
        <f>'RESUMEN TOTAL'!AP620</f>
        <v>0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>
        <f>'RESUMEN TOTAL'!AP621</f>
        <v>0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>
        <f>'RESUMEN TOTAL'!AP622</f>
        <v>0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>
        <f>'RESUMEN TOTAL'!AP623</f>
        <v>0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>
        <f>'RESUMEN TOTAL'!AP624</f>
        <v>0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>
        <f>'RESUMEN TOTAL'!AP625</f>
        <v>0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>
        <f>'RESUMEN TOTAL'!AP626</f>
        <v>0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>
        <f>'RESUMEN TOTAL'!AP627</f>
        <v>0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>
        <f>'RESUMEN TOTAL'!AP628</f>
        <v>0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>
        <f>'RESUMEN TOTAL'!AP629</f>
        <v>0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>
        <f>'RESUMEN TOTAL'!AP630</f>
        <v>0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>
        <f>'RESUMEN TOTAL'!AP631</f>
        <v>0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>
        <f>'RESUMEN TOTAL'!AP632</f>
        <v>0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>
        <f>'RESUMEN TOTAL'!AP633</f>
        <v>0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>
        <f>'RESUMEN TOTAL'!AP634</f>
        <v>0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>
        <f>'RESUMEN TOTAL'!AP635</f>
        <v>0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>
        <f>'RESUMEN TOTAL'!AP636</f>
        <v>0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>
        <f>'RESUMEN TOTAL'!AP637</f>
        <v>0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>
        <f>'RESUMEN TOTAL'!AP638</f>
        <v>0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>
        <f>'RESUMEN TOTAL'!AP639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I167" sqref="AI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1111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6</v>
      </c>
      <c r="H2" s="18">
        <f>COUNTIFS(H5:H502, "=APAGADO",E5:E502,"=PTO A FO")</f>
        <v>5</v>
      </c>
      <c r="I2" s="18">
        <f>COUNTIFS(I5:I602, "=APAGADO",E5:E602,"=PTO A FO")</f>
        <v>4</v>
      </c>
      <c r="J2" s="18">
        <f>COUNTIFS(J5:J502, "=APAGADO",E5:E502,"=PTO A FO")</f>
        <v>0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4</v>
      </c>
      <c r="N2" s="18">
        <f>COUNTIFS(N5:N502, "=APAGADO",E5:E502,"=PTO A FO")</f>
        <v>3</v>
      </c>
      <c r="O2" s="18">
        <f>COUNTIFS(O5:O502, "=APAGADO",E5:E502,"=PTO A FO")</f>
        <v>5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 t="shared" ref="AI2:AJ2" si="0">COUNTIFS(AI5:AI502, "=APAGADO",F5:F502,"=PTO A FO")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>
        <v>45688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 t="str">
        <f>'RESUMEN TOTAL'!N13</f>
        <v>APAGADO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 t="str">
        <f>'RESUMEN TOTAL'!N26</f>
        <v>APAGADO</v>
      </c>
      <c r="I22" t="str">
        <f>'RESUMEN TOTAL'!O26</f>
        <v>APAGADO</v>
      </c>
      <c r="J22">
        <f>'RESUMEN TOTAL'!P26</f>
        <v>0</v>
      </c>
      <c r="K22" t="str">
        <f>'RESUMEN TOTAL'!Q26</f>
        <v>APAGADO</v>
      </c>
      <c r="L22">
        <f>'RESUMEN TOTAL'!R26</f>
        <v>0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  <c r="AJ22">
        <f>'RESUMEN TOTAL'!AP26</f>
        <v>0</v>
      </c>
    </row>
    <row r="23" spans="1:36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 t="str">
        <f>'RESUMEN TOTAL'!N27</f>
        <v>APAGADO</v>
      </c>
      <c r="I23" t="str">
        <f>'RESUMEN TOTAL'!O27</f>
        <v>APAGADO</v>
      </c>
      <c r="J23">
        <f>'RESUMEN TOTAL'!P27</f>
        <v>0</v>
      </c>
      <c r="K23" t="str">
        <f>'RESUMEN TOTAL'!Q27</f>
        <v>APAGADO</v>
      </c>
      <c r="L23">
        <f>'RESUMEN TOTAL'!R27</f>
        <v>0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  <c r="AJ23">
        <f>'RESUMEN TOTAL'!AP27</f>
        <v>0</v>
      </c>
    </row>
    <row r="24" spans="1:36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  <c r="AJ24">
        <f>'RESUMEN TOTAL'!AP28</f>
        <v>0</v>
      </c>
    </row>
    <row r="25" spans="1:36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  <c r="AJ25">
        <f>'RESUMEN TOTAL'!AP29</f>
        <v>0</v>
      </c>
    </row>
    <row r="26" spans="1:36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  <c r="AJ26">
        <f>'RESUMEN TOTAL'!AP30</f>
        <v>0</v>
      </c>
    </row>
    <row r="27" spans="1:36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  <c r="AJ27">
        <f>'RESUMEN TOTAL'!AP31</f>
        <v>0</v>
      </c>
    </row>
    <row r="28" spans="1:36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  <c r="AJ28">
        <f>'RESUMEN TOTAL'!AP32</f>
        <v>0</v>
      </c>
    </row>
    <row r="29" spans="1:36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  <c r="AJ29">
        <f>'RESUMEN TOTAL'!AP33</f>
        <v>0</v>
      </c>
    </row>
    <row r="30" spans="1:36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  <c r="AJ30">
        <f>'RESUMEN TOTAL'!AP34</f>
        <v>0</v>
      </c>
    </row>
    <row r="31" spans="1:36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  <c r="AJ31">
        <f>'RESUMEN TOTAL'!AP35</f>
        <v>0</v>
      </c>
    </row>
    <row r="32" spans="1:36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  <c r="AJ32">
        <f>'RESUMEN TOTAL'!AP36</f>
        <v>0</v>
      </c>
    </row>
    <row r="33" spans="1:36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  <c r="AJ33">
        <f>'RESUMEN TOTAL'!AP37</f>
        <v>0</v>
      </c>
    </row>
    <row r="34" spans="1:36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  <c r="AJ34">
        <f>'RESUMEN TOTAL'!AP38</f>
        <v>0</v>
      </c>
    </row>
    <row r="35" spans="1:36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  <c r="AJ35">
        <f>'RESUMEN TOTAL'!AP39</f>
        <v>0</v>
      </c>
    </row>
    <row r="36" spans="1:36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  <c r="AJ36">
        <f>'RESUMEN TOTAL'!AP40</f>
        <v>0</v>
      </c>
    </row>
    <row r="37" spans="1:36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  <c r="AJ37">
        <f>'RESUMEN TOTAL'!AP41</f>
        <v>0</v>
      </c>
    </row>
    <row r="38" spans="1:36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  <c r="AJ38">
        <f>'RESUMEN TOTAL'!AP42</f>
        <v>0</v>
      </c>
    </row>
    <row r="39" spans="1:36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  <c r="AJ39">
        <f>'RESUMEN TOTAL'!AP43</f>
        <v>0</v>
      </c>
    </row>
    <row r="40" spans="1:36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  <c r="AJ40">
        <f>'RESUMEN TOTAL'!AP44</f>
        <v>0</v>
      </c>
    </row>
    <row r="41" spans="1:36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  <c r="AJ41">
        <f>'RESUMEN TOTAL'!AP45</f>
        <v>0</v>
      </c>
    </row>
    <row r="42" spans="1:36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 t="str">
        <f>'RESUMEN TOTAL'!L46</f>
        <v>APAGADO</v>
      </c>
      <c r="G42" t="str">
        <f>'RESUMEN TOTAL'!M46</f>
        <v>APAGADO</v>
      </c>
      <c r="H42" t="str">
        <f>'RESUMEN TOTAL'!N46</f>
        <v>APAGADO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 t="str">
        <f>'RESUMEN TOTAL'!S46</f>
        <v>APAGADO</v>
      </c>
      <c r="N42" t="str">
        <f>'RESUMEN TOTAL'!T46</f>
        <v>APAGADO</v>
      </c>
      <c r="O42" t="str">
        <f>'RESUMEN TOTAL'!U46</f>
        <v>APAGADO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  <c r="AJ42">
        <f>'RESUMEN TOTAL'!AP46</f>
        <v>0</v>
      </c>
    </row>
    <row r="43" spans="1:36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  <c r="AJ43">
        <f>'RESUMEN TOTAL'!AP47</f>
        <v>0</v>
      </c>
    </row>
    <row r="44" spans="1:36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  <c r="AJ44">
        <f>'RESUMEN TOTAL'!AP48</f>
        <v>0</v>
      </c>
    </row>
    <row r="45" spans="1:36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  <c r="AJ45">
        <f>'RESUMEN TOTAL'!AP49</f>
        <v>0</v>
      </c>
    </row>
    <row r="46" spans="1:36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 t="str">
        <f>'RESUMEN TOTAL'!N50</f>
        <v>APAGADO</v>
      </c>
      <c r="I46" t="str">
        <f>'RESUMEN TOTAL'!O50</f>
        <v>APAGADO</v>
      </c>
      <c r="J46">
        <f>'RESUMEN TOTAL'!P50</f>
        <v>0</v>
      </c>
      <c r="K46">
        <f>'RESUMEN TOTAL'!Q50</f>
        <v>0</v>
      </c>
      <c r="L46">
        <f>'RESUMEN TOTAL'!R50</f>
        <v>0</v>
      </c>
      <c r="M46" t="str">
        <f>'RESUMEN TOTAL'!S50</f>
        <v>APAGADO</v>
      </c>
      <c r="N46" t="str">
        <f>'RESUMEN TOTAL'!T50</f>
        <v>APAGADO</v>
      </c>
      <c r="O46" t="str">
        <f>'RESUMEN TOTAL'!U50</f>
        <v>APAGADO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  <c r="AJ46">
        <f>'RESUMEN TOTAL'!AP50</f>
        <v>0</v>
      </c>
    </row>
    <row r="47" spans="1:36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  <c r="AJ47">
        <f>'RESUMEN TOTAL'!AP51</f>
        <v>0</v>
      </c>
    </row>
    <row r="48" spans="1:36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 t="str">
        <f>'RESUMEN TOTAL'!T52</f>
        <v>APAGADO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  <c r="AJ48">
        <f>'RESUMEN TOTAL'!AP52</f>
        <v>0</v>
      </c>
    </row>
    <row r="49" spans="1:36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  <c r="AJ49">
        <f>'RESUMEN TOTAL'!AP53</f>
        <v>0</v>
      </c>
    </row>
    <row r="50" spans="1:36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  <c r="AJ50">
        <f>'RESUMEN TOTAL'!AP54</f>
        <v>0</v>
      </c>
    </row>
    <row r="51" spans="1:36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  <c r="AJ51">
        <f>'RESUMEN TOTAL'!AP55</f>
        <v>0</v>
      </c>
    </row>
    <row r="52" spans="1:36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  <c r="AJ52">
        <f>'RESUMEN TOTAL'!AP56</f>
        <v>0</v>
      </c>
    </row>
    <row r="53" spans="1:36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  <c r="AJ53">
        <f>'RESUMEN TOTAL'!AP57</f>
        <v>0</v>
      </c>
    </row>
    <row r="54" spans="1:36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  <c r="AJ54">
        <f>'RESUMEN TOTAL'!AP58</f>
        <v>0</v>
      </c>
    </row>
    <row r="55" spans="1:36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  <c r="AJ55">
        <f>'RESUMEN TOTAL'!AP59</f>
        <v>0</v>
      </c>
    </row>
    <row r="56" spans="1:36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  <c r="AJ56">
        <f>'RESUMEN TOTAL'!AP60</f>
        <v>0</v>
      </c>
    </row>
    <row r="57" spans="1:36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  <c r="AJ57">
        <f>'RESUMEN TOTAL'!AP61</f>
        <v>0</v>
      </c>
    </row>
    <row r="58" spans="1:36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  <c r="AJ58">
        <f>'RESUMEN TOTAL'!AP62</f>
        <v>0</v>
      </c>
    </row>
    <row r="59" spans="1:36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  <c r="AJ59">
        <f>'RESUMEN TOTAL'!AP63</f>
        <v>0</v>
      </c>
    </row>
    <row r="60" spans="1:36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  <c r="AJ60">
        <f>'RESUMEN TOTAL'!AP64</f>
        <v>0</v>
      </c>
    </row>
    <row r="61" spans="1:36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  <c r="AJ61">
        <f>'RESUMEN TOTAL'!AP65</f>
        <v>0</v>
      </c>
    </row>
    <row r="62" spans="1:36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 t="str">
        <f>'RESUMEN TOTAL'!L66</f>
        <v>APAGADO</v>
      </c>
      <c r="G62" t="str">
        <f>'RESUMEN TOTAL'!M66</f>
        <v>APAGADO</v>
      </c>
      <c r="H62" t="str">
        <f>'RESUMEN TOTAL'!N66</f>
        <v>APAGADO</v>
      </c>
      <c r="I62" t="str">
        <f>'RESUMEN TOTAL'!O66</f>
        <v>APAGADO</v>
      </c>
      <c r="J62">
        <f>'RESUMEN TOTAL'!P66</f>
        <v>0</v>
      </c>
      <c r="K62" t="str">
        <f>'RESUMEN TOTAL'!Q66</f>
        <v>APAGADO</v>
      </c>
      <c r="L62">
        <f>'RESUMEN TOTAL'!R66</f>
        <v>0</v>
      </c>
      <c r="M62" t="str">
        <f>'RESUMEN TOTAL'!S66</f>
        <v>APAGADO</v>
      </c>
      <c r="N62" t="str">
        <f>'RESUMEN TOTAL'!T66</f>
        <v>APAGADO</v>
      </c>
      <c r="O62" t="str">
        <f>'RESUMEN TOTAL'!U66</f>
        <v>APAGADO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  <c r="AJ62">
        <f>'RESUMEN TOTAL'!AP66</f>
        <v>0</v>
      </c>
    </row>
    <row r="63" spans="1:36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  <c r="AJ63">
        <f>'RESUMEN TOTAL'!AP67</f>
        <v>0</v>
      </c>
    </row>
    <row r="64" spans="1:36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  <c r="AJ64">
        <f>'RESUMEN TOTAL'!AP68</f>
        <v>0</v>
      </c>
    </row>
    <row r="65" spans="1:36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 t="str">
        <f>'RESUMEN TOTAL'!M69</f>
        <v>APAGADO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  <c r="AJ65">
        <f>'RESUMEN TOTAL'!AP69</f>
        <v>0</v>
      </c>
    </row>
    <row r="66" spans="1:36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  <c r="AJ66">
        <f>'RESUMEN TOTAL'!AP70</f>
        <v>0</v>
      </c>
    </row>
    <row r="67" spans="1:36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  <c r="AJ67">
        <f>'RESUMEN TOTAL'!AP71</f>
        <v>0</v>
      </c>
    </row>
    <row r="68" spans="1:36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 t="str">
        <f>'RESUMEN TOTAL'!L72</f>
        <v>APAGADO</v>
      </c>
      <c r="G68" t="str">
        <f>'RESUMEN TOTAL'!M72</f>
        <v>APAGADO</v>
      </c>
      <c r="H68" t="str">
        <f>'RESUMEN TOTAL'!N72</f>
        <v>APAGADO</v>
      </c>
      <c r="I68" t="str">
        <f>'RESUMEN TOTAL'!O72</f>
        <v>APAGADO</v>
      </c>
      <c r="J68">
        <f>'RESUMEN TOTAL'!P72</f>
        <v>0</v>
      </c>
      <c r="K68" t="str">
        <f>'RESUMEN TOTAL'!Q72</f>
        <v>APAGADO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  <c r="AJ68">
        <f>'RESUMEN TOTAL'!AP72</f>
        <v>0</v>
      </c>
    </row>
    <row r="69" spans="1:36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Fibra Optica</v>
      </c>
      <c r="F69">
        <f>'RESUMEN TOTAL'!L73</f>
        <v>0</v>
      </c>
      <c r="G69">
        <f>'RESUMEN TOTAL'!M73</f>
        <v>0</v>
      </c>
      <c r="H69" t="str">
        <f>'RESUMEN TOTAL'!N73</f>
        <v>APAGADO</v>
      </c>
      <c r="I69" t="str">
        <f>'RESUMEN TOTAL'!O73</f>
        <v>APAGADO</v>
      </c>
      <c r="J69">
        <f>'RESUMEN TOTAL'!P73</f>
        <v>0</v>
      </c>
      <c r="K69">
        <f>'RESUMEN TOTAL'!Q73</f>
        <v>0</v>
      </c>
      <c r="L69">
        <f>'RESUMEN TOTAL'!R73</f>
        <v>0</v>
      </c>
      <c r="M69" t="str">
        <f>'RESUMEN TOTAL'!S73</f>
        <v>APAGADO</v>
      </c>
      <c r="N69" t="str">
        <f>'RESUMEN TOTAL'!T73</f>
        <v>APAGADO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  <c r="AJ69">
        <f>'RESUMEN TOTAL'!AP73</f>
        <v>0</v>
      </c>
    </row>
    <row r="70" spans="1:36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 t="str">
        <f>'RESUMEN TOTAL'!L74</f>
        <v>APAGADO</v>
      </c>
      <c r="G70" t="str">
        <f>'RESUMEN TOTAL'!M74</f>
        <v>APAGADO</v>
      </c>
      <c r="H70" t="str">
        <f>'RESUMEN TOTAL'!N74</f>
        <v>APAGADO</v>
      </c>
      <c r="I70" t="str">
        <f>'RESUMEN TOTAL'!O74</f>
        <v>APAGADO</v>
      </c>
      <c r="J70">
        <f>'RESUMEN TOTAL'!P74</f>
        <v>0</v>
      </c>
      <c r="K70" t="str">
        <f>'RESUMEN TOTAL'!Q74</f>
        <v>APAGADO</v>
      </c>
      <c r="L70">
        <f>'RESUMEN TOTAL'!R74</f>
        <v>0</v>
      </c>
      <c r="M70" t="str">
        <f>'RESUMEN TOTAL'!S74</f>
        <v>APAGADO</v>
      </c>
      <c r="N70" t="str">
        <f>'RESUMEN TOTAL'!T74</f>
        <v>APAGADO</v>
      </c>
      <c r="O70" t="str">
        <f>'RESUMEN TOTAL'!U74</f>
        <v>APAGADO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  <c r="AJ70">
        <f>'RESUMEN TOTAL'!AP74</f>
        <v>0</v>
      </c>
    </row>
    <row r="71" spans="1:36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Fibra Optica</v>
      </c>
      <c r="F71" t="str">
        <f>'RESUMEN TOTAL'!L75</f>
        <v>APAGADO</v>
      </c>
      <c r="G71" t="str">
        <f>'RESUMEN TOTAL'!M75</f>
        <v>APAGADO</v>
      </c>
      <c r="H71" t="str">
        <f>'RESUMEN TOTAL'!N75</f>
        <v>APAGADO</v>
      </c>
      <c r="I71" t="str">
        <f>'RESUMEN TOTAL'!O75</f>
        <v>APAGADO</v>
      </c>
      <c r="J71">
        <f>'RESUMEN TOTAL'!P75</f>
        <v>0</v>
      </c>
      <c r="K71" t="str">
        <f>'RESUMEN TOTAL'!Q75</f>
        <v>APAGADO</v>
      </c>
      <c r="L71">
        <f>'RESUMEN TOTAL'!R75</f>
        <v>0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  <c r="AJ71">
        <f>'RESUMEN TOTAL'!AP75</f>
        <v>0</v>
      </c>
    </row>
    <row r="72" spans="1:36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  <c r="AJ72">
        <f>'RESUMEN TOTAL'!AP76</f>
        <v>0</v>
      </c>
    </row>
    <row r="73" spans="1:36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Fibra Optica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  <c r="AJ73">
        <f>'RESUMEN TOTAL'!AP77</f>
        <v>0</v>
      </c>
    </row>
    <row r="74" spans="1:36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  <c r="AJ74">
        <f>'RESUMEN TOTAL'!AP78</f>
        <v>0</v>
      </c>
    </row>
    <row r="75" spans="1:36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  <c r="AJ75">
        <f>'RESUMEN TOTAL'!AP79</f>
        <v>0</v>
      </c>
    </row>
    <row r="76" spans="1:36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  <c r="AJ76">
        <f>'RESUMEN TOTAL'!AP80</f>
        <v>0</v>
      </c>
    </row>
    <row r="77" spans="1:36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Fibra Optica</v>
      </c>
      <c r="F77">
        <f>'RESUMEN TOTAL'!L81</f>
        <v>0</v>
      </c>
      <c r="G77" t="str">
        <f>'RESUMEN TOTAL'!M81</f>
        <v>APAGADO</v>
      </c>
      <c r="H77" t="str">
        <f>'RESUMEN TOTAL'!N81</f>
        <v>APAGADO</v>
      </c>
      <c r="I77" t="str">
        <f>'RESUMEN TOTAL'!O81</f>
        <v>APAGADO</v>
      </c>
      <c r="J77">
        <f>'RESUMEN TOTAL'!P81</f>
        <v>0</v>
      </c>
      <c r="K77" t="str">
        <f>'RESUMEN TOTAL'!Q81</f>
        <v>APAGADO</v>
      </c>
      <c r="L77">
        <f>'RESUMEN TOTAL'!R81</f>
        <v>0</v>
      </c>
      <c r="M77" t="str">
        <f>'RESUMEN TOTAL'!S81</f>
        <v>APAGADO</v>
      </c>
      <c r="N77" t="str">
        <f>'RESUMEN TOTAL'!T81</f>
        <v>APAGADO</v>
      </c>
      <c r="O77" t="str">
        <f>'RESUMEN TOTAL'!U81</f>
        <v>APAGADO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  <c r="AJ77">
        <f>'RESUMEN TOTAL'!AP81</f>
        <v>0</v>
      </c>
    </row>
    <row r="78" spans="1:36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 t="str">
        <f>'RESUMEN TOTAL'!M82</f>
        <v>APAGADO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 t="str">
        <f>'RESUMEN TOTAL'!U82</f>
        <v>APAGADO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  <c r="AJ78">
        <f>'RESUMEN TOTAL'!AP82</f>
        <v>0</v>
      </c>
    </row>
    <row r="79" spans="1:36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  <c r="AJ79">
        <f>'RESUMEN TOTAL'!AP83</f>
        <v>0</v>
      </c>
    </row>
    <row r="80" spans="1:36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  <c r="AJ80">
        <f>'RESUMEN TOTAL'!AP84</f>
        <v>0</v>
      </c>
    </row>
    <row r="81" spans="1:36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  <c r="AJ81">
        <f>'RESUMEN TOTAL'!AP85</f>
        <v>0</v>
      </c>
    </row>
    <row r="82" spans="1:36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 t="str">
        <f>'RESUMEN TOTAL'!L86</f>
        <v>APAGADO</v>
      </c>
      <c r="G82" t="str">
        <f>'RESUMEN TOTAL'!M86</f>
        <v>APAGADO</v>
      </c>
      <c r="H82" t="str">
        <f>'RESUMEN TOTAL'!N86</f>
        <v>APAGADO</v>
      </c>
      <c r="I82" t="str">
        <f>'RESUMEN TOTAL'!O86</f>
        <v>APAGADO</v>
      </c>
      <c r="J82">
        <f>'RESUMEN TOTAL'!P86</f>
        <v>0</v>
      </c>
      <c r="K82" t="str">
        <f>'RESUMEN TOTAL'!Q86</f>
        <v>APAGADO</v>
      </c>
      <c r="L82">
        <f>'RESUMEN TOTAL'!R86</f>
        <v>0</v>
      </c>
      <c r="M82" t="str">
        <f>'RESUMEN TOTAL'!S86</f>
        <v>APAGADO</v>
      </c>
      <c r="N82" t="str">
        <f>'RESUMEN TOTAL'!T86</f>
        <v>APAGADO</v>
      </c>
      <c r="O82" t="str">
        <f>'RESUMEN TOTAL'!U86</f>
        <v>APAGADO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  <c r="AJ82">
        <f>'RESUMEN TOTAL'!AP86</f>
        <v>0</v>
      </c>
    </row>
    <row r="83" spans="1:36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  <c r="AJ83">
        <f>'RESUMEN TOTAL'!AP87</f>
        <v>0</v>
      </c>
    </row>
    <row r="84" spans="1:36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  <c r="AJ84">
        <f>'RESUMEN TOTAL'!AP88</f>
        <v>0</v>
      </c>
    </row>
    <row r="85" spans="1:36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  <c r="AJ85">
        <f>'RESUMEN TOTAL'!AP89</f>
        <v>0</v>
      </c>
    </row>
    <row r="86" spans="1:36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  <c r="AJ86">
        <f>'RESUMEN TOTAL'!AP90</f>
        <v>0</v>
      </c>
    </row>
    <row r="87" spans="1:36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  <c r="AJ87">
        <f>'RESUMEN TOTAL'!AP91</f>
        <v>0</v>
      </c>
    </row>
    <row r="88" spans="1:36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 t="str">
        <f>'RESUMEN TOTAL'!M92</f>
        <v>APAGADO</v>
      </c>
      <c r="H88" t="str">
        <f>'RESUMEN TOTAL'!N92</f>
        <v>APAGADO</v>
      </c>
      <c r="I88" t="str">
        <f>'RESUMEN TOTAL'!O92</f>
        <v>APAGADO</v>
      </c>
      <c r="J88">
        <f>'RESUMEN TOTAL'!P92</f>
        <v>0</v>
      </c>
      <c r="K88" t="str">
        <f>'RESUMEN TOTAL'!Q92</f>
        <v>APAGADO</v>
      </c>
      <c r="L88">
        <f>'RESUMEN TOTAL'!R92</f>
        <v>0</v>
      </c>
      <c r="M88" t="str">
        <f>'RESUMEN TOTAL'!S92</f>
        <v>APAGADO</v>
      </c>
      <c r="N88">
        <f>'RESUMEN TOTAL'!T92</f>
        <v>0</v>
      </c>
      <c r="O88" t="str">
        <f>'RESUMEN TOTAL'!U92</f>
        <v>APAGADO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  <c r="AJ88">
        <f>'RESUMEN TOTAL'!AP92</f>
        <v>0</v>
      </c>
    </row>
    <row r="89" spans="1:36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 t="str">
        <f>'RESUMEN TOTAL'!M93</f>
        <v>APAGADO</v>
      </c>
      <c r="H89" t="str">
        <f>'RESUMEN TOTAL'!N93</f>
        <v>APAGADO</v>
      </c>
      <c r="I89" t="str">
        <f>'RESUMEN TOTAL'!O93</f>
        <v>APAGADO</v>
      </c>
      <c r="J89">
        <f>'RESUMEN TOTAL'!P93</f>
        <v>0</v>
      </c>
      <c r="K89" t="str">
        <f>'RESUMEN TOTAL'!Q93</f>
        <v>APAGADO</v>
      </c>
      <c r="L89">
        <f>'RESUMEN TOTAL'!R93</f>
        <v>0</v>
      </c>
      <c r="M89" t="str">
        <f>'RESUMEN TOTAL'!S93</f>
        <v>APAGADO</v>
      </c>
      <c r="N89">
        <f>'RESUMEN TOTAL'!T93</f>
        <v>0</v>
      </c>
      <c r="O89" t="str">
        <f>'RESUMEN TOTAL'!U93</f>
        <v>APAGADO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  <c r="AJ89">
        <f>'RESUMEN TOTAL'!AP93</f>
        <v>0</v>
      </c>
    </row>
    <row r="90" spans="1:36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  <c r="AJ90">
        <f>'RESUMEN TOTAL'!AP94</f>
        <v>0</v>
      </c>
    </row>
    <row r="91" spans="1:36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  <c r="AJ91">
        <f>'RESUMEN TOTAL'!AP95</f>
        <v>0</v>
      </c>
    </row>
    <row r="92" spans="1:36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  <c r="AJ92">
        <f>'RESUMEN TOTAL'!AP96</f>
        <v>0</v>
      </c>
    </row>
    <row r="93" spans="1:36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  <c r="AJ93">
        <f>'RESUMEN TOTAL'!AP97</f>
        <v>0</v>
      </c>
    </row>
    <row r="94" spans="1:36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  <c r="AJ94">
        <f>'RESUMEN TOTAL'!AP98</f>
        <v>0</v>
      </c>
    </row>
    <row r="95" spans="1:36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  <c r="AJ95">
        <f>'RESUMEN TOTAL'!AP99</f>
        <v>0</v>
      </c>
    </row>
    <row r="96" spans="1:36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 t="str">
        <f>'RESUMEN TOTAL'!N100</f>
        <v>APAGADO</v>
      </c>
      <c r="I96" t="str">
        <f>'RESUMEN TOTAL'!O100</f>
        <v>APAGADO</v>
      </c>
      <c r="J96">
        <f>'RESUMEN TOTAL'!P100</f>
        <v>0</v>
      </c>
      <c r="K96" t="str">
        <f>'RESUMEN TOTAL'!Q100</f>
        <v>APAGADO</v>
      </c>
      <c r="L96">
        <f>'RESUMEN TOTAL'!R100</f>
        <v>0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  <c r="AJ96">
        <f>'RESUMEN TOTAL'!AP100</f>
        <v>0</v>
      </c>
    </row>
    <row r="97" spans="1:36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  <c r="AJ97">
        <f>'RESUMEN TOTAL'!AP101</f>
        <v>0</v>
      </c>
    </row>
    <row r="98" spans="1:36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  <c r="AJ98">
        <f>'RESUMEN TOTAL'!AP102</f>
        <v>0</v>
      </c>
    </row>
    <row r="99" spans="1:36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  <c r="AJ99">
        <f>'RESUMEN TOTAL'!AP103</f>
        <v>0</v>
      </c>
    </row>
    <row r="100" spans="1:36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  <c r="AJ100">
        <f>'RESUMEN TOTAL'!AP104</f>
        <v>0</v>
      </c>
    </row>
    <row r="101" spans="1:36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  <c r="AJ101">
        <f>'RESUMEN TOTAL'!AP105</f>
        <v>0</v>
      </c>
    </row>
    <row r="102" spans="1:36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  <c r="AJ102">
        <f>'RESUMEN TOTAL'!AP106</f>
        <v>0</v>
      </c>
    </row>
    <row r="103" spans="1:36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  <c r="AJ103">
        <f>'RESUMEN TOTAL'!AP107</f>
        <v>0</v>
      </c>
    </row>
    <row r="104" spans="1:36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  <c r="AJ104">
        <f>'RESUMEN TOTAL'!AP108</f>
        <v>0</v>
      </c>
    </row>
    <row r="105" spans="1:36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  <c r="AJ105">
        <f>'RESUMEN TOTAL'!AP109</f>
        <v>0</v>
      </c>
    </row>
    <row r="106" spans="1:36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  <c r="AJ106">
        <f>'RESUMEN TOTAL'!AP110</f>
        <v>0</v>
      </c>
    </row>
    <row r="107" spans="1:36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 t="str">
        <f>'RESUMEN TOTAL'!U113</f>
        <v>APAGADO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  <c r="AJ108">
        <f>'RESUMEN TOTAL'!AP113</f>
        <v>0</v>
      </c>
    </row>
    <row r="109" spans="1:36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 t="str">
        <f>'RESUMEN TOTAL'!L114</f>
        <v>APAGADO</v>
      </c>
      <c r="G109" t="str">
        <f>'RESUMEN TOTAL'!M114</f>
        <v>APAGADO</v>
      </c>
      <c r="H109" t="str">
        <f>'RESUMEN TOTAL'!N114</f>
        <v>APAGADO</v>
      </c>
      <c r="I109" t="str">
        <f>'RESUMEN TOTAL'!O114</f>
        <v>APAGADO</v>
      </c>
      <c r="J109">
        <f>'RESUMEN TOTAL'!P114</f>
        <v>0</v>
      </c>
      <c r="K109" t="str">
        <f>'RESUMEN TOTAL'!Q114</f>
        <v>APAGADO</v>
      </c>
      <c r="L109">
        <f>'RESUMEN TOTAL'!R114</f>
        <v>0</v>
      </c>
      <c r="M109" t="str">
        <f>'RESUMEN TOTAL'!S114</f>
        <v>APAGADO</v>
      </c>
      <c r="N109" t="str">
        <f>'RESUMEN TOTAL'!T114</f>
        <v>APAGADO</v>
      </c>
      <c r="O109" t="str">
        <f>'RESUMEN TOTAL'!U114</f>
        <v>APAGADO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  <c r="AJ109">
        <f>'RESUMEN TOTAL'!AP114</f>
        <v>0</v>
      </c>
    </row>
    <row r="110" spans="1:36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 t="str">
        <f>'RESUMEN TOTAL'!L115</f>
        <v>APAGADO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  <c r="AJ110">
        <f>'RESUMEN TOTAL'!AP115</f>
        <v>0</v>
      </c>
    </row>
    <row r="111" spans="1:36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 t="str">
        <f>'RESUMEN TOTAL'!L116</f>
        <v>APAGADO</v>
      </c>
      <c r="G111" t="str">
        <f>'RESUMEN TOTAL'!M116</f>
        <v>APAGADO</v>
      </c>
      <c r="H111" t="str">
        <f>'RESUMEN TOTAL'!N116</f>
        <v>APAGADO</v>
      </c>
      <c r="I111" t="str">
        <f>'RESUMEN TOTAL'!O116</f>
        <v>APAGADO</v>
      </c>
      <c r="J111">
        <f>'RESUMEN TOTAL'!P116</f>
        <v>0</v>
      </c>
      <c r="K111" t="str">
        <f>'RESUMEN TOTAL'!Q116</f>
        <v>APAGADO</v>
      </c>
      <c r="L111">
        <f>'RESUMEN TOTAL'!R116</f>
        <v>0</v>
      </c>
      <c r="M111" t="str">
        <f>'RESUMEN TOTAL'!S116</f>
        <v>APAGADO</v>
      </c>
      <c r="N111" t="str">
        <f>'RESUMEN TOTAL'!T116</f>
        <v>APAGADO</v>
      </c>
      <c r="O111" t="str">
        <f>'RESUMEN TOTAL'!U116</f>
        <v>APAGADO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  <c r="AJ111">
        <f>'RESUMEN TOTAL'!AP116</f>
        <v>0</v>
      </c>
    </row>
    <row r="112" spans="1:36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  <c r="AJ112">
        <f>'RESUMEN TOTAL'!AP117</f>
        <v>0</v>
      </c>
    </row>
    <row r="113" spans="1:36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  <c r="AJ113">
        <f>'RESUMEN TOTAL'!AP118</f>
        <v>0</v>
      </c>
    </row>
    <row r="114" spans="1:36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  <c r="AJ114">
        <f>'RESUMEN TOTAL'!AP119</f>
        <v>0</v>
      </c>
    </row>
    <row r="115" spans="1:36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  <c r="AJ115">
        <f>'RESUMEN TOTAL'!AP120</f>
        <v>0</v>
      </c>
    </row>
    <row r="116" spans="1:36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  <c r="AJ116">
        <f>'RESUMEN TOTAL'!AP121</f>
        <v>0</v>
      </c>
    </row>
    <row r="117" spans="1:36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  <c r="AJ117">
        <f>'RESUMEN TOTAL'!AP122</f>
        <v>0</v>
      </c>
    </row>
    <row r="118" spans="1:36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  <c r="AJ118">
        <f>'RESUMEN TOTAL'!AP123</f>
        <v>0</v>
      </c>
    </row>
    <row r="119" spans="1:36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 t="str">
        <f>'RESUMEN TOTAL'!M124</f>
        <v>APAGADO</v>
      </c>
      <c r="H119" t="str">
        <f>'RESUMEN TOTAL'!N124</f>
        <v>APAGADO</v>
      </c>
      <c r="I119" t="str">
        <f>'RESUMEN TOTAL'!O124</f>
        <v>APAGADO</v>
      </c>
      <c r="J119">
        <f>'RESUMEN TOTAL'!P124</f>
        <v>0</v>
      </c>
      <c r="K119" t="str">
        <f>'RESUMEN TOTAL'!Q124</f>
        <v>APAGADO</v>
      </c>
      <c r="L119">
        <f>'RESUMEN TOTAL'!R124</f>
        <v>0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  <c r="AJ119">
        <f>'RESUMEN TOTAL'!AP124</f>
        <v>0</v>
      </c>
    </row>
    <row r="120" spans="1:36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 t="str">
        <f>'RESUMEN TOTAL'!M125</f>
        <v>APAGADO</v>
      </c>
      <c r="H120" t="str">
        <f>'RESUMEN TOTAL'!N125</f>
        <v>APAGADO</v>
      </c>
      <c r="I120" t="str">
        <f>'RESUMEN TOTAL'!O125</f>
        <v>APAGADO</v>
      </c>
      <c r="J120">
        <f>'RESUMEN TOTAL'!P125</f>
        <v>0</v>
      </c>
      <c r="K120" t="str">
        <f>'RESUMEN TOTAL'!Q125</f>
        <v>APAGADO</v>
      </c>
      <c r="L120">
        <f>'RESUMEN TOTAL'!R125</f>
        <v>0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  <c r="AJ120">
        <f>'RESUMEN TOTAL'!AP125</f>
        <v>0</v>
      </c>
    </row>
    <row r="121" spans="1:36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  <c r="AJ121">
        <f>'RESUMEN TOTAL'!AP126</f>
        <v>0</v>
      </c>
    </row>
    <row r="122" spans="1:36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  <c r="AJ123">
        <f>'RESUMEN TOTAL'!AP130</f>
        <v>0</v>
      </c>
    </row>
    <row r="124" spans="1:36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  <c r="AJ124">
        <f>'RESUMEN TOTAL'!AP131</f>
        <v>0</v>
      </c>
    </row>
    <row r="125" spans="1:36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 t="str">
        <f>'RESUMEN TOTAL'!N132</f>
        <v>APAGADO</v>
      </c>
      <c r="I125" t="str">
        <f>'RESUMEN TOTAL'!O132</f>
        <v>APAGADO</v>
      </c>
      <c r="J125">
        <f>'RESUMEN TOTAL'!P132</f>
        <v>0</v>
      </c>
      <c r="K125" t="str">
        <f>'RESUMEN TOTAL'!Q132</f>
        <v>APAGADO</v>
      </c>
      <c r="L125">
        <f>'RESUMEN TOTAL'!R132</f>
        <v>0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  <c r="AJ125">
        <f>'RESUMEN TOTAL'!AP132</f>
        <v>0</v>
      </c>
    </row>
    <row r="126" spans="1:36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  <c r="AJ126">
        <f>'RESUMEN TOTAL'!AP133</f>
        <v>0</v>
      </c>
    </row>
    <row r="127" spans="1:36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 t="str">
        <f>'RESUMEN TOTAL'!N134</f>
        <v>APAGADO</v>
      </c>
      <c r="I127" t="str">
        <f>'RESUMEN TOTAL'!O134</f>
        <v>APAGADO</v>
      </c>
      <c r="J127">
        <f>'RESUMEN TOTAL'!P134</f>
        <v>0</v>
      </c>
      <c r="K127" t="str">
        <f>'RESUMEN TOTAL'!Q134</f>
        <v>APAGADO</v>
      </c>
      <c r="L127">
        <f>'RESUMEN TOTAL'!R134</f>
        <v>0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  <c r="AJ127">
        <f>'RESUMEN TOTAL'!AP134</f>
        <v>0</v>
      </c>
    </row>
    <row r="128" spans="1:36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  <c r="AJ128">
        <f>'RESUMEN TOTAL'!AP135</f>
        <v>0</v>
      </c>
    </row>
    <row r="129" spans="1:36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  <c r="AJ129">
        <f>'RESUMEN TOTAL'!AP136</f>
        <v>0</v>
      </c>
    </row>
    <row r="130" spans="1:36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  <c r="AJ130">
        <f>'RESUMEN TOTAL'!AP137</f>
        <v>0</v>
      </c>
    </row>
    <row r="131" spans="1:36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  <c r="AJ131">
        <f>'RESUMEN TOTAL'!AP138</f>
        <v>0</v>
      </c>
    </row>
    <row r="132" spans="1:36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Fibra Optica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 t="str">
        <f>'RESUMEN TOTAL'!S139</f>
        <v>APAGADO</v>
      </c>
      <c r="N132" t="str">
        <f>'RESUMEN TOTAL'!T139</f>
        <v>APAGADO</v>
      </c>
      <c r="O132" t="str">
        <f>'RESUMEN TOTAL'!U139</f>
        <v>APAGADO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  <c r="AJ132">
        <f>'RESUMEN TOTAL'!AP139</f>
        <v>0</v>
      </c>
    </row>
    <row r="133" spans="1:36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  <c r="AJ133">
        <f>'RESUMEN TOTAL'!AP140</f>
        <v>0</v>
      </c>
    </row>
    <row r="134" spans="1:36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  <c r="AJ134">
        <f>'RESUMEN TOTAL'!AP141</f>
        <v>0</v>
      </c>
    </row>
    <row r="135" spans="1:36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>
        <f>'RESUMEN TOTAL'!P142</f>
        <v>0</v>
      </c>
      <c r="K135" t="str">
        <f>'RESUMEN TOTAL'!Q142</f>
        <v>APAGADO</v>
      </c>
      <c r="L135">
        <f>'RESUMEN TOTAL'!R142</f>
        <v>0</v>
      </c>
      <c r="M135" t="str">
        <f>'RESUMEN TOTAL'!S142</f>
        <v>APAGADO</v>
      </c>
      <c r="N135" t="str">
        <f>'RESUMEN TOTAL'!T142</f>
        <v>APAGADO</v>
      </c>
      <c r="O135" t="str">
        <f>'RESUMEN TOTAL'!U142</f>
        <v>APAGADO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  <c r="AJ135">
        <f>'RESUMEN TOTAL'!AP142</f>
        <v>0</v>
      </c>
    </row>
    <row r="136" spans="1:36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>
        <f>'RESUMEN TOTAL'!P143</f>
        <v>0</v>
      </c>
      <c r="K136" t="str">
        <f>'RESUMEN TOTAL'!Q143</f>
        <v>APAGADO</v>
      </c>
      <c r="L136">
        <f>'RESUMEN TOTAL'!R143</f>
        <v>0</v>
      </c>
      <c r="M136" t="str">
        <f>'RESUMEN TOTAL'!S143</f>
        <v>APAGADO</v>
      </c>
      <c r="N136" t="str">
        <f>'RESUMEN TOTAL'!T143</f>
        <v>APAGADO</v>
      </c>
      <c r="O136" t="str">
        <f>'RESUMEN TOTAL'!U143</f>
        <v>APAGADO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  <c r="AJ136">
        <f>'RESUMEN TOTAL'!AP143</f>
        <v>0</v>
      </c>
    </row>
    <row r="137" spans="1:36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  <c r="AJ137">
        <f>'RESUMEN TOTAL'!AP144</f>
        <v>0</v>
      </c>
    </row>
    <row r="138" spans="1:36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  <c r="AJ138">
        <f>'RESUMEN TOTAL'!AP145</f>
        <v>0</v>
      </c>
    </row>
    <row r="139" spans="1:36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  <c r="AJ139">
        <f>'RESUMEN TOTAL'!AP146</f>
        <v>0</v>
      </c>
    </row>
    <row r="140" spans="1:36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  <c r="AJ140">
        <f>'RESUMEN TOTAL'!AP147</f>
        <v>0</v>
      </c>
    </row>
    <row r="141" spans="1:36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  <c r="AJ141">
        <f>'RESUMEN TOTAL'!AP148</f>
        <v>0</v>
      </c>
    </row>
    <row r="142" spans="1:36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  <c r="AJ142">
        <f>'RESUMEN TOTAL'!AP149</f>
        <v>0</v>
      </c>
    </row>
    <row r="143" spans="1:36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  <c r="AJ143">
        <f>'RESUMEN TOTAL'!AP150</f>
        <v>0</v>
      </c>
    </row>
    <row r="144" spans="1:36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  <c r="AJ144">
        <f>'RESUMEN TOTAL'!AP151</f>
        <v>0</v>
      </c>
    </row>
    <row r="145" spans="1:36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  <c r="AJ145">
        <f>'RESUMEN TOTAL'!AP152</f>
        <v>0</v>
      </c>
    </row>
    <row r="146" spans="1:36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  <c r="AJ146">
        <f>'RESUMEN TOTAL'!AP153</f>
        <v>0</v>
      </c>
    </row>
    <row r="147" spans="1:36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Fibra Optica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  <c r="AJ147">
        <f>'RESUMEN TOTAL'!AP154</f>
        <v>0</v>
      </c>
    </row>
    <row r="148" spans="1:36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  <c r="AJ148">
        <f>'RESUMEN TOTAL'!AP155</f>
        <v>0</v>
      </c>
    </row>
    <row r="149" spans="1:36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 t="str">
        <f>'RESUMEN TOTAL'!M156</f>
        <v>APAGADO</v>
      </c>
      <c r="H149" t="str">
        <f>'RESUMEN TOTAL'!N156</f>
        <v>APAGADO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  <c r="AJ149">
        <f>'RESUMEN TOTAL'!AP156</f>
        <v>0</v>
      </c>
    </row>
    <row r="150" spans="1:36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 t="str">
        <f>'RESUMEN TOTAL'!N157</f>
        <v>APAGADO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  <c r="AJ150">
        <f>'RESUMEN TOTAL'!AP157</f>
        <v>0</v>
      </c>
    </row>
    <row r="151" spans="1:36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  <c r="AJ151">
        <f>'RESUMEN TOTAL'!AP158</f>
        <v>0</v>
      </c>
    </row>
    <row r="152" spans="1:36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 t="str">
        <f>'RESUMEN TOTAL'!T159</f>
        <v>APAGADO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  <c r="AJ152">
        <f>'RESUMEN TOTAL'!AP159</f>
        <v>0</v>
      </c>
    </row>
    <row r="153" spans="1:36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  <c r="AJ153">
        <f>'RESUMEN TOTAL'!AP160</f>
        <v>0</v>
      </c>
    </row>
    <row r="154" spans="1:36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  <c r="AJ154">
        <f>'RESUMEN TOTAL'!AP161</f>
        <v>0</v>
      </c>
    </row>
    <row r="155" spans="1:36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 t="str">
        <f>'RESUMEN TOTAL'!O162</f>
        <v>APAGADO</v>
      </c>
      <c r="J155">
        <f>'RESUMEN TOTAL'!P162</f>
        <v>0</v>
      </c>
      <c r="K155" t="str">
        <f>'RESUMEN TOTAL'!Q162</f>
        <v>APAGADO</v>
      </c>
      <c r="L155">
        <f>'RESUMEN TOTAL'!R162</f>
        <v>0</v>
      </c>
      <c r="M155" t="str">
        <f>'RESUMEN TOTAL'!S162</f>
        <v>APAGADO</v>
      </c>
      <c r="N155" t="str">
        <f>'RESUMEN TOTAL'!T162</f>
        <v>APAGADO</v>
      </c>
      <c r="O155" t="str">
        <f>'RESUMEN TOTAL'!U162</f>
        <v>APAGADO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  <c r="AJ155">
        <f>'RESUMEN TOTAL'!AP162</f>
        <v>0</v>
      </c>
    </row>
    <row r="156" spans="1:36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  <c r="AJ156">
        <f>'RESUMEN TOTAL'!AP163</f>
        <v>0</v>
      </c>
    </row>
    <row r="157" spans="1:36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  <c r="AJ157">
        <f>'RESUMEN TOTAL'!AP164</f>
        <v>0</v>
      </c>
    </row>
    <row r="158" spans="1:36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  <c r="AJ158">
        <f>'RESUMEN TOTAL'!AP165</f>
        <v>0</v>
      </c>
    </row>
    <row r="159" spans="1:36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  <c r="AJ159">
        <f>'RESUMEN TOTAL'!AP166</f>
        <v>0</v>
      </c>
    </row>
    <row r="160" spans="1:36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  <c r="AJ160">
        <f>'RESUMEN TOTAL'!AP167</f>
        <v>0</v>
      </c>
    </row>
    <row r="161" spans="1:36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  <c r="AJ161">
        <f>'RESUMEN TOTAL'!AP168</f>
        <v>0</v>
      </c>
    </row>
    <row r="162" spans="1:36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  <c r="AJ162">
        <f>'RESUMEN TOTAL'!AP169</f>
        <v>0</v>
      </c>
    </row>
    <row r="163" spans="1:36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 t="str">
        <f>'RESUMEN TOTAL'!N170</f>
        <v>APAGADO</v>
      </c>
      <c r="I163" t="str">
        <f>'RESUMEN TOTAL'!O170</f>
        <v>APAGADO</v>
      </c>
      <c r="J163">
        <f>'RESUMEN TOTAL'!P170</f>
        <v>0</v>
      </c>
      <c r="K163" t="str">
        <f>'RESUMEN TOTAL'!Q170</f>
        <v>APAGADO</v>
      </c>
      <c r="L163">
        <f>'RESUMEN TOTAL'!R170</f>
        <v>0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  <c r="AJ163">
        <f>'RESUMEN TOTAL'!AP170</f>
        <v>0</v>
      </c>
    </row>
    <row r="164" spans="1:36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  <c r="AJ164">
        <f>'RESUMEN TOTAL'!AP171</f>
        <v>0</v>
      </c>
    </row>
    <row r="165" spans="1:36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  <c r="AJ165">
        <f>'RESUMEN TOTAL'!AP172</f>
        <v>0</v>
      </c>
    </row>
    <row r="166" spans="1:36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  <c r="AJ166">
        <f>'RESUMEN TOTAL'!AP173</f>
        <v>0</v>
      </c>
    </row>
    <row r="167" spans="1:36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  <c r="AJ167">
        <f>'RESUMEN TOTAL'!AP174</f>
        <v>0</v>
      </c>
    </row>
    <row r="168" spans="1:36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  <c r="AJ168">
        <f>'RESUMEN TOTAL'!AP175</f>
        <v>0</v>
      </c>
    </row>
    <row r="169" spans="1:36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  <c r="AJ169">
        <f>'RESUMEN TOTAL'!AP176</f>
        <v>0</v>
      </c>
    </row>
    <row r="170" spans="1:36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  <c r="AJ170">
        <f>'RESUMEN TOTAL'!AP177</f>
        <v>0</v>
      </c>
    </row>
    <row r="171" spans="1:36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  <c r="AJ171">
        <f>'RESUMEN TOTAL'!AP178</f>
        <v>0</v>
      </c>
    </row>
    <row r="172" spans="1:36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  <c r="AJ173">
        <f>'RESUMEN TOTAL'!AP181</f>
        <v>0</v>
      </c>
    </row>
    <row r="174" spans="1:36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  <c r="AJ174">
        <f>'RESUMEN TOTAL'!AP182</f>
        <v>0</v>
      </c>
    </row>
    <row r="175" spans="1:36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  <c r="AJ175">
        <f>'RESUMEN TOTAL'!AP183</f>
        <v>0</v>
      </c>
    </row>
    <row r="176" spans="1:36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  <c r="AJ176">
        <f>'RESUMEN TOTAL'!AP184</f>
        <v>0</v>
      </c>
    </row>
    <row r="177" spans="1:36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  <c r="AJ177">
        <f>'RESUMEN TOTAL'!AP185</f>
        <v>0</v>
      </c>
    </row>
    <row r="178" spans="1:36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  <c r="AJ178">
        <f>'RESUMEN TOTAL'!AP186</f>
        <v>0</v>
      </c>
    </row>
    <row r="179" spans="1:36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  <c r="AJ179">
        <f>'RESUMEN TOTAL'!AP187</f>
        <v>0</v>
      </c>
    </row>
    <row r="180" spans="1:36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  <c r="AJ180">
        <f>'RESUMEN TOTAL'!AP188</f>
        <v>0</v>
      </c>
    </row>
    <row r="181" spans="1:36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  <c r="AJ181">
        <f>'RESUMEN TOTAL'!AP189</f>
        <v>0</v>
      </c>
    </row>
    <row r="182" spans="1:36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 t="str">
        <f>'RESUMEN TOTAL'!T190</f>
        <v>APAGADO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  <c r="AJ182">
        <f>'RESUMEN TOTAL'!AP190</f>
        <v>0</v>
      </c>
    </row>
    <row r="183" spans="1:36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  <c r="AJ183">
        <f>'RESUMEN TOTAL'!AP191</f>
        <v>0</v>
      </c>
    </row>
    <row r="184" spans="1:36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  <c r="AJ184">
        <f>'RESUMEN TOTAL'!AP192</f>
        <v>0</v>
      </c>
    </row>
    <row r="185" spans="1:36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  <c r="AJ185">
        <f>'RESUMEN TOTAL'!AP193</f>
        <v>0</v>
      </c>
    </row>
    <row r="186" spans="1:36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  <c r="AJ186">
        <f>'RESUMEN TOTAL'!AP194</f>
        <v>0</v>
      </c>
    </row>
    <row r="187" spans="1:36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  <c r="AJ187">
        <f>'RESUMEN TOTAL'!AP195</f>
        <v>0</v>
      </c>
    </row>
    <row r="188" spans="1:36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  <c r="AJ188">
        <f>'RESUMEN TOTAL'!AP196</f>
        <v>0</v>
      </c>
    </row>
    <row r="189" spans="1:36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  <c r="AJ189">
        <f>'RESUMEN TOTAL'!AP197</f>
        <v>0</v>
      </c>
    </row>
    <row r="190" spans="1:36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 t="str">
        <f>'RESUMEN TOTAL'!L198</f>
        <v>APAGADO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  <c r="AJ190">
        <f>'RESUMEN TOTAL'!AP198</f>
        <v>0</v>
      </c>
    </row>
    <row r="191" spans="1:36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  <c r="AJ191">
        <f>'RESUMEN TOTAL'!AP199</f>
        <v>0</v>
      </c>
    </row>
    <row r="192" spans="1:36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 t="str">
        <f>'RESUMEN TOTAL'!N200</f>
        <v>APAGADO</v>
      </c>
      <c r="I192" t="str">
        <f>'RESUMEN TOTAL'!O200</f>
        <v>APAGADO</v>
      </c>
      <c r="J192">
        <f>'RESUMEN TOTAL'!P200</f>
        <v>0</v>
      </c>
      <c r="K192" t="str">
        <f>'RESUMEN TOTAL'!Q200</f>
        <v>APAGADO</v>
      </c>
      <c r="L192">
        <f>'RESUMEN TOTAL'!R200</f>
        <v>0</v>
      </c>
      <c r="M192" t="str">
        <f>'RESUMEN TOTAL'!S200</f>
        <v>APAGADO</v>
      </c>
      <c r="N192" t="str">
        <f>'RESUMEN TOTAL'!T200</f>
        <v>APAGADO</v>
      </c>
      <c r="O192" t="str">
        <f>'RESUMEN TOTAL'!U200</f>
        <v>APAGADO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  <c r="AJ192">
        <f>'RESUMEN TOTAL'!AP200</f>
        <v>0</v>
      </c>
    </row>
    <row r="193" spans="1:36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 t="str">
        <f>'RESUMEN TOTAL'!N201</f>
        <v>APAGADO</v>
      </c>
      <c r="I193" t="str">
        <f>'RESUMEN TOTAL'!O201</f>
        <v>APAGADO</v>
      </c>
      <c r="J193">
        <f>'RESUMEN TOTAL'!P201</f>
        <v>0</v>
      </c>
      <c r="K193" t="str">
        <f>'RESUMEN TOTAL'!Q201</f>
        <v>APAGADO</v>
      </c>
      <c r="L193">
        <f>'RESUMEN TOTAL'!R201</f>
        <v>0</v>
      </c>
      <c r="M193" t="str">
        <f>'RESUMEN TOTAL'!S201</f>
        <v>APAGADO</v>
      </c>
      <c r="N193" t="str">
        <f>'RESUMEN TOTAL'!T201</f>
        <v>APAGADO</v>
      </c>
      <c r="O193" t="str">
        <f>'RESUMEN TOTAL'!U201</f>
        <v>APAGADO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  <c r="AJ193">
        <f>'RESUMEN TOTAL'!AP201</f>
        <v>0</v>
      </c>
    </row>
    <row r="194" spans="1:36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  <c r="AJ194">
        <f>'RESUMEN TOTAL'!AP202</f>
        <v>0</v>
      </c>
    </row>
    <row r="195" spans="1:36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  <c r="AJ195">
        <f>'RESUMEN TOTAL'!AP203</f>
        <v>0</v>
      </c>
    </row>
    <row r="196" spans="1:36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  <c r="AJ196">
        <f>'RESUMEN TOTAL'!AP204</f>
        <v>0</v>
      </c>
    </row>
    <row r="197" spans="1:36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Fibra Optica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  <c r="AJ197">
        <f>'RESUMEN TOTAL'!AP205</f>
        <v>0</v>
      </c>
    </row>
    <row r="198" spans="1:36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Fibra Optica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  <c r="AJ198">
        <f>'RESUMEN TOTAL'!AP206</f>
        <v>0</v>
      </c>
    </row>
    <row r="199" spans="1:36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 t="str">
        <f>'RESUMEN TOTAL'!L207</f>
        <v>APAGADO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  <c r="AJ199">
        <f>'RESUMEN TOTAL'!AP207</f>
        <v>0</v>
      </c>
    </row>
    <row r="200" spans="1:36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  <c r="AJ200">
        <f>'RESUMEN TOTAL'!AP208</f>
        <v>0</v>
      </c>
    </row>
    <row r="201" spans="1:36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  <c r="AJ202">
        <f>'RESUMEN TOTAL'!AP211</f>
        <v>0</v>
      </c>
    </row>
    <row r="203" spans="1:36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  <c r="AJ203">
        <f>'RESUMEN TOTAL'!AP212</f>
        <v>0</v>
      </c>
    </row>
    <row r="204" spans="1:36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  <c r="AJ204">
        <f>'RESUMEN TOTAL'!AP213</f>
        <v>0</v>
      </c>
    </row>
    <row r="205" spans="1:36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  <c r="AJ205">
        <f>'RESUMEN TOTAL'!AP214</f>
        <v>0</v>
      </c>
    </row>
    <row r="206" spans="1:36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  <c r="AJ206">
        <f>'RESUMEN TOTAL'!AP215</f>
        <v>0</v>
      </c>
    </row>
    <row r="207" spans="1:36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  <c r="AJ207">
        <f>'RESUMEN TOTAL'!AP216</f>
        <v>0</v>
      </c>
    </row>
    <row r="208" spans="1:36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 t="str">
        <f>'RESUMEN TOTAL'!U217</f>
        <v>APAGADO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  <c r="AJ208">
        <f>'RESUMEN TOTAL'!AP217</f>
        <v>0</v>
      </c>
    </row>
    <row r="209" spans="1:36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  <c r="AJ209">
        <f>'RESUMEN TOTAL'!AP218</f>
        <v>0</v>
      </c>
    </row>
    <row r="210" spans="1:36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 t="str">
        <f>'RESUMEN TOTAL'!U219</f>
        <v>APAGADO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  <c r="AJ210">
        <f>'RESUMEN TOTAL'!AP219</f>
        <v>0</v>
      </c>
    </row>
    <row r="211" spans="1:36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  <c r="AJ211">
        <f>'RESUMEN TOTAL'!AP220</f>
        <v>0</v>
      </c>
    </row>
    <row r="212" spans="1:36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  <c r="AJ212">
        <f>'RESUMEN TOTAL'!AP221</f>
        <v>0</v>
      </c>
    </row>
    <row r="213" spans="1:36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 t="str">
        <f>'RESUMEN TOTAL'!S222</f>
        <v>APAGADO</v>
      </c>
      <c r="N213" t="str">
        <f>'RESUMEN TOTAL'!T222</f>
        <v>APAGADO</v>
      </c>
      <c r="O213" t="str">
        <f>'RESUMEN TOTAL'!U222</f>
        <v>APAGADO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  <c r="AJ213">
        <f>'RESUMEN TOTAL'!AP222</f>
        <v>0</v>
      </c>
    </row>
    <row r="214" spans="1:36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 t="str">
        <f>'RESUMEN TOTAL'!M223</f>
        <v>APAGADO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  <c r="AJ214">
        <f>'RESUMEN TOTAL'!AP223</f>
        <v>0</v>
      </c>
    </row>
    <row r="215" spans="1:36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Fibra Optica</v>
      </c>
      <c r="F215" t="str">
        <f>'RESUMEN TOTAL'!L224</f>
        <v>APAGADO</v>
      </c>
      <c r="G215" t="str">
        <f>'RESUMEN TOTAL'!M224</f>
        <v>APAGADO</v>
      </c>
      <c r="H215" t="str">
        <f>'RESUMEN TOTAL'!N224</f>
        <v>APAGADO</v>
      </c>
      <c r="I215" t="str">
        <f>'RESUMEN TOTAL'!O224</f>
        <v>APAGADO</v>
      </c>
      <c r="J215">
        <f>'RESUMEN TOTAL'!P224</f>
        <v>0</v>
      </c>
      <c r="K215" t="str">
        <f>'RESUMEN TOTAL'!Q224</f>
        <v>APAGADO</v>
      </c>
      <c r="L215">
        <f>'RESUMEN TOTAL'!R224</f>
        <v>0</v>
      </c>
      <c r="M215" t="str">
        <f>'RESUMEN TOTAL'!S224</f>
        <v>APAGADO</v>
      </c>
      <c r="N215" t="str">
        <f>'RESUMEN TOTAL'!T224</f>
        <v>APAGADO</v>
      </c>
      <c r="O215" t="str">
        <f>'RESUMEN TOTAL'!U224</f>
        <v>APAGADO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  <c r="AJ215">
        <f>'RESUMEN TOTAL'!AP224</f>
        <v>0</v>
      </c>
    </row>
    <row r="216" spans="1:36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 t="str">
        <f>'RESUMEN TOTAL'!M225</f>
        <v>APAGADO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  <c r="AJ216">
        <f>'RESUMEN TOTAL'!AP225</f>
        <v>0</v>
      </c>
    </row>
    <row r="217" spans="1:36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Fibra Optica</v>
      </c>
      <c r="F217">
        <f>'RESUMEN TOTAL'!L226</f>
        <v>0</v>
      </c>
      <c r="G217" t="str">
        <f>'RESUMEN TOTAL'!M226</f>
        <v>APAGADO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  <c r="AJ217">
        <f>'RESUMEN TOTAL'!AP226</f>
        <v>0</v>
      </c>
    </row>
    <row r="218" spans="1:36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Fibra Optica</v>
      </c>
      <c r="F218">
        <f>'RESUMEN TOTAL'!L227</f>
        <v>0</v>
      </c>
      <c r="G218" t="str">
        <f>'RESUMEN TOTAL'!M227</f>
        <v>APAGADO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  <c r="AJ218">
        <f>'RESUMEN TOTAL'!AP227</f>
        <v>0</v>
      </c>
    </row>
    <row r="219" spans="1:36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 t="str">
        <f>'RESUMEN TOTAL'!M228</f>
        <v>APAGADO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  <c r="AJ219">
        <f>'RESUMEN TOTAL'!AP228</f>
        <v>0</v>
      </c>
    </row>
    <row r="220" spans="1:36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  <c r="AJ220">
        <f>'RESUMEN TOTAL'!AP229</f>
        <v>0</v>
      </c>
    </row>
    <row r="221" spans="1:36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Fibra Optica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  <c r="AJ221">
        <f>'RESUMEN TOTAL'!AP230</f>
        <v>0</v>
      </c>
    </row>
    <row r="222" spans="1:36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 t="str">
        <f>'RESUMEN TOTAL'!M231</f>
        <v>APAGADO</v>
      </c>
      <c r="H222" t="str">
        <f>'RESUMEN TOTAL'!N231</f>
        <v>APAGADO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  <c r="AJ223">
        <f>'RESUMEN TOTAL'!AP233</f>
        <v>0</v>
      </c>
    </row>
    <row r="224" spans="1:36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  <c r="AJ224">
        <f>'RESUMEN TOTAL'!AP234</f>
        <v>0</v>
      </c>
    </row>
    <row r="225" spans="1:36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  <c r="AJ225">
        <f>'RESUMEN TOTAL'!AP235</f>
        <v>0</v>
      </c>
    </row>
    <row r="226" spans="1:36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  <c r="AJ226">
        <f>'RESUMEN TOTAL'!AP236</f>
        <v>0</v>
      </c>
    </row>
    <row r="227" spans="1:36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  <c r="AJ227">
        <f>'RESUMEN TOTAL'!AP237</f>
        <v>0</v>
      </c>
    </row>
    <row r="228" spans="1:36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  <c r="AJ228">
        <f>'RESUMEN TOTAL'!AP238</f>
        <v>0</v>
      </c>
    </row>
    <row r="229" spans="1:36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  <c r="AJ229">
        <f>'RESUMEN TOTAL'!AP239</f>
        <v>0</v>
      </c>
    </row>
    <row r="230" spans="1:36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  <c r="AJ230">
        <f>'RESUMEN TOTAL'!AP240</f>
        <v>0</v>
      </c>
    </row>
    <row r="231" spans="1:36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 t="str">
        <f>'RESUMEN TOTAL'!N241</f>
        <v>APAGADO</v>
      </c>
      <c r="I231" t="str">
        <f>'RESUMEN TOTAL'!O241</f>
        <v>APAGADO</v>
      </c>
      <c r="J231">
        <f>'RESUMEN TOTAL'!P241</f>
        <v>0</v>
      </c>
      <c r="K231" t="str">
        <f>'RESUMEN TOTAL'!Q241</f>
        <v>APAGADO</v>
      </c>
      <c r="L231">
        <f>'RESUMEN TOTAL'!R241</f>
        <v>0</v>
      </c>
      <c r="M231" t="str">
        <f>'RESUMEN TOTAL'!S241</f>
        <v>APAGADO</v>
      </c>
      <c r="N231" t="str">
        <f>'RESUMEN TOTAL'!T241</f>
        <v>APAGADO</v>
      </c>
      <c r="O231" t="str">
        <f>'RESUMEN TOTAL'!U241</f>
        <v>APAGADO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  <c r="AJ231">
        <f>'RESUMEN TOTAL'!AP241</f>
        <v>0</v>
      </c>
    </row>
    <row r="232" spans="1:36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  <c r="AJ232">
        <f>'RESUMEN TOTAL'!AP242</f>
        <v>0</v>
      </c>
    </row>
    <row r="233" spans="1:36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 t="str">
        <f>'RESUMEN TOTAL'!T243</f>
        <v>APAGADO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  <c r="AJ233">
        <f>'RESUMEN TOTAL'!AP243</f>
        <v>0</v>
      </c>
    </row>
    <row r="234" spans="1:36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  <c r="AJ234">
        <f>'RESUMEN TOTAL'!AP244</f>
        <v>0</v>
      </c>
    </row>
    <row r="235" spans="1:36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  <c r="AJ235">
        <f>'RESUMEN TOTAL'!AP245</f>
        <v>0</v>
      </c>
    </row>
    <row r="236" spans="1:36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  <c r="AJ236">
        <f>'RESUMEN TOTAL'!AP246</f>
        <v>0</v>
      </c>
    </row>
    <row r="237" spans="1:36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 t="str">
        <f>'RESUMEN TOTAL'!L247</f>
        <v>APAGADO</v>
      </c>
      <c r="G237" t="str">
        <f>'RESUMEN TOTAL'!M247</f>
        <v>APAGADO</v>
      </c>
      <c r="H237" t="str">
        <f>'RESUMEN TOTAL'!N247</f>
        <v>APAGADO</v>
      </c>
      <c r="I237" t="str">
        <f>'RESUMEN TOTAL'!O247</f>
        <v>APAGADO</v>
      </c>
      <c r="J237">
        <f>'RESUMEN TOTAL'!P247</f>
        <v>0</v>
      </c>
      <c r="K237" t="str">
        <f>'RESUMEN TOTAL'!Q247</f>
        <v>APAGADO</v>
      </c>
      <c r="L237">
        <f>'RESUMEN TOTAL'!R247</f>
        <v>0</v>
      </c>
      <c r="M237" t="str">
        <f>'RESUMEN TOTAL'!S247</f>
        <v>APAGADO</v>
      </c>
      <c r="N237" t="str">
        <f>'RESUMEN TOTAL'!T247</f>
        <v>APAGADO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  <c r="AJ237">
        <f>'RESUMEN TOTAL'!AP247</f>
        <v>0</v>
      </c>
    </row>
    <row r="238" spans="1:36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 t="str">
        <f>'RESUMEN TOTAL'!L248</f>
        <v>APAGADO</v>
      </c>
      <c r="G238" t="str">
        <f>'RESUMEN TOTAL'!M248</f>
        <v>APAGADO</v>
      </c>
      <c r="H238" t="str">
        <f>'RESUMEN TOTAL'!N248</f>
        <v>APAGADO</v>
      </c>
      <c r="I238" t="str">
        <f>'RESUMEN TOTAL'!O248</f>
        <v>APAGADO</v>
      </c>
      <c r="J238">
        <f>'RESUMEN TOTAL'!P248</f>
        <v>0</v>
      </c>
      <c r="K238" t="str">
        <f>'RESUMEN TOTAL'!Q248</f>
        <v>APAGADO</v>
      </c>
      <c r="L238">
        <f>'RESUMEN TOTAL'!R248</f>
        <v>0</v>
      </c>
      <c r="M238" t="str">
        <f>'RESUMEN TOTAL'!S248</f>
        <v>APAGADO</v>
      </c>
      <c r="N238" t="str">
        <f>'RESUMEN TOTAL'!T248</f>
        <v>APAGADO</v>
      </c>
      <c r="O238" t="str">
        <f>'RESUMEN TOTAL'!U248</f>
        <v>APAGADO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  <c r="AJ238">
        <f>'RESUMEN TOTAL'!AP248</f>
        <v>0</v>
      </c>
    </row>
    <row r="239" spans="1:36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 t="str">
        <f>'RESUMEN TOTAL'!N249</f>
        <v>APAGADO</v>
      </c>
      <c r="I239" t="str">
        <f>'RESUMEN TOTAL'!O249</f>
        <v>APAGADO</v>
      </c>
      <c r="J239">
        <f>'RESUMEN TOTAL'!P249</f>
        <v>0</v>
      </c>
      <c r="K239" t="str">
        <f>'RESUMEN TOTAL'!Q249</f>
        <v>APAGADO</v>
      </c>
      <c r="L239">
        <f>'RESUMEN TOTAL'!R249</f>
        <v>0</v>
      </c>
      <c r="M239" t="str">
        <f>'RESUMEN TOTAL'!S249</f>
        <v>APAGADO</v>
      </c>
      <c r="N239" t="str">
        <f>'RESUMEN TOTAL'!T249</f>
        <v>APAGADO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  <c r="AJ239">
        <f>'RESUMEN TOTAL'!AP249</f>
        <v>0</v>
      </c>
    </row>
    <row r="240" spans="1:36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 t="str">
        <f>'RESUMEN TOTAL'!M250</f>
        <v>APAGADO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  <c r="AJ240">
        <f>'RESUMEN TOTAL'!AP250</f>
        <v>0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>
        <f>'RESUMEN TOTAL'!AP251</f>
        <v>0</v>
      </c>
    </row>
    <row r="242" spans="1:36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>
        <f>'RESUMEN TOTAL'!AP252</f>
        <v>0</v>
      </c>
    </row>
    <row r="243" spans="1:36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  <c r="AJ243">
        <f>'RESUMEN TOTAL'!AP253</f>
        <v>0</v>
      </c>
    </row>
    <row r="244" spans="1:36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  <c r="AJ244">
        <f>'RESUMEN TOTAL'!AP254</f>
        <v>0</v>
      </c>
    </row>
    <row r="245" spans="1:36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 t="str">
        <f>'RESUMEN TOTAL'!N255</f>
        <v>APAGADO</v>
      </c>
      <c r="I245" t="str">
        <f>'RESUMEN TOTAL'!O255</f>
        <v>APAGADO</v>
      </c>
      <c r="J245">
        <f>'RESUMEN TOTAL'!P255</f>
        <v>0</v>
      </c>
      <c r="K245" t="str">
        <f>'RESUMEN TOTAL'!Q255</f>
        <v>APAGADO</v>
      </c>
      <c r="L245">
        <f>'RESUMEN TOTAL'!R255</f>
        <v>0</v>
      </c>
      <c r="M245" t="str">
        <f>'RESUMEN TOTAL'!S255</f>
        <v>APAGADO</v>
      </c>
      <c r="N245" t="str">
        <f>'RESUMEN TOTAL'!T255</f>
        <v>APAGADO</v>
      </c>
      <c r="O245" t="str">
        <f>'RESUMEN TOTAL'!U255</f>
        <v>APAGADO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  <c r="AJ245">
        <f>'RESUMEN TOTAL'!AP255</f>
        <v>0</v>
      </c>
    </row>
    <row r="246" spans="1:36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  <c r="AJ246">
        <f>'RESUMEN TOTAL'!AP256</f>
        <v>0</v>
      </c>
    </row>
    <row r="247" spans="1:36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  <c r="AJ247">
        <f>'RESUMEN TOTAL'!AP257</f>
        <v>0</v>
      </c>
    </row>
    <row r="248" spans="1:36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  <c r="AJ248">
        <f>'RESUMEN TOTAL'!AP258</f>
        <v>0</v>
      </c>
    </row>
    <row r="249" spans="1:36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  <c r="AJ249">
        <f>'RESUMEN TOTAL'!AP259</f>
        <v>0</v>
      </c>
    </row>
    <row r="250" spans="1:36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 t="str">
        <f>'RESUMEN TOTAL'!S260</f>
        <v>APAGADO</v>
      </c>
      <c r="N250" t="str">
        <f>'RESUMEN TOTAL'!T260</f>
        <v>APAGADO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  <c r="AJ250">
        <f>'RESUMEN TOTAL'!AP260</f>
        <v>0</v>
      </c>
    </row>
    <row r="251" spans="1:36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  <c r="AJ251">
        <f>'RESUMEN TOTAL'!AP261</f>
        <v>0</v>
      </c>
    </row>
    <row r="252" spans="1:36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  <c r="AJ252">
        <f>'RESUMEN TOTAL'!AP262</f>
        <v>0</v>
      </c>
    </row>
    <row r="253" spans="1:36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  <c r="AJ253">
        <f>'RESUMEN TOTAL'!AP263</f>
        <v>0</v>
      </c>
    </row>
    <row r="254" spans="1:36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  <c r="AJ254">
        <f>'RESUMEN TOTAL'!AP264</f>
        <v>0</v>
      </c>
    </row>
    <row r="255" spans="1:36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  <c r="AJ255">
        <f>'RESUMEN TOTAL'!AP265</f>
        <v>0</v>
      </c>
    </row>
    <row r="256" spans="1:36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  <c r="AJ256">
        <f>'RESUMEN TOTAL'!AP266</f>
        <v>0</v>
      </c>
    </row>
    <row r="257" spans="1:36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  <c r="AJ257">
        <f>'RESUMEN TOTAL'!AP267</f>
        <v>0</v>
      </c>
    </row>
    <row r="258" spans="1:36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  <c r="AJ258">
        <f>'RESUMEN TOTAL'!AP268</f>
        <v>0</v>
      </c>
    </row>
    <row r="259" spans="1:36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  <c r="AJ259">
        <f>'RESUMEN TOTAL'!AP269</f>
        <v>0</v>
      </c>
    </row>
    <row r="260" spans="1:36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  <c r="AJ260">
        <f>'RESUMEN TOTAL'!AP270</f>
        <v>0</v>
      </c>
    </row>
    <row r="261" spans="1:36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  <c r="AJ262">
        <f>'RESUMEN TOTAL'!AP273</f>
        <v>0</v>
      </c>
    </row>
    <row r="263" spans="1:36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  <c r="AJ263">
        <f>'RESUMEN TOTAL'!AP274</f>
        <v>0</v>
      </c>
    </row>
    <row r="264" spans="1:36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  <c r="AJ264">
        <f>'RESUMEN TOTAL'!AP275</f>
        <v>0</v>
      </c>
    </row>
    <row r="265" spans="1:36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  <c r="AJ265">
        <f>'RESUMEN TOTAL'!AP276</f>
        <v>0</v>
      </c>
    </row>
    <row r="266" spans="1:36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  <c r="AJ266">
        <f>'RESUMEN TOTAL'!AP277</f>
        <v>0</v>
      </c>
    </row>
    <row r="267" spans="1:36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  <c r="AJ267">
        <f>'RESUMEN TOTAL'!AP278</f>
        <v>0</v>
      </c>
    </row>
    <row r="268" spans="1:36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  <c r="AJ268">
        <f>'RESUMEN TOTAL'!AP279</f>
        <v>0</v>
      </c>
    </row>
    <row r="269" spans="1:36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  <c r="AJ269">
        <f>'RESUMEN TOTAL'!AP280</f>
        <v>0</v>
      </c>
    </row>
    <row r="270" spans="1:36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 t="str">
        <f>'RESUMEN TOTAL'!M281</f>
        <v>APAGADO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  <c r="AJ270">
        <f>'RESUMEN TOTAL'!AP281</f>
        <v>0</v>
      </c>
    </row>
    <row r="271" spans="1:36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  <c r="AJ271">
        <f>'RESUMEN TOTAL'!AP282</f>
        <v>0</v>
      </c>
    </row>
    <row r="272" spans="1:36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  <c r="AJ272">
        <f>'RESUMEN TOTAL'!AP283</f>
        <v>0</v>
      </c>
    </row>
    <row r="273" spans="1:36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  <c r="AJ273">
        <f>'RESUMEN TOTAL'!AP284</f>
        <v>0</v>
      </c>
    </row>
    <row r="274" spans="1:36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  <c r="AJ274">
        <f>'RESUMEN TOTAL'!AP285</f>
        <v>0</v>
      </c>
    </row>
    <row r="275" spans="1:36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  <c r="AJ275">
        <f>'RESUMEN TOTAL'!AP286</f>
        <v>0</v>
      </c>
    </row>
    <row r="276" spans="1:36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  <c r="AJ276">
        <f>'RESUMEN TOTAL'!AP287</f>
        <v>0</v>
      </c>
    </row>
    <row r="277" spans="1:36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 t="str">
        <f>'RESUMEN TOTAL'!U288</f>
        <v>APAGADO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  <c r="AJ277">
        <f>'RESUMEN TOTAL'!AP288</f>
        <v>0</v>
      </c>
    </row>
    <row r="278" spans="1:36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>
        <f>'RESUMEN TOTAL'!P289</f>
        <v>0</v>
      </c>
      <c r="K278" t="str">
        <f>'RESUMEN TOTAL'!Q289</f>
        <v>APAGADO</v>
      </c>
      <c r="L278">
        <f>'RESUMEN TOTAL'!R289</f>
        <v>0</v>
      </c>
      <c r="M278" t="str">
        <f>'RESUMEN TOTAL'!S289</f>
        <v>APAGADO</v>
      </c>
      <c r="N278" t="str">
        <f>'RESUMEN TOTAL'!T289</f>
        <v>APAGADO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  <c r="AJ278">
        <f>'RESUMEN TOTAL'!AP289</f>
        <v>0</v>
      </c>
    </row>
    <row r="279" spans="1:36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>
        <f>'RESUMEN TOTAL'!P290</f>
        <v>0</v>
      </c>
      <c r="K279" t="str">
        <f>'RESUMEN TOTAL'!Q290</f>
        <v>APAGADO</v>
      </c>
      <c r="L279">
        <f>'RESUMEN TOTAL'!R290</f>
        <v>0</v>
      </c>
      <c r="M279" t="str">
        <f>'RESUMEN TOTAL'!S290</f>
        <v>APAGADO</v>
      </c>
      <c r="N279" t="str">
        <f>'RESUMEN TOTAL'!T290</f>
        <v>APAGADO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  <c r="AJ279">
        <f>'RESUMEN TOTAL'!AP290</f>
        <v>0</v>
      </c>
    </row>
    <row r="280" spans="1:36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  <c r="AJ280">
        <f>'RESUMEN TOTAL'!AP291</f>
        <v>0</v>
      </c>
    </row>
    <row r="281" spans="1:36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>
        <f>'RESUMEN TOTAL'!P292</f>
        <v>0</v>
      </c>
      <c r="K281" t="str">
        <f>'RESUMEN TOTAL'!Q292</f>
        <v>APAGADO</v>
      </c>
      <c r="L281">
        <f>'RESUMEN TOTAL'!R292</f>
        <v>0</v>
      </c>
      <c r="M281" t="str">
        <f>'RESUMEN TOTAL'!S292</f>
        <v>APAGADO</v>
      </c>
      <c r="N281" t="str">
        <f>'RESUMEN TOTAL'!T292</f>
        <v>APAGADO</v>
      </c>
      <c r="O281" t="str">
        <f>'RESUMEN TOTAL'!U292</f>
        <v>APAGADO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  <c r="AJ281">
        <f>'RESUMEN TOTAL'!AP292</f>
        <v>0</v>
      </c>
    </row>
    <row r="282" spans="1:36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 t="str">
        <f>'RESUMEN TOTAL'!M293</f>
        <v>APAGADO</v>
      </c>
      <c r="H282">
        <f>'RESUMEN TOTAL'!N293</f>
        <v>0</v>
      </c>
      <c r="I282" t="str">
        <f>'RESUMEN TOTAL'!O293</f>
        <v>APAGADO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 t="str">
        <f>'RESUMEN TOTAL'!S293</f>
        <v>APAGADO</v>
      </c>
      <c r="N282" t="str">
        <f>'RESUMEN TOTAL'!T293</f>
        <v>APAGADO</v>
      </c>
      <c r="O282" t="str">
        <f>'RESUMEN TOTAL'!U293</f>
        <v>APAGADO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  <c r="AJ282">
        <f>'RESUMEN TOTAL'!AP293</f>
        <v>0</v>
      </c>
    </row>
    <row r="283" spans="1:36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 t="str">
        <f>'RESUMEN TOTAL'!M294</f>
        <v>APAGADO</v>
      </c>
      <c r="H283">
        <f>'RESUMEN TOTAL'!N294</f>
        <v>0</v>
      </c>
      <c r="I283" t="str">
        <f>'RESUMEN TOTAL'!O294</f>
        <v>APAGADO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 t="str">
        <f>'RESUMEN TOTAL'!S294</f>
        <v>APAGADO</v>
      </c>
      <c r="N283" t="str">
        <f>'RESUMEN TOTAL'!T294</f>
        <v>APAGADO</v>
      </c>
      <c r="O283" t="str">
        <f>'RESUMEN TOTAL'!U294</f>
        <v>APAGADO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  <c r="AJ283">
        <f>'RESUMEN TOTAL'!AP294</f>
        <v>0</v>
      </c>
    </row>
    <row r="284" spans="1:36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  <c r="AJ284">
        <f>'RESUMEN TOTAL'!AP295</f>
        <v>0</v>
      </c>
    </row>
    <row r="285" spans="1:36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  <c r="AJ285">
        <f>'RESUMEN TOTAL'!AP296</f>
        <v>0</v>
      </c>
    </row>
    <row r="286" spans="1:36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  <c r="AJ286">
        <f>'RESUMEN TOTAL'!AP297</f>
        <v>0</v>
      </c>
    </row>
    <row r="287" spans="1:36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  <c r="AJ287">
        <f>'RESUMEN TOTAL'!AP298</f>
        <v>0</v>
      </c>
    </row>
    <row r="288" spans="1:36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 t="str">
        <f>'RESUMEN TOTAL'!U299</f>
        <v>APAGADO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  <c r="AJ288">
        <f>'RESUMEN TOTAL'!AP299</f>
        <v>0</v>
      </c>
    </row>
    <row r="289" spans="1:36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 t="str">
        <f>'RESUMEN TOTAL'!U300</f>
        <v>APAGADO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  <c r="AJ289">
        <f>'RESUMEN TOTAL'!AP300</f>
        <v>0</v>
      </c>
    </row>
    <row r="290" spans="1:36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  <c r="AJ290">
        <f>'RESUMEN TOTAL'!AP301</f>
        <v>0</v>
      </c>
    </row>
    <row r="291" spans="1:36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 t="str">
        <f>'RESUMEN TOTAL'!U302</f>
        <v>APAGADO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  <c r="AJ291">
        <f>'RESUMEN TOTAL'!AP302</f>
        <v>0</v>
      </c>
    </row>
    <row r="292" spans="1:36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 t="str">
        <f>'RESUMEN TOTAL'!U303</f>
        <v>APAGADO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  <c r="AJ292">
        <f>'RESUMEN TOTAL'!AP303</f>
        <v>0</v>
      </c>
    </row>
    <row r="293" spans="1:36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 t="str">
        <f>'RESUMEN TOTAL'!U304</f>
        <v>APAGADO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  <c r="AJ293">
        <f>'RESUMEN TOTAL'!AP304</f>
        <v>0</v>
      </c>
    </row>
    <row r="294" spans="1:36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 t="str">
        <f>'RESUMEN TOTAL'!U305</f>
        <v>APAGADO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  <c r="AJ294">
        <f>'RESUMEN TOTAL'!AP305</f>
        <v>0</v>
      </c>
    </row>
    <row r="295" spans="1:36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  <c r="AJ296">
        <f>'RESUMEN TOTAL'!AP308</f>
        <v>0</v>
      </c>
    </row>
    <row r="297" spans="1:36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 t="str">
        <f>'RESUMEN TOTAL'!L309</f>
        <v>APAGADO</v>
      </c>
      <c r="G297" t="str">
        <f>'RESUMEN TOTAL'!M309</f>
        <v>APAGADO</v>
      </c>
      <c r="H297" t="str">
        <f>'RESUMEN TOTAL'!N309</f>
        <v>APAGADO</v>
      </c>
      <c r="I297" t="str">
        <f>'RESUMEN TOTAL'!O309</f>
        <v>APAGADO</v>
      </c>
      <c r="J297">
        <f>'RESUMEN TOTAL'!P309</f>
        <v>0</v>
      </c>
      <c r="K297" t="str">
        <f>'RESUMEN TOTAL'!Q309</f>
        <v>APAGADO</v>
      </c>
      <c r="L297">
        <f>'RESUMEN TOTAL'!R309</f>
        <v>0</v>
      </c>
      <c r="M297" t="str">
        <f>'RESUMEN TOTAL'!S309</f>
        <v>APAGADO</v>
      </c>
      <c r="N297">
        <f>'RESUMEN TOTAL'!T309</f>
        <v>0</v>
      </c>
      <c r="O297" t="str">
        <f>'RESUMEN TOTAL'!U309</f>
        <v>APAGADO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  <c r="AJ297">
        <f>'RESUMEN TOTAL'!AP309</f>
        <v>0</v>
      </c>
    </row>
    <row r="298" spans="1:36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  <c r="AJ298">
        <f>'RESUMEN TOTAL'!AP310</f>
        <v>0</v>
      </c>
    </row>
    <row r="299" spans="1:36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 t="str">
        <f>'RESUMEN TOTAL'!U311</f>
        <v>APAGADO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  <c r="AJ299">
        <f>'RESUMEN TOTAL'!AP311</f>
        <v>0</v>
      </c>
    </row>
    <row r="300" spans="1:36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 t="str">
        <f>'RESUMEN TOTAL'!U312</f>
        <v>APAGADO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  <c r="AJ300">
        <f>'RESUMEN TOTAL'!AP312</f>
        <v>0</v>
      </c>
    </row>
    <row r="301" spans="1:36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 t="str">
        <f>'RESUMEN TOTAL'!U313</f>
        <v>APAGADO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  <c r="AJ301">
        <f>'RESUMEN TOTAL'!AP313</f>
        <v>0</v>
      </c>
    </row>
    <row r="302" spans="1:36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 t="str">
        <f>'RESUMEN TOTAL'!O314</f>
        <v>APAGADO</v>
      </c>
      <c r="J302">
        <f>'RESUMEN TOTAL'!P314</f>
        <v>0</v>
      </c>
      <c r="K302" t="str">
        <f>'RESUMEN TOTAL'!Q314</f>
        <v>APAGADO</v>
      </c>
      <c r="L302">
        <f>'RESUMEN TOTAL'!R314</f>
        <v>0</v>
      </c>
      <c r="M302" t="str">
        <f>'RESUMEN TOTAL'!S314</f>
        <v>APAGADO</v>
      </c>
      <c r="N302" t="str">
        <f>'RESUMEN TOTAL'!T314</f>
        <v>APAGADO</v>
      </c>
      <c r="O302" t="str">
        <f>'RESUMEN TOTAL'!U314</f>
        <v>APAGADO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  <c r="AJ302">
        <f>'RESUMEN TOTAL'!AP314</f>
        <v>0</v>
      </c>
    </row>
    <row r="303" spans="1:36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 t="str">
        <f>'RESUMEN TOTAL'!O315</f>
        <v>APAGADO</v>
      </c>
      <c r="J303">
        <f>'RESUMEN TOTAL'!P315</f>
        <v>0</v>
      </c>
      <c r="K303" t="str">
        <f>'RESUMEN TOTAL'!Q315</f>
        <v>APAGADO</v>
      </c>
      <c r="L303">
        <f>'RESUMEN TOTAL'!R315</f>
        <v>0</v>
      </c>
      <c r="M303" t="str">
        <f>'RESUMEN TOTAL'!S315</f>
        <v>APAGADO</v>
      </c>
      <c r="N303" t="str">
        <f>'RESUMEN TOTAL'!T315</f>
        <v>APAGADO</v>
      </c>
      <c r="O303" t="str">
        <f>'RESUMEN TOTAL'!U315</f>
        <v>APAGADO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  <c r="AJ303">
        <f>'RESUMEN TOTAL'!AP315</f>
        <v>0</v>
      </c>
    </row>
    <row r="304" spans="1:36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 t="str">
        <f>'RESUMEN TOTAL'!U316</f>
        <v>APAGADO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  <c r="AJ304">
        <f>'RESUMEN TOTAL'!AP316</f>
        <v>0</v>
      </c>
    </row>
    <row r="305" spans="1:36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 t="str">
        <f>'RESUMEN TOTAL'!U317</f>
        <v>APAGADO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  <c r="AJ305">
        <f>'RESUMEN TOTAL'!AP317</f>
        <v>0</v>
      </c>
    </row>
    <row r="306" spans="1:36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 t="str">
        <f>'RESUMEN TOTAL'!U318</f>
        <v>APAGADO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  <c r="AJ306">
        <f>'RESUMEN TOTAL'!AP318</f>
        <v>0</v>
      </c>
    </row>
    <row r="307" spans="1:36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 t="str">
        <f>'RESUMEN TOTAL'!U319</f>
        <v>APAGADO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  <c r="AJ307">
        <f>'RESUMEN TOTAL'!AP319</f>
        <v>0</v>
      </c>
    </row>
    <row r="308" spans="1:36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 t="str">
        <f>'RESUMEN TOTAL'!O320</f>
        <v>APAGADO</v>
      </c>
      <c r="J308">
        <f>'RESUMEN TOTAL'!P320</f>
        <v>0</v>
      </c>
      <c r="K308" t="str">
        <f>'RESUMEN TOTAL'!Q320</f>
        <v>APAGADO</v>
      </c>
      <c r="L308">
        <f>'RESUMEN TOTAL'!R320</f>
        <v>0</v>
      </c>
      <c r="M308" t="str">
        <f>'RESUMEN TOTAL'!S320</f>
        <v>APAGADO</v>
      </c>
      <c r="N308" t="str">
        <f>'RESUMEN TOTAL'!T320</f>
        <v>APAGADO</v>
      </c>
      <c r="O308" t="str">
        <f>'RESUMEN TOTAL'!U320</f>
        <v>APAGADO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  <c r="AJ308">
        <f>'RESUMEN TOTAL'!AP320</f>
        <v>0</v>
      </c>
    </row>
    <row r="309" spans="1:36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 t="str">
        <f>'RESUMEN TOTAL'!U321</f>
        <v>APAGADO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  <c r="AJ309">
        <f>'RESUMEN TOTAL'!AP321</f>
        <v>0</v>
      </c>
    </row>
    <row r="310" spans="1:36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 t="str">
        <f>'RESUMEN TOTAL'!N322</f>
        <v>APAGADO</v>
      </c>
      <c r="I310" t="str">
        <f>'RESUMEN TOTAL'!O322</f>
        <v>APAGADO</v>
      </c>
      <c r="J310">
        <f>'RESUMEN TOTAL'!P322</f>
        <v>0</v>
      </c>
      <c r="K310" t="str">
        <f>'RESUMEN TOTAL'!Q322</f>
        <v>APAGADO</v>
      </c>
      <c r="L310">
        <f>'RESUMEN TOTAL'!R322</f>
        <v>0</v>
      </c>
      <c r="M310" t="str">
        <f>'RESUMEN TOTAL'!S322</f>
        <v>APAGADO</v>
      </c>
      <c r="N310" t="str">
        <f>'RESUMEN TOTAL'!T322</f>
        <v>APAGADO</v>
      </c>
      <c r="O310" t="str">
        <f>'RESUMEN TOTAL'!U322</f>
        <v>APAGADO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  <c r="AJ310">
        <f>'RESUMEN TOTAL'!AP322</f>
        <v>0</v>
      </c>
    </row>
    <row r="311" spans="1:36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 t="str">
        <f>'RESUMEN TOTAL'!U323</f>
        <v>APAGADO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  <c r="AJ311">
        <f>'RESUMEN TOTAL'!AP323</f>
        <v>0</v>
      </c>
    </row>
    <row r="312" spans="1:36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Fibra Optica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 t="str">
        <f>'RESUMEN TOTAL'!U324</f>
        <v>APAGADO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  <c r="AJ312">
        <f>'RESUMEN TOTAL'!AP324</f>
        <v>0</v>
      </c>
    </row>
    <row r="313" spans="1:36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  <c r="AJ313">
        <f>'RESUMEN TOTAL'!AP325</f>
        <v>0</v>
      </c>
    </row>
    <row r="314" spans="1:36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  <c r="AJ314">
        <f>'RESUMEN TOTAL'!AP326</f>
        <v>0</v>
      </c>
    </row>
    <row r="315" spans="1:36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Fibra Optica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 t="str">
        <f>'RESUMEN TOTAL'!U327</f>
        <v>APAGADO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  <c r="AJ315">
        <f>'RESUMEN TOTAL'!AP327</f>
        <v>0</v>
      </c>
    </row>
    <row r="316" spans="1:36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  <c r="AJ316">
        <f>'RESUMEN TOTAL'!AP328</f>
        <v>0</v>
      </c>
    </row>
    <row r="317" spans="1:36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 t="str">
        <f>'RESUMEN TOTAL'!U329</f>
        <v>APAGADO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  <c r="AJ317">
        <f>'RESUMEN TOTAL'!AP329</f>
        <v>0</v>
      </c>
    </row>
    <row r="318" spans="1:36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 t="str">
        <f>'RESUMEN TOTAL'!U330</f>
        <v>APAGADO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  <c r="AJ318">
        <f>'RESUMEN TOTAL'!AP330</f>
        <v>0</v>
      </c>
    </row>
    <row r="319" spans="1:36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 t="str">
        <f>'RESUMEN TOTAL'!U331</f>
        <v>APAGADO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  <c r="AJ319">
        <f>'RESUMEN TOTAL'!AP331</f>
        <v>0</v>
      </c>
    </row>
    <row r="320" spans="1:36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 t="str">
        <f>'RESUMEN TOTAL'!U332</f>
        <v>APAGADO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  <c r="AJ320">
        <f>'RESUMEN TOTAL'!AP332</f>
        <v>0</v>
      </c>
    </row>
    <row r="321" spans="1:36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  <c r="AJ321">
        <f>'RESUMEN TOTAL'!AP333</f>
        <v>0</v>
      </c>
    </row>
    <row r="322" spans="1:36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Fibra Optica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>
        <f>'RESUMEN TOTAL'!AP335</f>
        <v>0</v>
      </c>
    </row>
    <row r="323" spans="1:36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 t="str">
        <f>'RESUMEN TOTAL'!L336</f>
        <v>APAGADO</v>
      </c>
      <c r="G323" t="str">
        <f>'RESUMEN TOTAL'!M336</f>
        <v>APAGADO</v>
      </c>
      <c r="H323" t="str">
        <f>'RESUMEN TOTAL'!N336</f>
        <v>APAGADO</v>
      </c>
      <c r="I323" t="str">
        <f>'RESUMEN TOTAL'!O336</f>
        <v>APAGADO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>
        <f>'RESUMEN TOTAL'!AP336</f>
        <v>0</v>
      </c>
    </row>
    <row r="324" spans="1:36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>
        <f>'RESUMEN TOTAL'!AP337</f>
        <v>0</v>
      </c>
    </row>
    <row r="325" spans="1:36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Fibra Optica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>
        <f>'RESUMEN TOTAL'!AP338</f>
        <v>0</v>
      </c>
    </row>
    <row r="326" spans="1:36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>
        <f>'RESUMEN TOTAL'!AP339</f>
        <v>0</v>
      </c>
    </row>
    <row r="327" spans="1:36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>
        <f>'RESUMEN TOTAL'!AP340</f>
        <v>0</v>
      </c>
    </row>
    <row r="328" spans="1:36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>
        <f>'RESUMEN TOTAL'!AP341</f>
        <v>0</v>
      </c>
    </row>
    <row r="329" spans="1:36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>
        <f>'RESUMEN TOTAL'!AP342</f>
        <v>0</v>
      </c>
    </row>
    <row r="330" spans="1:36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>
        <f>'RESUMEN TOTAL'!AP343</f>
        <v>0</v>
      </c>
    </row>
    <row r="331" spans="1:36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 t="str">
        <f>'RESUMEN TOTAL'!L344</f>
        <v>APAGADO</v>
      </c>
      <c r="G331" t="str">
        <f>'RESUMEN TOTAL'!M344</f>
        <v>APAGADO</v>
      </c>
      <c r="H331" t="str">
        <f>'RESUMEN TOTAL'!N344</f>
        <v>APAGADO</v>
      </c>
      <c r="I331" t="str">
        <f>'RESUMEN TOTAL'!O344</f>
        <v>APAGADO</v>
      </c>
      <c r="J331">
        <f>'RESUMEN TOTAL'!P344</f>
        <v>0</v>
      </c>
      <c r="K331" t="str">
        <f>'RESUMEN TOTAL'!Q344</f>
        <v>APAGADO</v>
      </c>
      <c r="L331">
        <f>'RESUMEN TOTAL'!R344</f>
        <v>0</v>
      </c>
      <c r="M331" t="str">
        <f>'RESUMEN TOTAL'!S344</f>
        <v>APAGADO</v>
      </c>
      <c r="N331" t="str">
        <f>'RESUMEN TOTAL'!T344</f>
        <v>APAGADO</v>
      </c>
      <c r="O331" t="str">
        <f>'RESUMEN TOTAL'!U344</f>
        <v>APAGADO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>
        <f>'RESUMEN TOTAL'!AP344</f>
        <v>0</v>
      </c>
    </row>
    <row r="332" spans="1:36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 t="str">
        <f>'RESUMEN TOTAL'!L345</f>
        <v>APAGADO</v>
      </c>
      <c r="G332" t="str">
        <f>'RESUMEN TOTAL'!M345</f>
        <v>APAGADO</v>
      </c>
      <c r="H332" t="str">
        <f>'RESUMEN TOTAL'!N345</f>
        <v>APAGADO</v>
      </c>
      <c r="I332" t="str">
        <f>'RESUMEN TOTAL'!O345</f>
        <v>APAGADO</v>
      </c>
      <c r="J332">
        <f>'RESUMEN TOTAL'!P345</f>
        <v>0</v>
      </c>
      <c r="K332" t="str">
        <f>'RESUMEN TOTAL'!Q345</f>
        <v>APAGADO</v>
      </c>
      <c r="L332">
        <f>'RESUMEN TOTAL'!R345</f>
        <v>0</v>
      </c>
      <c r="M332" t="str">
        <f>'RESUMEN TOTAL'!S345</f>
        <v>APAGADO</v>
      </c>
      <c r="N332" t="str">
        <f>'RESUMEN TOTAL'!T345</f>
        <v>APAGADO</v>
      </c>
      <c r="O332" t="str">
        <f>'RESUMEN TOTAL'!U345</f>
        <v>APAGADO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>
        <f>'RESUMEN TOTAL'!AP345</f>
        <v>0</v>
      </c>
    </row>
    <row r="333" spans="1:36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 t="str">
        <f>'RESUMEN TOTAL'!L346</f>
        <v>APAGADO</v>
      </c>
      <c r="G333" t="str">
        <f>'RESUMEN TOTAL'!M346</f>
        <v>APAGADO</v>
      </c>
      <c r="H333" t="str">
        <f>'RESUMEN TOTAL'!N346</f>
        <v>APAGADO</v>
      </c>
      <c r="I333" t="str">
        <f>'RESUMEN TOTAL'!O346</f>
        <v>APAGADO</v>
      </c>
      <c r="J333">
        <f>'RESUMEN TOTAL'!P346</f>
        <v>0</v>
      </c>
      <c r="K333" t="str">
        <f>'RESUMEN TOTAL'!Q346</f>
        <v>APAGADO</v>
      </c>
      <c r="L333">
        <f>'RESUMEN TOTAL'!R346</f>
        <v>0</v>
      </c>
      <c r="M333" t="str">
        <f>'RESUMEN TOTAL'!S346</f>
        <v>APAGADO</v>
      </c>
      <c r="N333" t="str">
        <f>'RESUMEN TOTAL'!T346</f>
        <v>APAGADO</v>
      </c>
      <c r="O333" t="str">
        <f>'RESUMEN TOTAL'!U346</f>
        <v>APAGADO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>
        <f>'RESUMEN TOTAL'!AP346</f>
        <v>0</v>
      </c>
    </row>
    <row r="334" spans="1:36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 t="str">
        <f>'RESUMEN TOTAL'!L347</f>
        <v>APAGADO</v>
      </c>
      <c r="G334" t="str">
        <f>'RESUMEN TOTAL'!M347</f>
        <v>APAGADO</v>
      </c>
      <c r="H334" t="str">
        <f>'RESUMEN TOTAL'!N347</f>
        <v>APAGADO</v>
      </c>
      <c r="I334" t="str">
        <f>'RESUMEN TOTAL'!O347</f>
        <v>APAGADO</v>
      </c>
      <c r="J334">
        <f>'RESUMEN TOTAL'!P347</f>
        <v>0</v>
      </c>
      <c r="K334" t="str">
        <f>'RESUMEN TOTAL'!Q347</f>
        <v>APAGADO</v>
      </c>
      <c r="L334">
        <f>'RESUMEN TOTAL'!R347</f>
        <v>0</v>
      </c>
      <c r="M334" t="str">
        <f>'RESUMEN TOTAL'!S347</f>
        <v>APAGADO</v>
      </c>
      <c r="N334" t="str">
        <f>'RESUMEN TOTAL'!T347</f>
        <v>APAGADO</v>
      </c>
      <c r="O334" t="str">
        <f>'RESUMEN TOTAL'!U347</f>
        <v>APAGADO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>
        <f>'RESUMEN TOTAL'!AP347</f>
        <v>0</v>
      </c>
    </row>
    <row r="335" spans="1:36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>
        <f>'RESUMEN TOTAL'!AP348</f>
        <v>0</v>
      </c>
    </row>
    <row r="336" spans="1:36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>
        <f>'RESUMEN TOTAL'!AP349</f>
        <v>0</v>
      </c>
    </row>
    <row r="337" spans="1:36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Fibra Optica</v>
      </c>
      <c r="F337" t="str">
        <f>'RESUMEN TOTAL'!L350</f>
        <v>APAGADO</v>
      </c>
      <c r="G337" t="str">
        <f>'RESUMEN TOTAL'!M350</f>
        <v>APAGADO</v>
      </c>
      <c r="H337" t="str">
        <f>'RESUMEN TOTAL'!N350</f>
        <v>APAGADO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>
        <f>'RESUMEN TOTAL'!AP350</f>
        <v>0</v>
      </c>
    </row>
    <row r="338" spans="1:36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>
        <f>'RESUMEN TOTAL'!AP351</f>
        <v>0</v>
      </c>
    </row>
    <row r="339" spans="1:36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>
        <f>'RESUMEN TOTAL'!AP352</f>
        <v>0</v>
      </c>
    </row>
    <row r="340" spans="1:36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>
        <f>'RESUMEN TOTAL'!AP353</f>
        <v>0</v>
      </c>
    </row>
    <row r="341" spans="1:36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>
        <f>'RESUMEN TOTAL'!AP354</f>
        <v>0</v>
      </c>
    </row>
    <row r="342" spans="1:36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>
        <f>'RESUMEN TOTAL'!AP355</f>
        <v>0</v>
      </c>
    </row>
    <row r="343" spans="1:36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>
        <f>'RESUMEN TOTAL'!AP356</f>
        <v>0</v>
      </c>
    </row>
    <row r="344" spans="1:36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>
        <f>'RESUMEN TOTAL'!AP357</f>
        <v>0</v>
      </c>
    </row>
    <row r="345" spans="1:36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>
        <f>'RESUMEN TOTAL'!AP358</f>
        <v>0</v>
      </c>
    </row>
    <row r="346" spans="1:36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>
        <f>'RESUMEN TOTAL'!AP359</f>
        <v>0</v>
      </c>
    </row>
    <row r="347" spans="1:36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>
        <f>'RESUMEN TOTAL'!AP360</f>
        <v>0</v>
      </c>
    </row>
    <row r="348" spans="1:36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 t="str">
        <f>'RESUMEN TOTAL'!Q361</f>
        <v>APAGADO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>
        <f>'RESUMEN TOTAL'!AP361</f>
        <v>0</v>
      </c>
    </row>
    <row r="349" spans="1:36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 t="str">
        <f>'RESUMEN TOTAL'!N362</f>
        <v>APAGADO</v>
      </c>
      <c r="I349" t="str">
        <f>'RESUMEN TOTAL'!O362</f>
        <v>APAGADO</v>
      </c>
      <c r="J349">
        <f>'RESUMEN TOTAL'!P362</f>
        <v>0</v>
      </c>
      <c r="K349" t="str">
        <f>'RESUMEN TOTAL'!Q362</f>
        <v>APAGADO</v>
      </c>
      <c r="L349">
        <f>'RESUMEN TOTAL'!R362</f>
        <v>0</v>
      </c>
      <c r="M349" t="str">
        <f>'RESUMEN TOTAL'!S362</f>
        <v>APAGADO</v>
      </c>
      <c r="N349" t="str">
        <f>'RESUMEN TOTAL'!T362</f>
        <v>APAGADO</v>
      </c>
      <c r="O349" t="str">
        <f>'RESUMEN TOTAL'!U362</f>
        <v>APAGADO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>
        <f>'RESUMEN TOTAL'!AP362</f>
        <v>0</v>
      </c>
    </row>
    <row r="350" spans="1:36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>
        <f>'RESUMEN TOTAL'!AP363</f>
        <v>0</v>
      </c>
    </row>
    <row r="351" spans="1:36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>
        <f>'RESUMEN TOTAL'!AP364</f>
        <v>0</v>
      </c>
    </row>
    <row r="352" spans="1:36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>
        <f>'RESUMEN TOTAL'!AP365</f>
        <v>0</v>
      </c>
    </row>
    <row r="353" spans="1:36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>
        <f>'RESUMEN TOTAL'!AP366</f>
        <v>0</v>
      </c>
    </row>
    <row r="354" spans="1:36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>
        <f>'RESUMEN TOTAL'!AP367</f>
        <v>0</v>
      </c>
    </row>
    <row r="355" spans="1:36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>
        <f>'RESUMEN TOTAL'!AP368</f>
        <v>0</v>
      </c>
    </row>
    <row r="356" spans="1:36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 t="str">
        <f>'RESUMEN TOTAL'!N369</f>
        <v>APAGADO</v>
      </c>
      <c r="I356" t="str">
        <f>'RESUMEN TOTAL'!O369</f>
        <v>APAGADO</v>
      </c>
      <c r="J356">
        <f>'RESUMEN TOTAL'!P369</f>
        <v>0</v>
      </c>
      <c r="K356" t="str">
        <f>'RESUMEN TOTAL'!Q369</f>
        <v>APAGADO</v>
      </c>
      <c r="L356">
        <f>'RESUMEN TOTAL'!R369</f>
        <v>0</v>
      </c>
      <c r="M356" t="str">
        <f>'RESUMEN TOTAL'!S369</f>
        <v>APAGADO</v>
      </c>
      <c r="N356" t="str">
        <f>'RESUMEN TOTAL'!T369</f>
        <v>APAGADO</v>
      </c>
      <c r="O356" t="str">
        <f>'RESUMEN TOTAL'!U369</f>
        <v>APAGADO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>
        <f>'RESUMEN TOTAL'!AP369</f>
        <v>0</v>
      </c>
    </row>
    <row r="357" spans="1:36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 t="str">
        <f>'RESUMEN TOTAL'!N370</f>
        <v>APAGADO</v>
      </c>
      <c r="I357" t="str">
        <f>'RESUMEN TOTAL'!O370</f>
        <v>APAGADO</v>
      </c>
      <c r="J357">
        <f>'RESUMEN TOTAL'!P370</f>
        <v>0</v>
      </c>
      <c r="K357" t="str">
        <f>'RESUMEN TOTAL'!Q370</f>
        <v>APAGADO</v>
      </c>
      <c r="L357">
        <f>'RESUMEN TOTAL'!R370</f>
        <v>0</v>
      </c>
      <c r="M357" t="str">
        <f>'RESUMEN TOTAL'!S370</f>
        <v>APAGADO</v>
      </c>
      <c r="N357" t="str">
        <f>'RESUMEN TOTAL'!T370</f>
        <v>APAGADO</v>
      </c>
      <c r="O357" t="str">
        <f>'RESUMEN TOTAL'!U370</f>
        <v>APAGADO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>
        <f>'RESUMEN TOTAL'!AP370</f>
        <v>0</v>
      </c>
    </row>
    <row r="358" spans="1:36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 t="str">
        <f>'RESUMEN TOTAL'!N371</f>
        <v>APAGADO</v>
      </c>
      <c r="I358" t="str">
        <f>'RESUMEN TOTAL'!O371</f>
        <v>APAGADO</v>
      </c>
      <c r="J358">
        <f>'RESUMEN TOTAL'!P371</f>
        <v>0</v>
      </c>
      <c r="K358" t="str">
        <f>'RESUMEN TOTAL'!Q371</f>
        <v>APAGADO</v>
      </c>
      <c r="L358">
        <f>'RESUMEN TOTAL'!R371</f>
        <v>0</v>
      </c>
      <c r="M358" t="str">
        <f>'RESUMEN TOTAL'!S371</f>
        <v>APAGADO</v>
      </c>
      <c r="N358" t="str">
        <f>'RESUMEN TOTAL'!T371</f>
        <v>APAGADO</v>
      </c>
      <c r="O358" t="str">
        <f>'RESUMEN TOTAL'!U371</f>
        <v>APAGADO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>
        <f>'RESUMEN TOTAL'!AP371</f>
        <v>0</v>
      </c>
    </row>
    <row r="359" spans="1:36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>
        <f>'RESUMEN TOTAL'!AP372</f>
        <v>0</v>
      </c>
    </row>
    <row r="360" spans="1:36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>
        <f>'RESUMEN TOTAL'!AP373</f>
        <v>0</v>
      </c>
    </row>
    <row r="361" spans="1:36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>
        <f>'RESUMEN TOTAL'!AP374</f>
        <v>0</v>
      </c>
    </row>
    <row r="362" spans="1:36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>
        <f>'RESUMEN TOTAL'!AP375</f>
        <v>0</v>
      </c>
    </row>
    <row r="363" spans="1:36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>
        <f>'RESUMEN TOTAL'!AP376</f>
        <v>0</v>
      </c>
    </row>
    <row r="364" spans="1:36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 t="str">
        <f>'RESUMEN TOTAL'!N377</f>
        <v>APAGADO</v>
      </c>
      <c r="I364" t="str">
        <f>'RESUMEN TOTAL'!O377</f>
        <v>APAGADO</v>
      </c>
      <c r="J364">
        <f>'RESUMEN TOTAL'!P377</f>
        <v>0</v>
      </c>
      <c r="K364" t="str">
        <f>'RESUMEN TOTAL'!Q377</f>
        <v>APAGADO</v>
      </c>
      <c r="L364">
        <f>'RESUMEN TOTAL'!R377</f>
        <v>0</v>
      </c>
      <c r="M364" t="str">
        <f>'RESUMEN TOTAL'!S377</f>
        <v>APAGADO</v>
      </c>
      <c r="N364" t="str">
        <f>'RESUMEN TOTAL'!T377</f>
        <v>APAGADO</v>
      </c>
      <c r="O364" t="str">
        <f>'RESUMEN TOTAL'!U377</f>
        <v>APAGADO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>
        <f>'RESUMEN TOTAL'!AP377</f>
        <v>0</v>
      </c>
    </row>
    <row r="365" spans="1:36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 t="str">
        <f>'RESUMEN TOTAL'!N378</f>
        <v>APAGADO</v>
      </c>
      <c r="I365" t="str">
        <f>'RESUMEN TOTAL'!O378</f>
        <v>APAGADO</v>
      </c>
      <c r="J365">
        <f>'RESUMEN TOTAL'!P378</f>
        <v>0</v>
      </c>
      <c r="K365" t="str">
        <f>'RESUMEN TOTAL'!Q378</f>
        <v>APAGADO</v>
      </c>
      <c r="L365">
        <f>'RESUMEN TOTAL'!R378</f>
        <v>0</v>
      </c>
      <c r="M365" t="str">
        <f>'RESUMEN TOTAL'!S378</f>
        <v>APAGADO</v>
      </c>
      <c r="N365" t="str">
        <f>'RESUMEN TOTAL'!T378</f>
        <v>APAGADO</v>
      </c>
      <c r="O365" t="str">
        <f>'RESUMEN TOTAL'!U378</f>
        <v>APAGADO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>
        <f>'RESUMEN TOTAL'!AP378</f>
        <v>0</v>
      </c>
    </row>
    <row r="366" spans="1:36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 t="str">
        <f>'RESUMEN TOTAL'!T379</f>
        <v>APAGADO</v>
      </c>
      <c r="O366" t="str">
        <f>'RESUMEN TOTAL'!U379</f>
        <v>APAGADO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>
        <f>'RESUMEN TOTAL'!AP379</f>
        <v>0</v>
      </c>
    </row>
    <row r="367" spans="1:36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>
        <f>'RESUMEN TOTAL'!AP380</f>
        <v>0</v>
      </c>
    </row>
    <row r="368" spans="1:36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>
        <f>'RESUMEN TOTAL'!AP381</f>
        <v>0</v>
      </c>
    </row>
    <row r="369" spans="1:36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>
        <f>'RESUMEN TOTAL'!AP382</f>
        <v>0</v>
      </c>
    </row>
    <row r="370" spans="1:36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>
        <f>'RESUMEN TOTAL'!AP383</f>
        <v>0</v>
      </c>
    </row>
    <row r="371" spans="1:36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  <c r="AJ371">
        <f>'RESUMEN TOTAL'!AP384</f>
        <v>0</v>
      </c>
    </row>
    <row r="372" spans="1:36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Fibra Optica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 t="str">
        <f>'RESUMEN TOTAL'!U387</f>
        <v>APAGADO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  <c r="AJ372">
        <f>'RESUMEN TOTAL'!AP387</f>
        <v>0</v>
      </c>
    </row>
    <row r="373" spans="1:36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>
        <f>'RESUMEN TOTAL'!O388</f>
        <v>0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  <c r="AJ373">
        <f>'RESUMEN TOTAL'!AP388</f>
        <v>0</v>
      </c>
    </row>
    <row r="374" spans="1:36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>
        <f>'RESUMEN TOTAL'!O389</f>
        <v>0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  <c r="AJ374">
        <f>'RESUMEN TOTAL'!AP389</f>
        <v>0</v>
      </c>
    </row>
    <row r="375" spans="1:36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>
        <f>'RESUMEN TOTAL'!O390</f>
        <v>0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  <c r="AJ375">
        <f>'RESUMEN TOTAL'!AP390</f>
        <v>0</v>
      </c>
    </row>
    <row r="376" spans="1:36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>
        <f>'RESUMEN TOTAL'!O391</f>
        <v>0</v>
      </c>
      <c r="J376">
        <f>'RESUMEN TOTAL'!P391</f>
        <v>0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  <c r="AJ376">
        <f>'RESUMEN TOTAL'!AP391</f>
        <v>0</v>
      </c>
    </row>
    <row r="377" spans="1:36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>
        <f>'RESUMEN TOTAL'!O392</f>
        <v>0</v>
      </c>
      <c r="J377">
        <f>'RESUMEN TOTAL'!P392</f>
        <v>0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  <c r="AJ377">
        <f>'RESUMEN TOTAL'!AP392</f>
        <v>0</v>
      </c>
    </row>
    <row r="378" spans="1:36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>
        <f>'RESUMEN TOTAL'!L393</f>
        <v>0</v>
      </c>
      <c r="G378">
        <f>'RESUMEN TOTAL'!M393</f>
        <v>0</v>
      </c>
      <c r="H378">
        <f>'RESUMEN TOTAL'!N393</f>
        <v>0</v>
      </c>
      <c r="I378">
        <f>'RESUMEN TOTAL'!O393</f>
        <v>0</v>
      </c>
      <c r="J378">
        <f>'RESUMEN TOTAL'!P393</f>
        <v>0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  <c r="AJ378">
        <f>'RESUMEN TOTAL'!AP393</f>
        <v>0</v>
      </c>
    </row>
    <row r="379" spans="1:36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  <c r="AJ379">
        <f>'RESUMEN TOTAL'!AP394</f>
        <v>0</v>
      </c>
    </row>
    <row r="380" spans="1:36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  <c r="AJ380">
        <f>'RESUMEN TOTAL'!AP395</f>
        <v>0</v>
      </c>
    </row>
    <row r="381" spans="1:36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  <c r="AJ381">
        <f>'RESUMEN TOTAL'!AP396</f>
        <v>0</v>
      </c>
    </row>
    <row r="382" spans="1:36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  <c r="AJ382">
        <f>'RESUMEN TOTAL'!AP397</f>
        <v>0</v>
      </c>
    </row>
    <row r="383" spans="1:36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  <c r="AJ383">
        <f>'RESUMEN TOTAL'!AP398</f>
        <v>0</v>
      </c>
    </row>
    <row r="384" spans="1:36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  <c r="AJ384">
        <f>'RESUMEN TOTAL'!AP399</f>
        <v>0</v>
      </c>
    </row>
    <row r="385" spans="1:36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 t="str">
        <f>'RESUMEN TOTAL'!N400</f>
        <v>APAGADO</v>
      </c>
      <c r="I385" t="str">
        <f>'RESUMEN TOTAL'!O400</f>
        <v>APAGADO</v>
      </c>
      <c r="J385">
        <f>'RESUMEN TOTAL'!P400</f>
        <v>0</v>
      </c>
      <c r="K385" t="str">
        <f>'RESUMEN TOTAL'!Q400</f>
        <v>APAGADO</v>
      </c>
      <c r="L385">
        <f>'RESUMEN TOTAL'!R400</f>
        <v>0</v>
      </c>
      <c r="M385" t="str">
        <f>'RESUMEN TOTAL'!S400</f>
        <v>APAGADO</v>
      </c>
      <c r="N385" t="str">
        <f>'RESUMEN TOTAL'!T400</f>
        <v>APAGADO</v>
      </c>
      <c r="O385" t="str">
        <f>'RESUMEN TOTAL'!U400</f>
        <v>APAGADO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  <c r="AJ385">
        <f>'RESUMEN TOTAL'!AP400</f>
        <v>0</v>
      </c>
    </row>
    <row r="386" spans="1:36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  <c r="AJ386">
        <f>'RESUMEN TOTAL'!AP401</f>
        <v>0</v>
      </c>
    </row>
    <row r="387" spans="1:36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  <c r="AJ387">
        <f>'RESUMEN TOTAL'!AP402</f>
        <v>0</v>
      </c>
    </row>
    <row r="388" spans="1:36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>
        <f>'RESUMEN TOTAL'!O403</f>
        <v>0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  <c r="AJ388">
        <f>'RESUMEN TOTAL'!AP403</f>
        <v>0</v>
      </c>
    </row>
    <row r="389" spans="1:36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>
        <f>'RESUMEN TOTAL'!O404</f>
        <v>0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  <c r="AJ389">
        <f>'RESUMEN TOTAL'!AP404</f>
        <v>0</v>
      </c>
    </row>
    <row r="390" spans="1:36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Fibra Optica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 t="str">
        <f>'RESUMEN TOTAL'!S405</f>
        <v>APAGADO</v>
      </c>
      <c r="N390" t="str">
        <f>'RESUMEN TOTAL'!T405</f>
        <v>APAGADO</v>
      </c>
      <c r="O390" t="str">
        <f>'RESUMEN TOTAL'!U405</f>
        <v>APAGADO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  <c r="AJ390">
        <f>'RESUMEN TOTAL'!AP405</f>
        <v>0</v>
      </c>
    </row>
    <row r="391" spans="1:36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  <c r="AJ391">
        <f>'RESUMEN TOTAL'!AP406</f>
        <v>0</v>
      </c>
    </row>
    <row r="392" spans="1:36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  <c r="AJ392">
        <f>'RESUMEN TOTAL'!AP407</f>
        <v>0</v>
      </c>
    </row>
    <row r="393" spans="1:36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  <c r="AJ393">
        <f>'RESUMEN TOTAL'!AP408</f>
        <v>0</v>
      </c>
    </row>
    <row r="394" spans="1:36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  <c r="AJ394">
        <f>'RESUMEN TOTAL'!AP409</f>
        <v>0</v>
      </c>
    </row>
    <row r="395" spans="1:36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>
        <f>'RESUMEN TOTAL'!O410</f>
        <v>0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  <c r="AJ395">
        <f>'RESUMEN TOTAL'!AP410</f>
        <v>0</v>
      </c>
    </row>
    <row r="396" spans="1:36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  <c r="AJ396">
        <f>'RESUMEN TOTAL'!AP411</f>
        <v>0</v>
      </c>
    </row>
    <row r="397" spans="1:36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 t="str">
        <f>'RESUMEN TOTAL'!M412</f>
        <v>APAGADO</v>
      </c>
      <c r="H397" t="str">
        <f>'RESUMEN TOTAL'!N412</f>
        <v>APAGADO</v>
      </c>
      <c r="I397" t="str">
        <f>'RESUMEN TOTAL'!O412</f>
        <v>APAGADO</v>
      </c>
      <c r="J397">
        <f>'RESUMEN TOTAL'!P412</f>
        <v>0</v>
      </c>
      <c r="K397" t="str">
        <f>'RESUMEN TOTAL'!Q412</f>
        <v>APAGADO</v>
      </c>
      <c r="L397">
        <f>'RESUMEN TOTAL'!R412</f>
        <v>0</v>
      </c>
      <c r="M397" t="str">
        <f>'RESUMEN TOTAL'!S412</f>
        <v>APAGADO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  <c r="AJ397">
        <f>'RESUMEN TOTAL'!AP412</f>
        <v>0</v>
      </c>
    </row>
    <row r="398" spans="1:36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 t="str">
        <f>'RESUMEN TOTAL'!M413</f>
        <v>APAGADO</v>
      </c>
      <c r="H398" t="str">
        <f>'RESUMEN TOTAL'!N413</f>
        <v>APAGADO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  <c r="AJ398">
        <f>'RESUMEN TOTAL'!AP413</f>
        <v>0</v>
      </c>
    </row>
    <row r="399" spans="1:36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  <c r="AJ399">
        <f>'RESUMEN TOTAL'!AP414</f>
        <v>0</v>
      </c>
    </row>
    <row r="400" spans="1:36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>
        <f>'RESUMEN TOTAL'!O415</f>
        <v>0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  <c r="AJ400">
        <f>'RESUMEN TOTAL'!AP415</f>
        <v>0</v>
      </c>
    </row>
    <row r="401" spans="1:36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  <c r="AJ401">
        <f>'RESUMEN TOTAL'!AP416</f>
        <v>0</v>
      </c>
    </row>
    <row r="402" spans="1:36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  <c r="AJ402">
        <f>'RESUMEN TOTAL'!AP417</f>
        <v>0</v>
      </c>
    </row>
    <row r="403" spans="1:36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>
        <f>'RESUMEN TOTAL'!O418</f>
        <v>0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  <c r="AJ403">
        <f>'RESUMEN TOTAL'!AP418</f>
        <v>0</v>
      </c>
    </row>
    <row r="404" spans="1:36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  <c r="AJ404">
        <f>'RESUMEN TOTAL'!AP419</f>
        <v>0</v>
      </c>
    </row>
    <row r="405" spans="1:36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Fibra Optica</v>
      </c>
      <c r="F405" t="str">
        <f>'RESUMEN TOTAL'!L420</f>
        <v>APAGADO</v>
      </c>
      <c r="G405" t="str">
        <f>'RESUMEN TOTAL'!M420</f>
        <v>APAGADO</v>
      </c>
      <c r="H405" t="str">
        <f>'RESUMEN TOTAL'!N420</f>
        <v>APAGADO</v>
      </c>
      <c r="I405" t="str">
        <f>'RESUMEN TOTAL'!O420</f>
        <v>APAGADO</v>
      </c>
      <c r="J405">
        <f>'RESUMEN TOTAL'!P420</f>
        <v>0</v>
      </c>
      <c r="K405" t="str">
        <f>'RESUMEN TOTAL'!Q420</f>
        <v>APAGADO</v>
      </c>
      <c r="L405">
        <f>'RESUMEN TOTAL'!R420</f>
        <v>0</v>
      </c>
      <c r="M405" t="str">
        <f>'RESUMEN TOTAL'!S420</f>
        <v>APAGADO</v>
      </c>
      <c r="N405" t="str">
        <f>'RESUMEN TOTAL'!T420</f>
        <v>APAGADO</v>
      </c>
      <c r="O405" t="str">
        <f>'RESUMEN TOTAL'!U420</f>
        <v>APAGADO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  <c r="AJ405">
        <f>'RESUMEN TOTAL'!AP420</f>
        <v>0</v>
      </c>
    </row>
    <row r="406" spans="1:36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>
        <f>'RESUMEN TOTAL'!O421</f>
        <v>0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  <c r="AJ406">
        <f>'RESUMEN TOTAL'!AP421</f>
        <v>0</v>
      </c>
    </row>
    <row r="407" spans="1:36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>
        <f>'RESUMEN TOTAL'!O422</f>
        <v>0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  <c r="AJ407">
        <f>'RESUMEN TOTAL'!AP422</f>
        <v>0</v>
      </c>
    </row>
    <row r="408" spans="1:36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  <c r="AJ408">
        <f>'RESUMEN TOTAL'!AP423</f>
        <v>0</v>
      </c>
    </row>
    <row r="409" spans="1:36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  <c r="AJ409">
        <f>'RESUMEN TOTAL'!AP424</f>
        <v>0</v>
      </c>
    </row>
    <row r="410" spans="1:36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  <c r="AJ410">
        <f>'RESUMEN TOTAL'!AP425</f>
        <v>0</v>
      </c>
    </row>
    <row r="411" spans="1:36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  <c r="AJ411">
        <f>'RESUMEN TOTAL'!AP426</f>
        <v>0</v>
      </c>
    </row>
    <row r="412" spans="1:36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  <c r="AJ412">
        <f>'RESUMEN TOTAL'!AP427</f>
        <v>0</v>
      </c>
    </row>
    <row r="413" spans="1:36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 t="str">
        <f>'RESUMEN TOTAL'!U428</f>
        <v>APAGADO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  <c r="AJ413">
        <f>'RESUMEN TOTAL'!AP428</f>
        <v>0</v>
      </c>
    </row>
    <row r="414" spans="1:36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 t="str">
        <f>'RESUMEN TOTAL'!U429</f>
        <v>APAGADO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  <c r="AJ414">
        <f>'RESUMEN TOTAL'!AP429</f>
        <v>0</v>
      </c>
    </row>
    <row r="415" spans="1:36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>
        <f>'RESUMEN TOTAL'!N430</f>
        <v>0</v>
      </c>
      <c r="I415">
        <f>'RESUMEN TOTAL'!O430</f>
        <v>0</v>
      </c>
      <c r="J415">
        <f>'RESUMEN TOTAL'!P430</f>
        <v>0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 t="str">
        <f>'RESUMEN TOTAL'!U430</f>
        <v>APAGADO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  <c r="AJ415">
        <f>'RESUMEN TOTAL'!AP430</f>
        <v>0</v>
      </c>
    </row>
    <row r="416" spans="1:36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 t="str">
        <f>'RESUMEN TOTAL'!U431</f>
        <v>APAGADO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  <c r="AJ416">
        <f>'RESUMEN TOTAL'!AP431</f>
        <v>0</v>
      </c>
    </row>
    <row r="417" spans="1:36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 t="str">
        <f>'RESUMEN TOTAL'!O432</f>
        <v>APAGADO</v>
      </c>
      <c r="J417">
        <f>'RESUMEN TOTAL'!P432</f>
        <v>0</v>
      </c>
      <c r="K417" t="str">
        <f>'RESUMEN TOTAL'!Q432</f>
        <v>APAGADO</v>
      </c>
      <c r="L417">
        <f>'RESUMEN TOTAL'!R432</f>
        <v>0</v>
      </c>
      <c r="M417" t="str">
        <f>'RESUMEN TOTAL'!S432</f>
        <v>APAGADO</v>
      </c>
      <c r="N417" t="str">
        <f>'RESUMEN TOTAL'!T432</f>
        <v>APAGADO</v>
      </c>
      <c r="O417" t="str">
        <f>'RESUMEN TOTAL'!U432</f>
        <v>APAGADO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  <c r="AJ417">
        <f>'RESUMEN TOTAL'!AP432</f>
        <v>0</v>
      </c>
    </row>
    <row r="418" spans="1:36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 t="str">
        <f>'RESUMEN TOTAL'!O433</f>
        <v>APAGADO</v>
      </c>
      <c r="J418">
        <f>'RESUMEN TOTAL'!P433</f>
        <v>0</v>
      </c>
      <c r="K418" t="str">
        <f>'RESUMEN TOTAL'!Q433</f>
        <v>APAGADO</v>
      </c>
      <c r="L418">
        <f>'RESUMEN TOTAL'!R433</f>
        <v>0</v>
      </c>
      <c r="M418" t="str">
        <f>'RESUMEN TOTAL'!S433</f>
        <v>APAGADO</v>
      </c>
      <c r="N418" t="str">
        <f>'RESUMEN TOTAL'!T433</f>
        <v>APAGADO</v>
      </c>
      <c r="O418" t="str">
        <f>'RESUMEN TOTAL'!U433</f>
        <v>APAGADO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  <c r="AJ418">
        <f>'RESUMEN TOTAL'!AP433</f>
        <v>0</v>
      </c>
    </row>
    <row r="419" spans="1:36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 t="str">
        <f>'RESUMEN TOTAL'!O434</f>
        <v>APAGADO</v>
      </c>
      <c r="J419">
        <f>'RESUMEN TOTAL'!P434</f>
        <v>0</v>
      </c>
      <c r="K419" t="str">
        <f>'RESUMEN TOTAL'!Q434</f>
        <v>APAGADO</v>
      </c>
      <c r="L419">
        <f>'RESUMEN TOTAL'!R434</f>
        <v>0</v>
      </c>
      <c r="M419" t="str">
        <f>'RESUMEN TOTAL'!S434</f>
        <v>APAGADO</v>
      </c>
      <c r="N419" t="str">
        <f>'RESUMEN TOTAL'!T434</f>
        <v>APAGADO</v>
      </c>
      <c r="O419" t="str">
        <f>'RESUMEN TOTAL'!U434</f>
        <v>APAGADO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  <c r="AJ419">
        <f>'RESUMEN TOTAL'!AP434</f>
        <v>0</v>
      </c>
    </row>
    <row r="420" spans="1:36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 t="str">
        <f>'RESUMEN TOTAL'!U435</f>
        <v>APAGADO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>
        <f>'RESUMEN TOTAL'!AP435</f>
        <v>0</v>
      </c>
    </row>
    <row r="421" spans="1:36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  <c r="AJ421">
        <f>'RESUMEN TOTAL'!AP437</f>
        <v>0</v>
      </c>
    </row>
    <row r="422" spans="1:36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Fibra Optica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  <c r="AJ422">
        <f>'RESUMEN TOTAL'!AP438</f>
        <v>0</v>
      </c>
    </row>
    <row r="423" spans="1:36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Fibra Optica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 t="str">
        <f>'RESUMEN TOTAL'!S439</f>
        <v>APAGADO</v>
      </c>
      <c r="N423" t="str">
        <f>'RESUMEN TOTAL'!T439</f>
        <v>APAGADO</v>
      </c>
      <c r="O423" t="str">
        <f>'RESUMEN TOTAL'!U439</f>
        <v>APAGADO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  <c r="AJ423">
        <f>'RESUMEN TOTAL'!AP439</f>
        <v>0</v>
      </c>
    </row>
    <row r="424" spans="1:36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  <c r="AJ424">
        <f>'RESUMEN TOTAL'!AP440</f>
        <v>0</v>
      </c>
    </row>
    <row r="425" spans="1:36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 t="str">
        <f>'RESUMEN TOTAL'!S441</f>
        <v>APAGADO</v>
      </c>
      <c r="N425" t="str">
        <f>'RESUMEN TOTAL'!T441</f>
        <v>APAGADO</v>
      </c>
      <c r="O425" t="str">
        <f>'RESUMEN TOTAL'!U441</f>
        <v>APAGADO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>
        <f>'RESUMEN TOTAL'!AP441</f>
        <v>0</v>
      </c>
    </row>
    <row r="426" spans="1:36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  <c r="AJ426">
        <f>'RESUMEN TOTAL'!AP443</f>
        <v>0</v>
      </c>
    </row>
    <row r="427" spans="1:36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  <c r="AJ427">
        <f>'RESUMEN TOTAL'!AP444</f>
        <v>0</v>
      </c>
    </row>
    <row r="428" spans="1:36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  <c r="AJ428">
        <f>'RESUMEN TOTAL'!AP445</f>
        <v>0</v>
      </c>
    </row>
    <row r="429" spans="1:36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  <c r="AJ429">
        <f>'RESUMEN TOTAL'!AP446</f>
        <v>0</v>
      </c>
    </row>
    <row r="430" spans="1:36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  <c r="AJ430">
        <f>'RESUMEN TOTAL'!AP447</f>
        <v>0</v>
      </c>
    </row>
    <row r="431" spans="1:36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  <c r="AJ431">
        <f>'RESUMEN TOTAL'!AP448</f>
        <v>0</v>
      </c>
    </row>
    <row r="432" spans="1:36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 t="str">
        <f>'RESUMEN TOTAL'!M449</f>
        <v>APAGADO</v>
      </c>
      <c r="H432" t="str">
        <f>'RESUMEN TOTAL'!N449</f>
        <v>APAGADO</v>
      </c>
      <c r="I432" t="str">
        <f>'RESUMEN TOTAL'!O449</f>
        <v>APAGADO</v>
      </c>
      <c r="J432">
        <f>'RESUMEN TOTAL'!P449</f>
        <v>0</v>
      </c>
      <c r="K432" t="str">
        <f>'RESUMEN TOTAL'!Q449</f>
        <v>APAGADO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  <c r="AJ432">
        <f>'RESUMEN TOTAL'!AP449</f>
        <v>0</v>
      </c>
    </row>
    <row r="433" spans="1:36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  <c r="AJ433">
        <f>'RESUMEN TOTAL'!AP450</f>
        <v>0</v>
      </c>
    </row>
    <row r="434" spans="1:36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  <c r="AJ434">
        <f>'RESUMEN TOTAL'!AP451</f>
        <v>0</v>
      </c>
    </row>
    <row r="435" spans="1:36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  <c r="AJ435">
        <f>'RESUMEN TOTAL'!AP452</f>
        <v>0</v>
      </c>
    </row>
    <row r="436" spans="1:36" x14ac:dyDescent="0.25">
      <c r="A436" t="str">
        <f>'RESUMEN TOTAL'!A453</f>
        <v>VILLA MONICA NUEVA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 t="str">
        <f>'RESUMEN TOTAL'!M453</f>
        <v>APAGADO</v>
      </c>
      <c r="H436">
        <f>'RESUMEN TOTAL'!N453</f>
        <v>0</v>
      </c>
      <c r="I436">
        <f>'RESUMEN TOTAL'!O453</f>
        <v>0</v>
      </c>
      <c r="J436">
        <f>'RESUMEN TOTAL'!P453</f>
        <v>0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  <c r="AJ436">
        <f>'RESUMEN TOTAL'!AP453</f>
        <v>0</v>
      </c>
    </row>
    <row r="437" spans="1:36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 t="str">
        <f>'RESUMEN TOTAL'!M454</f>
        <v>APAGADO</v>
      </c>
      <c r="H437">
        <f>'RESUMEN TOTAL'!N454</f>
        <v>0</v>
      </c>
      <c r="I437">
        <f>'RESUMEN TOTAL'!O454</f>
        <v>0</v>
      </c>
      <c r="J437">
        <f>'RESUMEN TOTAL'!P454</f>
        <v>0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  <c r="AJ437">
        <f>'RESUMEN TOTAL'!AP454</f>
        <v>0</v>
      </c>
    </row>
    <row r="438" spans="1:36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 t="str">
        <f>'RESUMEN TOTAL'!M455</f>
        <v>APAGADO</v>
      </c>
      <c r="H438">
        <f>'RESUMEN TOTAL'!N455</f>
        <v>0</v>
      </c>
      <c r="I438">
        <f>'RESUMEN TOTAL'!O455</f>
        <v>0</v>
      </c>
      <c r="J438">
        <f>'RESUMEN TOTAL'!P455</f>
        <v>0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  <c r="AJ438">
        <f>'RESUMEN TOTAL'!AP455</f>
        <v>0</v>
      </c>
    </row>
    <row r="439" spans="1:36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 t="str">
        <f>'RESUMEN TOTAL'!M456</f>
        <v>APAGADO</v>
      </c>
      <c r="H439">
        <f>'RESUMEN TOTAL'!N456</f>
        <v>0</v>
      </c>
      <c r="I439">
        <f>'RESUMEN TOTAL'!O456</f>
        <v>0</v>
      </c>
      <c r="J439">
        <f>'RESUMEN TOTAL'!P456</f>
        <v>0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  <c r="AJ439">
        <f>'RESUMEN TOTAL'!AP456</f>
        <v>0</v>
      </c>
    </row>
    <row r="440" spans="1:36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 t="str">
        <f>'RESUMEN TOTAL'!M457</f>
        <v>APAGADO</v>
      </c>
      <c r="H440">
        <f>'RESUMEN TOTAL'!N457</f>
        <v>0</v>
      </c>
      <c r="I440">
        <f>'RESUMEN TOTAL'!O457</f>
        <v>0</v>
      </c>
      <c r="J440">
        <f>'RESUMEN TOTAL'!P457</f>
        <v>0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  <c r="AJ440">
        <f>'RESUMEN TOTAL'!AP457</f>
        <v>0</v>
      </c>
    </row>
    <row r="441" spans="1:36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 t="str">
        <f>'RESUMEN TOTAL'!M458</f>
        <v>APAGADO</v>
      </c>
      <c r="H441">
        <f>'RESUMEN TOTAL'!N458</f>
        <v>0</v>
      </c>
      <c r="I441">
        <f>'RESUMEN TOTAL'!O458</f>
        <v>0</v>
      </c>
      <c r="J441">
        <f>'RESUMEN TOTAL'!P458</f>
        <v>0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  <c r="AJ441">
        <f>'RESUMEN TOTAL'!AP458</f>
        <v>0</v>
      </c>
    </row>
    <row r="442" spans="1:36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 t="str">
        <f>'RESUMEN TOTAL'!M459</f>
        <v>APAGADO</v>
      </c>
      <c r="H442">
        <f>'RESUMEN TOTAL'!N459</f>
        <v>0</v>
      </c>
      <c r="I442">
        <f>'RESUMEN TOTAL'!O459</f>
        <v>0</v>
      </c>
      <c r="J442">
        <f>'RESUMEN TOTAL'!P459</f>
        <v>0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  <c r="AJ442">
        <f>'RESUMEN TOTAL'!AP459</f>
        <v>0</v>
      </c>
    </row>
    <row r="443" spans="1:36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 t="str">
        <f>'RESUMEN TOTAL'!M460</f>
        <v>APAGADO</v>
      </c>
      <c r="H443">
        <f>'RESUMEN TOTAL'!N460</f>
        <v>0</v>
      </c>
      <c r="I443">
        <f>'RESUMEN TOTAL'!O460</f>
        <v>0</v>
      </c>
      <c r="J443">
        <f>'RESUMEN TOTAL'!P460</f>
        <v>0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  <c r="AJ443">
        <f>'RESUMEN TOTAL'!AP460</f>
        <v>0</v>
      </c>
    </row>
    <row r="444" spans="1:36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  <c r="AJ444">
        <f>'RESUMEN TOTAL'!AP461</f>
        <v>0</v>
      </c>
    </row>
    <row r="445" spans="1:36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  <c r="AJ445">
        <f>'RESUMEN TOTAL'!AP462</f>
        <v>0</v>
      </c>
    </row>
    <row r="446" spans="1:36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  <c r="AJ446">
        <f>'RESUMEN TOTAL'!AP463</f>
        <v>0</v>
      </c>
    </row>
    <row r="447" spans="1:36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  <c r="AJ447">
        <f>'RESUMEN TOTAL'!AP464</f>
        <v>0</v>
      </c>
    </row>
    <row r="448" spans="1:36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  <c r="AJ448">
        <f>'RESUMEN TOTAL'!AP465</f>
        <v>0</v>
      </c>
    </row>
    <row r="449" spans="1:36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  <c r="AJ449">
        <f>'RESUMEN TOTAL'!AP466</f>
        <v>0</v>
      </c>
    </row>
    <row r="450" spans="1:36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  <c r="AJ450">
        <f>'RESUMEN TOTAL'!AP467</f>
        <v>0</v>
      </c>
    </row>
    <row r="451" spans="1:36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Fibra Optica</v>
      </c>
      <c r="F451" t="str">
        <f>'RESUMEN TOTAL'!L468</f>
        <v>APAGADO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 t="str">
        <f>'RESUMEN TOTAL'!U468</f>
        <v>APAGADO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  <c r="AJ451">
        <f>'RESUMEN TOTAL'!AP468</f>
        <v>0</v>
      </c>
    </row>
    <row r="452" spans="1:36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Fibra Optica</v>
      </c>
      <c r="F452" t="str">
        <f>'RESUMEN TOTAL'!L469</f>
        <v>APAGADO</v>
      </c>
      <c r="G452" t="str">
        <f>'RESUMEN TOTAL'!M469</f>
        <v>APAGADO</v>
      </c>
      <c r="H452" t="str">
        <f>'RESUMEN TOTAL'!N469</f>
        <v>APAGADO</v>
      </c>
      <c r="I452" t="str">
        <f>'RESUMEN TOTAL'!O469</f>
        <v>APAGADO</v>
      </c>
      <c r="J452">
        <f>'RESUMEN TOTAL'!P469</f>
        <v>0</v>
      </c>
      <c r="K452" t="str">
        <f>'RESUMEN TOTAL'!Q469</f>
        <v>APAGADO</v>
      </c>
      <c r="L452">
        <f>'RESUMEN TOTAL'!R469</f>
        <v>0</v>
      </c>
      <c r="M452" t="str">
        <f>'RESUMEN TOTAL'!S469</f>
        <v>APAGADO</v>
      </c>
      <c r="N452" t="str">
        <f>'RESUMEN TOTAL'!T469</f>
        <v>APAGADO</v>
      </c>
      <c r="O452" t="str">
        <f>'RESUMEN TOTAL'!U469</f>
        <v>APAGADO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  <c r="AJ452">
        <f>'RESUMEN TOTAL'!AP469</f>
        <v>0</v>
      </c>
    </row>
    <row r="453" spans="1:36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Fibra Optica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 t="str">
        <f>'RESUMEN TOTAL'!S470</f>
        <v>APAGADO</v>
      </c>
      <c r="N453" t="str">
        <f>'RESUMEN TOTAL'!T470</f>
        <v>APAGADO</v>
      </c>
      <c r="O453" t="str">
        <f>'RESUMEN TOTAL'!U470</f>
        <v>APAGADO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  <c r="AJ453">
        <f>'RESUMEN TOTAL'!AP470</f>
        <v>0</v>
      </c>
    </row>
    <row r="454" spans="1:36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Fibra Optica</v>
      </c>
      <c r="F454">
        <f>'RESUMEN TOTAL'!L471</f>
        <v>0</v>
      </c>
      <c r="G454" t="str">
        <f>'RESUMEN TOTAL'!M471</f>
        <v>APAGADO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 t="str">
        <f>'RESUMEN TOTAL'!S471</f>
        <v>APAGADO</v>
      </c>
      <c r="N454" t="str">
        <f>'RESUMEN TOTAL'!T471</f>
        <v>APAGADO</v>
      </c>
      <c r="O454" t="str">
        <f>'RESUMEN TOTAL'!U471</f>
        <v>APAGADO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  <c r="AJ454">
        <f>'RESUMEN TOTAL'!AP471</f>
        <v>0</v>
      </c>
    </row>
    <row r="455" spans="1:36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  <c r="AJ455">
        <f>'RESUMEN TOTAL'!AP492</f>
        <v>0</v>
      </c>
    </row>
    <row r="456" spans="1:36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  <c r="AJ456">
        <f>'RESUMEN TOTAL'!AP493</f>
        <v>0</v>
      </c>
    </row>
    <row r="457" spans="1:36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  <c r="AJ457">
        <f>'RESUMEN TOTAL'!AP494</f>
        <v>0</v>
      </c>
    </row>
    <row r="458" spans="1:36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  <c r="AJ458">
        <f>'RESUMEN TOTAL'!AP495</f>
        <v>0</v>
      </c>
    </row>
    <row r="459" spans="1:36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>
        <f>'RESUMEN TOTAL'!L496</f>
        <v>0</v>
      </c>
      <c r="G459" t="str">
        <f>'RESUMEN TOTAL'!M496</f>
        <v>APAGADO</v>
      </c>
      <c r="H459" t="str">
        <f>'RESUMEN TOTAL'!N496</f>
        <v>APAGADO</v>
      </c>
      <c r="I459" t="str">
        <f>'RESUMEN TOTAL'!O496</f>
        <v>APAGADO</v>
      </c>
      <c r="J459">
        <f>'RESUMEN TOTAL'!P496</f>
        <v>0</v>
      </c>
      <c r="K459" t="str">
        <f>'RESUMEN TOTAL'!Q496</f>
        <v>APAGADO</v>
      </c>
      <c r="L459">
        <f>'RESUMEN TOTAL'!R496</f>
        <v>0</v>
      </c>
      <c r="M459" t="str">
        <f>'RESUMEN TOTAL'!S496</f>
        <v>APAGADO</v>
      </c>
      <c r="N459" t="str">
        <f>'RESUMEN TOTAL'!T496</f>
        <v>APAGADO</v>
      </c>
      <c r="O459" t="str">
        <f>'RESUMEN TOTAL'!U496</f>
        <v>APAGADO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  <c r="AJ459">
        <f>'RESUMEN TOTAL'!AP496</f>
        <v>0</v>
      </c>
    </row>
    <row r="460" spans="1:36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>
        <f>'RESUMEN TOTAL'!L497</f>
        <v>0</v>
      </c>
      <c r="G460" t="str">
        <f>'RESUMEN TOTAL'!M497</f>
        <v>APAGADO</v>
      </c>
      <c r="H460" t="str">
        <f>'RESUMEN TOTAL'!N497</f>
        <v>APAGADO</v>
      </c>
      <c r="I460" t="str">
        <f>'RESUMEN TOTAL'!O497</f>
        <v>APAGADO</v>
      </c>
      <c r="J460">
        <f>'RESUMEN TOTAL'!P497</f>
        <v>0</v>
      </c>
      <c r="K460" t="str">
        <f>'RESUMEN TOTAL'!Q497</f>
        <v>APAGADO</v>
      </c>
      <c r="L460">
        <f>'RESUMEN TOTAL'!R497</f>
        <v>0</v>
      </c>
      <c r="M460" t="str">
        <f>'RESUMEN TOTAL'!S497</f>
        <v>APAGADO</v>
      </c>
      <c r="N460" t="str">
        <f>'RESUMEN TOTAL'!T497</f>
        <v>APAGADO</v>
      </c>
      <c r="O460" t="str">
        <f>'RESUMEN TOTAL'!U497</f>
        <v>APAGADO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  <c r="AJ460">
        <f>'RESUMEN TOTAL'!AP497</f>
        <v>0</v>
      </c>
    </row>
    <row r="461" spans="1:36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>
        <f>'RESUMEN TOTAL'!L498</f>
        <v>0</v>
      </c>
      <c r="G461" t="str">
        <f>'RESUMEN TOTAL'!M498</f>
        <v>APAGADO</v>
      </c>
      <c r="H461" t="str">
        <f>'RESUMEN TOTAL'!N498</f>
        <v>APAGADO</v>
      </c>
      <c r="I461" t="str">
        <f>'RESUMEN TOTAL'!O498</f>
        <v>APAGADO</v>
      </c>
      <c r="J461">
        <f>'RESUMEN TOTAL'!P498</f>
        <v>0</v>
      </c>
      <c r="K461" t="str">
        <f>'RESUMEN TOTAL'!Q498</f>
        <v>APAGADO</v>
      </c>
      <c r="L461">
        <f>'RESUMEN TOTAL'!R498</f>
        <v>0</v>
      </c>
      <c r="M461" t="str">
        <f>'RESUMEN TOTAL'!S498</f>
        <v>APAGADO</v>
      </c>
      <c r="N461" t="str">
        <f>'RESUMEN TOTAL'!T498</f>
        <v>APAGADO</v>
      </c>
      <c r="O461" t="str">
        <f>'RESUMEN TOTAL'!U498</f>
        <v>APAGADO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  <c r="AJ461">
        <f>'RESUMEN TOTAL'!AP498</f>
        <v>0</v>
      </c>
    </row>
    <row r="462" spans="1:36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>
        <f>'RESUMEN TOTAL'!L499</f>
        <v>0</v>
      </c>
      <c r="G462" t="str">
        <f>'RESUMEN TOTAL'!M499</f>
        <v>APAGADO</v>
      </c>
      <c r="H462" t="str">
        <f>'RESUMEN TOTAL'!N499</f>
        <v>APAGADO</v>
      </c>
      <c r="I462" t="str">
        <f>'RESUMEN TOTAL'!O499</f>
        <v>APAGADO</v>
      </c>
      <c r="J462">
        <f>'RESUMEN TOTAL'!P499</f>
        <v>0</v>
      </c>
      <c r="K462" t="str">
        <f>'RESUMEN TOTAL'!Q499</f>
        <v>APAGADO</v>
      </c>
      <c r="L462">
        <f>'RESUMEN TOTAL'!R499</f>
        <v>0</v>
      </c>
      <c r="M462" t="str">
        <f>'RESUMEN TOTAL'!S499</f>
        <v>APAGADO</v>
      </c>
      <c r="N462" t="str">
        <f>'RESUMEN TOTAL'!T499</f>
        <v>APAGADO</v>
      </c>
      <c r="O462" t="str">
        <f>'RESUMEN TOTAL'!U499</f>
        <v>APAGADO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  <c r="AJ462">
        <f>'RESUMEN TOTAL'!AP499</f>
        <v>0</v>
      </c>
    </row>
    <row r="463" spans="1:36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>
        <f>'RESUMEN TOTAL'!L500</f>
        <v>0</v>
      </c>
      <c r="G463" t="str">
        <f>'RESUMEN TOTAL'!M500</f>
        <v>APAGADO</v>
      </c>
      <c r="H463" t="str">
        <f>'RESUMEN TOTAL'!N500</f>
        <v>APAGADO</v>
      </c>
      <c r="I463" t="str">
        <f>'RESUMEN TOTAL'!O500</f>
        <v>APAGADO</v>
      </c>
      <c r="J463">
        <f>'RESUMEN TOTAL'!P500</f>
        <v>0</v>
      </c>
      <c r="K463" t="str">
        <f>'RESUMEN TOTAL'!Q500</f>
        <v>APAGADO</v>
      </c>
      <c r="L463">
        <f>'RESUMEN TOTAL'!R500</f>
        <v>0</v>
      </c>
      <c r="M463" t="str">
        <f>'RESUMEN TOTAL'!S500</f>
        <v>APAGADO</v>
      </c>
      <c r="N463" t="str">
        <f>'RESUMEN TOTAL'!T500</f>
        <v>APAGADO</v>
      </c>
      <c r="O463" t="str">
        <f>'RESUMEN TOTAL'!U500</f>
        <v>APAGADO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  <c r="AJ463">
        <f>'RESUMEN TOTAL'!AP500</f>
        <v>0</v>
      </c>
    </row>
    <row r="464" spans="1:36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>
        <f>'RESUMEN TOTAL'!L501</f>
        <v>0</v>
      </c>
      <c r="G464" t="str">
        <f>'RESUMEN TOTAL'!M501</f>
        <v>APAGADO</v>
      </c>
      <c r="H464" t="str">
        <f>'RESUMEN TOTAL'!N501</f>
        <v>APAGADO</v>
      </c>
      <c r="I464" t="str">
        <f>'RESUMEN TOTAL'!O501</f>
        <v>APAGADO</v>
      </c>
      <c r="J464">
        <f>'RESUMEN TOTAL'!P501</f>
        <v>0</v>
      </c>
      <c r="K464" t="str">
        <f>'RESUMEN TOTAL'!Q501</f>
        <v>APAGADO</v>
      </c>
      <c r="L464">
        <f>'RESUMEN TOTAL'!R501</f>
        <v>0</v>
      </c>
      <c r="M464" t="str">
        <f>'RESUMEN TOTAL'!S501</f>
        <v>APAGADO</v>
      </c>
      <c r="N464" t="str">
        <f>'RESUMEN TOTAL'!T501</f>
        <v>APAGADO</v>
      </c>
      <c r="O464" t="str">
        <f>'RESUMEN TOTAL'!U501</f>
        <v>APAGADO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  <c r="AJ464">
        <f>'RESUMEN TOTAL'!AP501</f>
        <v>0</v>
      </c>
    </row>
    <row r="465" spans="1:36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>
        <f>'RESUMEN TOTAL'!L502</f>
        <v>0</v>
      </c>
      <c r="G465" t="str">
        <f>'RESUMEN TOTAL'!M502</f>
        <v>APAGADO</v>
      </c>
      <c r="H465" t="str">
        <f>'RESUMEN TOTAL'!N502</f>
        <v>APAGADO</v>
      </c>
      <c r="I465" t="str">
        <f>'RESUMEN TOTAL'!O502</f>
        <v>APAGADO</v>
      </c>
      <c r="J465">
        <f>'RESUMEN TOTAL'!P502</f>
        <v>0</v>
      </c>
      <c r="K465" t="str">
        <f>'RESUMEN TOTAL'!Q502</f>
        <v>APAGADO</v>
      </c>
      <c r="L465">
        <f>'RESUMEN TOTAL'!R502</f>
        <v>0</v>
      </c>
      <c r="M465" t="str">
        <f>'RESUMEN TOTAL'!S502</f>
        <v>APAGADO</v>
      </c>
      <c r="N465" t="str">
        <f>'RESUMEN TOTAL'!T502</f>
        <v>APAGADO</v>
      </c>
      <c r="O465" t="str">
        <f>'RESUMEN TOTAL'!U502</f>
        <v>APAGADO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  <c r="AJ465">
        <f>'RESUMEN TOTAL'!AP502</f>
        <v>0</v>
      </c>
    </row>
    <row r="466" spans="1:36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>
        <f>'RESUMEN TOTAL'!L503</f>
        <v>0</v>
      </c>
      <c r="G466" t="str">
        <f>'RESUMEN TOTAL'!M503</f>
        <v>APAGADO</v>
      </c>
      <c r="H466" t="str">
        <f>'RESUMEN TOTAL'!N503</f>
        <v>APAGADO</v>
      </c>
      <c r="I466" t="str">
        <f>'RESUMEN TOTAL'!O503</f>
        <v>APAGADO</v>
      </c>
      <c r="J466">
        <f>'RESUMEN TOTAL'!P503</f>
        <v>0</v>
      </c>
      <c r="K466" t="str">
        <f>'RESUMEN TOTAL'!Q503</f>
        <v>APAGADO</v>
      </c>
      <c r="L466">
        <f>'RESUMEN TOTAL'!R503</f>
        <v>0</v>
      </c>
      <c r="M466" t="str">
        <f>'RESUMEN TOTAL'!S503</f>
        <v>APAGADO</v>
      </c>
      <c r="N466" t="str">
        <f>'RESUMEN TOTAL'!T503</f>
        <v>APAGADO</v>
      </c>
      <c r="O466" t="str">
        <f>'RESUMEN TOTAL'!U503</f>
        <v>APAGADO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  <c r="AJ466">
        <f>'RESUMEN TOTAL'!AP503</f>
        <v>0</v>
      </c>
    </row>
    <row r="467" spans="1:36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>
        <f>'RESUMEN TOTAL'!L504</f>
        <v>0</v>
      </c>
      <c r="G467" t="str">
        <f>'RESUMEN TOTAL'!M504</f>
        <v>APAGADO</v>
      </c>
      <c r="H467" t="str">
        <f>'RESUMEN TOTAL'!N504</f>
        <v>APAGADO</v>
      </c>
      <c r="I467" t="str">
        <f>'RESUMEN TOTAL'!O504</f>
        <v>APAGADO</v>
      </c>
      <c r="J467">
        <f>'RESUMEN TOTAL'!P504</f>
        <v>0</v>
      </c>
      <c r="K467" t="str">
        <f>'RESUMEN TOTAL'!Q504</f>
        <v>APAGADO</v>
      </c>
      <c r="L467">
        <f>'RESUMEN TOTAL'!R504</f>
        <v>0</v>
      </c>
      <c r="M467" t="str">
        <f>'RESUMEN TOTAL'!S504</f>
        <v>APAGADO</v>
      </c>
      <c r="N467" t="str">
        <f>'RESUMEN TOTAL'!T504</f>
        <v>APAGADO</v>
      </c>
      <c r="O467" t="str">
        <f>'RESUMEN TOTAL'!U504</f>
        <v>APAGADO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  <c r="AJ467">
        <f>'RESUMEN TOTAL'!AP504</f>
        <v>0</v>
      </c>
    </row>
    <row r="468" spans="1:36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>
        <f>'RESUMEN TOTAL'!L505</f>
        <v>0</v>
      </c>
      <c r="G468" t="str">
        <f>'RESUMEN TOTAL'!M505</f>
        <v>APAGADO</v>
      </c>
      <c r="H468" t="str">
        <f>'RESUMEN TOTAL'!N505</f>
        <v>APAGADO</v>
      </c>
      <c r="I468" t="str">
        <f>'RESUMEN TOTAL'!O505</f>
        <v>APAGADO</v>
      </c>
      <c r="J468">
        <f>'RESUMEN TOTAL'!P505</f>
        <v>0</v>
      </c>
      <c r="K468" t="str">
        <f>'RESUMEN TOTAL'!Q505</f>
        <v>APAGADO</v>
      </c>
      <c r="L468">
        <f>'RESUMEN TOTAL'!R505</f>
        <v>0</v>
      </c>
      <c r="M468" t="str">
        <f>'RESUMEN TOTAL'!S505</f>
        <v>APAGADO</v>
      </c>
      <c r="N468" t="str">
        <f>'RESUMEN TOTAL'!T505</f>
        <v>APAGADO</v>
      </c>
      <c r="O468" t="str">
        <f>'RESUMEN TOTAL'!U505</f>
        <v>APAGADO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  <c r="AJ468">
        <f>'RESUMEN TOTAL'!AP505</f>
        <v>0</v>
      </c>
    </row>
    <row r="469" spans="1:36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>
        <f>'RESUMEN TOTAL'!L506</f>
        <v>0</v>
      </c>
      <c r="G469" t="str">
        <f>'RESUMEN TOTAL'!M506</f>
        <v>APAGADO</v>
      </c>
      <c r="H469" t="str">
        <f>'RESUMEN TOTAL'!N506</f>
        <v>APAGADO</v>
      </c>
      <c r="I469" t="str">
        <f>'RESUMEN TOTAL'!O506</f>
        <v>APAGADO</v>
      </c>
      <c r="J469">
        <f>'RESUMEN TOTAL'!P506</f>
        <v>0</v>
      </c>
      <c r="K469" t="str">
        <f>'RESUMEN TOTAL'!Q506</f>
        <v>APAGADO</v>
      </c>
      <c r="L469">
        <f>'RESUMEN TOTAL'!R506</f>
        <v>0</v>
      </c>
      <c r="M469" t="str">
        <f>'RESUMEN TOTAL'!S506</f>
        <v>APAGADO</v>
      </c>
      <c r="N469" t="str">
        <f>'RESUMEN TOTAL'!T506</f>
        <v>APAGADO</v>
      </c>
      <c r="O469" t="str">
        <f>'RESUMEN TOTAL'!U506</f>
        <v>APAGADO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  <c r="AJ469">
        <f>'RESUMEN TOTAL'!AP506</f>
        <v>0</v>
      </c>
    </row>
    <row r="470" spans="1:36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>
        <f>'RESUMEN TOTAL'!L507</f>
        <v>0</v>
      </c>
      <c r="G470" t="str">
        <f>'RESUMEN TOTAL'!M507</f>
        <v>APAGADO</v>
      </c>
      <c r="H470" t="str">
        <f>'RESUMEN TOTAL'!N507</f>
        <v>APAGADO</v>
      </c>
      <c r="I470" t="str">
        <f>'RESUMEN TOTAL'!O507</f>
        <v>APAGADO</v>
      </c>
      <c r="J470">
        <f>'RESUMEN TOTAL'!P507</f>
        <v>0</v>
      </c>
      <c r="K470" t="str">
        <f>'RESUMEN TOTAL'!Q507</f>
        <v>APAGADO</v>
      </c>
      <c r="L470">
        <f>'RESUMEN TOTAL'!R507</f>
        <v>0</v>
      </c>
      <c r="M470" t="str">
        <f>'RESUMEN TOTAL'!S507</f>
        <v>APAGADO</v>
      </c>
      <c r="N470" t="str">
        <f>'RESUMEN TOTAL'!T507</f>
        <v>APAGADO</v>
      </c>
      <c r="O470" t="str">
        <f>'RESUMEN TOTAL'!U507</f>
        <v>APAGADO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  <c r="AJ470">
        <f>'RESUMEN TOTAL'!AP507</f>
        <v>0</v>
      </c>
    </row>
    <row r="471" spans="1:36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>
        <f>'RESUMEN TOTAL'!L508</f>
        <v>0</v>
      </c>
      <c r="G471" t="str">
        <f>'RESUMEN TOTAL'!M508</f>
        <v>APAGADO</v>
      </c>
      <c r="H471" t="str">
        <f>'RESUMEN TOTAL'!N508</f>
        <v>APAGADO</v>
      </c>
      <c r="I471" t="str">
        <f>'RESUMEN TOTAL'!O508</f>
        <v>APAGADO</v>
      </c>
      <c r="J471">
        <f>'RESUMEN TOTAL'!P508</f>
        <v>0</v>
      </c>
      <c r="K471" t="str">
        <f>'RESUMEN TOTAL'!Q508</f>
        <v>APAGADO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  <c r="AJ471">
        <f>'RESUMEN TOTAL'!AP508</f>
        <v>0</v>
      </c>
    </row>
    <row r="472" spans="1:36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>
        <f>'RESUMEN TOTAL'!M509</f>
        <v>0</v>
      </c>
      <c r="H472">
        <f>'RESUMEN TOTAL'!N509</f>
        <v>0</v>
      </c>
      <c r="I472">
        <f>'RESUMEN TOTAL'!O509</f>
        <v>0</v>
      </c>
      <c r="J472">
        <f>'RESUMEN TOTAL'!P509</f>
        <v>0</v>
      </c>
      <c r="K472">
        <f>'RESUMEN TOTAL'!Q509</f>
        <v>0</v>
      </c>
      <c r="L472">
        <f>'RESUMEN TOTAL'!R509</f>
        <v>0</v>
      </c>
      <c r="M472" t="str">
        <f>'RESUMEN TOTAL'!S509</f>
        <v>APAGADO</v>
      </c>
      <c r="N472" t="str">
        <f>'RESUMEN TOTAL'!T509</f>
        <v>APAGADO</v>
      </c>
      <c r="O472" t="str">
        <f>'RESUMEN TOTAL'!U509</f>
        <v>APAGADO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  <c r="AJ472">
        <f>'RESUMEN TOTAL'!AP509</f>
        <v>0</v>
      </c>
    </row>
    <row r="473" spans="1:36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>
        <f>'RESUMEN TOTAL'!L510</f>
        <v>0</v>
      </c>
      <c r="G473" t="str">
        <f>'RESUMEN TOTAL'!M510</f>
        <v>APAGADO</v>
      </c>
      <c r="H473" t="str">
        <f>'RESUMEN TOTAL'!N510</f>
        <v>APAGADO</v>
      </c>
      <c r="I473" t="str">
        <f>'RESUMEN TOTAL'!O510</f>
        <v>APAGADO</v>
      </c>
      <c r="J473">
        <f>'RESUMEN TOTAL'!P510</f>
        <v>0</v>
      </c>
      <c r="K473" t="str">
        <f>'RESUMEN TOTAL'!Q510</f>
        <v>APAGADO</v>
      </c>
      <c r="L473">
        <f>'RESUMEN TOTAL'!R510</f>
        <v>0</v>
      </c>
      <c r="M473" t="str">
        <f>'RESUMEN TOTAL'!S510</f>
        <v>APAGADO</v>
      </c>
      <c r="N473" t="str">
        <f>'RESUMEN TOTAL'!T510</f>
        <v>APAGADO</v>
      </c>
      <c r="O473" t="str">
        <f>'RESUMEN TOTAL'!U510</f>
        <v>APAGADO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  <c r="AJ473">
        <f>'RESUMEN TOTAL'!AP510</f>
        <v>0</v>
      </c>
    </row>
    <row r="474" spans="1:36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>
        <f>'RESUMEN TOTAL'!L511</f>
        <v>0</v>
      </c>
      <c r="G474" t="str">
        <f>'RESUMEN TOTAL'!M511</f>
        <v>APAGADO</v>
      </c>
      <c r="H474" t="str">
        <f>'RESUMEN TOTAL'!N511</f>
        <v>APAGADO</v>
      </c>
      <c r="I474" t="str">
        <f>'RESUMEN TOTAL'!O511</f>
        <v>APAGADO</v>
      </c>
      <c r="J474">
        <f>'RESUMEN TOTAL'!P511</f>
        <v>0</v>
      </c>
      <c r="K474" t="str">
        <f>'RESUMEN TOTAL'!Q511</f>
        <v>APAGADO</v>
      </c>
      <c r="L474">
        <f>'RESUMEN TOTAL'!R511</f>
        <v>0</v>
      </c>
      <c r="M474" t="str">
        <f>'RESUMEN TOTAL'!S511</f>
        <v>APAGADO</v>
      </c>
      <c r="N474" t="str">
        <f>'RESUMEN TOTAL'!T511</f>
        <v>APAGADO</v>
      </c>
      <c r="O474" t="str">
        <f>'RESUMEN TOTAL'!U511</f>
        <v>APAGADO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  <c r="AJ474">
        <f>'RESUMEN TOTAL'!AP511</f>
        <v>0</v>
      </c>
    </row>
    <row r="475" spans="1:36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>
        <f>'RESUMEN TOTAL'!L512</f>
        <v>0</v>
      </c>
      <c r="G475" t="str">
        <f>'RESUMEN TOTAL'!M512</f>
        <v>APAGADO</v>
      </c>
      <c r="H475" t="str">
        <f>'RESUMEN TOTAL'!N512</f>
        <v>APAGADO</v>
      </c>
      <c r="I475" t="str">
        <f>'RESUMEN TOTAL'!O512</f>
        <v>APAGADO</v>
      </c>
      <c r="J475">
        <f>'RESUMEN TOTAL'!P512</f>
        <v>0</v>
      </c>
      <c r="K475" t="str">
        <f>'RESUMEN TOTAL'!Q512</f>
        <v>APAGADO</v>
      </c>
      <c r="L475">
        <f>'RESUMEN TOTAL'!R512</f>
        <v>0</v>
      </c>
      <c r="M475" t="str">
        <f>'RESUMEN TOTAL'!S512</f>
        <v>APAGADO</v>
      </c>
      <c r="N475" t="str">
        <f>'RESUMEN TOTAL'!T512</f>
        <v>APAGADO</v>
      </c>
      <c r="O475" t="str">
        <f>'RESUMEN TOTAL'!U512</f>
        <v>APAGADO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  <c r="AJ475">
        <f>'RESUMEN TOTAL'!AP512</f>
        <v>0</v>
      </c>
    </row>
    <row r="476" spans="1:36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>
        <f>'RESUMEN TOTAL'!L513</f>
        <v>0</v>
      </c>
      <c r="G476" t="str">
        <f>'RESUMEN TOTAL'!M513</f>
        <v>APAGADO</v>
      </c>
      <c r="H476" t="str">
        <f>'RESUMEN TOTAL'!N513</f>
        <v>APAGADO</v>
      </c>
      <c r="I476" t="str">
        <f>'RESUMEN TOTAL'!O513</f>
        <v>APAGADO</v>
      </c>
      <c r="J476">
        <f>'RESUMEN TOTAL'!P513</f>
        <v>0</v>
      </c>
      <c r="K476" t="str">
        <f>'RESUMEN TOTAL'!Q513</f>
        <v>APAGADO</v>
      </c>
      <c r="L476">
        <f>'RESUMEN TOTAL'!R513</f>
        <v>0</v>
      </c>
      <c r="M476" t="str">
        <f>'RESUMEN TOTAL'!S513</f>
        <v>APAGADO</v>
      </c>
      <c r="N476" t="str">
        <f>'RESUMEN TOTAL'!T513</f>
        <v>APAGADO</v>
      </c>
      <c r="O476" t="str">
        <f>'RESUMEN TOTAL'!U513</f>
        <v>APAGADO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  <c r="AJ476">
        <f>'RESUMEN TOTAL'!AP513</f>
        <v>0</v>
      </c>
    </row>
    <row r="477" spans="1:36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>
        <f>'RESUMEN TOTAL'!L514</f>
        <v>0</v>
      </c>
      <c r="G477" t="str">
        <f>'RESUMEN TOTAL'!M514</f>
        <v>APAGADO</v>
      </c>
      <c r="H477" t="str">
        <f>'RESUMEN TOTAL'!N514</f>
        <v>APAGADO</v>
      </c>
      <c r="I477" t="str">
        <f>'RESUMEN TOTAL'!O514</f>
        <v>APAGADO</v>
      </c>
      <c r="J477">
        <f>'RESUMEN TOTAL'!P514</f>
        <v>0</v>
      </c>
      <c r="K477" t="str">
        <f>'RESUMEN TOTAL'!Q514</f>
        <v>APAGADO</v>
      </c>
      <c r="L477">
        <f>'RESUMEN TOTAL'!R514</f>
        <v>0</v>
      </c>
      <c r="M477" t="str">
        <f>'RESUMEN TOTAL'!S514</f>
        <v>APAGADO</v>
      </c>
      <c r="N477" t="str">
        <f>'RESUMEN TOTAL'!T514</f>
        <v>APAGADO</v>
      </c>
      <c r="O477" t="str">
        <f>'RESUMEN TOTAL'!U514</f>
        <v>APAGADO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  <c r="AJ477">
        <f>'RESUMEN TOTAL'!AP514</f>
        <v>0</v>
      </c>
    </row>
    <row r="478" spans="1:36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 t="str">
        <f>'RESUMEN TOTAL'!S515</f>
        <v>APAGADO</v>
      </c>
      <c r="N478" t="str">
        <f>'RESUMEN TOTAL'!T515</f>
        <v>APAGADO</v>
      </c>
      <c r="O478" t="str">
        <f>'RESUMEN TOTAL'!U515</f>
        <v>APAGADO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  <c r="AJ478">
        <f>'RESUMEN TOTAL'!AP515</f>
        <v>0</v>
      </c>
    </row>
    <row r="479" spans="1:36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  <c r="AJ479">
        <f>'RESUMEN TOTAL'!AP516</f>
        <v>0</v>
      </c>
    </row>
    <row r="480" spans="1:36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  <c r="AJ480">
        <f>'RESUMEN TOTAL'!AP517</f>
        <v>0</v>
      </c>
    </row>
    <row r="481" spans="1:36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  <c r="AJ481">
        <f>'RESUMEN TOTAL'!AP518</f>
        <v>0</v>
      </c>
    </row>
    <row r="482" spans="1:36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  <c r="AJ482">
        <f>'RESUMEN TOTAL'!AP519</f>
        <v>0</v>
      </c>
    </row>
    <row r="483" spans="1:36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>
        <f>'RESUMEN TOTAL'!L520</f>
        <v>0</v>
      </c>
      <c r="G483" t="str">
        <f>'RESUMEN TOTAL'!M520</f>
        <v>APAGADO</v>
      </c>
      <c r="H483" t="str">
        <f>'RESUMEN TOTAL'!N520</f>
        <v>APAGADO</v>
      </c>
      <c r="I483" t="str">
        <f>'RESUMEN TOTAL'!O520</f>
        <v>APAGADO</v>
      </c>
      <c r="J483">
        <f>'RESUMEN TOTAL'!P520</f>
        <v>0</v>
      </c>
      <c r="K483" t="str">
        <f>'RESUMEN TOTAL'!Q520</f>
        <v>APAGADO</v>
      </c>
      <c r="L483">
        <f>'RESUMEN TOTAL'!R520</f>
        <v>0</v>
      </c>
      <c r="M483" t="str">
        <f>'RESUMEN TOTAL'!S520</f>
        <v>APAGADO</v>
      </c>
      <c r="N483" t="str">
        <f>'RESUMEN TOTAL'!T520</f>
        <v>APAGADO</v>
      </c>
      <c r="O483" t="str">
        <f>'RESUMEN TOTAL'!U520</f>
        <v>APAGADO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  <c r="AJ483">
        <f>'RESUMEN TOTAL'!AP520</f>
        <v>0</v>
      </c>
    </row>
    <row r="484" spans="1:36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>
        <f>'RESUMEN TOTAL'!L521</f>
        <v>0</v>
      </c>
      <c r="G484" t="str">
        <f>'RESUMEN TOTAL'!M521</f>
        <v>APAGADO</v>
      </c>
      <c r="H484" t="str">
        <f>'RESUMEN TOTAL'!N521</f>
        <v>APAGADO</v>
      </c>
      <c r="I484" t="str">
        <f>'RESUMEN TOTAL'!O521</f>
        <v>APAGADO</v>
      </c>
      <c r="J484">
        <f>'RESUMEN TOTAL'!P521</f>
        <v>0</v>
      </c>
      <c r="K484" t="str">
        <f>'RESUMEN TOTAL'!Q521</f>
        <v>APAGADO</v>
      </c>
      <c r="L484">
        <f>'RESUMEN TOTAL'!R521</f>
        <v>0</v>
      </c>
      <c r="M484" t="str">
        <f>'RESUMEN TOTAL'!S521</f>
        <v>APAGADO</v>
      </c>
      <c r="N484" t="str">
        <f>'RESUMEN TOTAL'!T521</f>
        <v>APAGADO</v>
      </c>
      <c r="O484" t="str">
        <f>'RESUMEN TOTAL'!U521</f>
        <v>APAGADO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  <c r="AJ484">
        <f>'RESUMEN TOTAL'!AP521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  <c r="AJ487">
        <f>'RESUMEN TOTAL'!AP524</f>
        <v>0</v>
      </c>
    </row>
    <row r="488" spans="1:36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  <c r="AJ488">
        <f>'RESUMEN TOTAL'!AP525</f>
        <v>0</v>
      </c>
    </row>
    <row r="489" spans="1:36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  <c r="AJ489">
        <f>'RESUMEN TOTAL'!AP526</f>
        <v>0</v>
      </c>
    </row>
    <row r="490" spans="1:36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  <c r="AJ490">
        <f>'RESUMEN TOTAL'!AP527</f>
        <v>0</v>
      </c>
    </row>
    <row r="491" spans="1:36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>
        <f>'RESUMEN TOTAL'!L528</f>
        <v>0</v>
      </c>
      <c r="G491" t="str">
        <f>'RESUMEN TOTAL'!M528</f>
        <v>APAGADO</v>
      </c>
      <c r="H491" t="str">
        <f>'RESUMEN TOTAL'!N528</f>
        <v>APAGADO</v>
      </c>
      <c r="I491" t="str">
        <f>'RESUMEN TOTAL'!O528</f>
        <v>APAGADO</v>
      </c>
      <c r="J491">
        <f>'RESUMEN TOTAL'!P528</f>
        <v>0</v>
      </c>
      <c r="K491" t="str">
        <f>'RESUMEN TOTAL'!Q528</f>
        <v>APAGADO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  <c r="AJ491">
        <f>'RESUMEN TOTAL'!AP528</f>
        <v>0</v>
      </c>
    </row>
    <row r="492" spans="1:36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>
        <f>'RESUMEN TOTAL'!O529</f>
        <v>0</v>
      </c>
      <c r="J492">
        <f>'RESUMEN TOTAL'!P529</f>
        <v>0</v>
      </c>
      <c r="K492">
        <f>'RESUMEN TOTAL'!Q529</f>
        <v>0</v>
      </c>
      <c r="L492">
        <f>'RESUMEN TOTAL'!R529</f>
        <v>0</v>
      </c>
      <c r="M492" t="str">
        <f>'RESUMEN TOTAL'!S529</f>
        <v>APAGADO</v>
      </c>
      <c r="N492" t="str">
        <f>'RESUMEN TOTAL'!T529</f>
        <v>APAGADO</v>
      </c>
      <c r="O492" t="str">
        <f>'RESUMEN TOTAL'!U529</f>
        <v>APAGADO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  <c r="AJ492">
        <f>'RESUMEN TOTAL'!AP529</f>
        <v>0</v>
      </c>
    </row>
    <row r="493" spans="1:36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  <c r="AJ493">
        <f>'RESUMEN TOTAL'!AP530</f>
        <v>0</v>
      </c>
    </row>
    <row r="494" spans="1:36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  <c r="AJ494">
        <f>'RESUMEN TOTAL'!AP531</f>
        <v>0</v>
      </c>
    </row>
    <row r="495" spans="1:36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>
        <f>'RESUMEN TOTAL'!L532</f>
        <v>0</v>
      </c>
      <c r="G495" t="str">
        <f>'RESUMEN TOTAL'!M532</f>
        <v>APAGADO</v>
      </c>
      <c r="H495" t="str">
        <f>'RESUMEN TOTAL'!N532</f>
        <v>APAGADO</v>
      </c>
      <c r="I495" t="str">
        <f>'RESUMEN TOTAL'!O532</f>
        <v>APAGADO</v>
      </c>
      <c r="J495">
        <f>'RESUMEN TOTAL'!P532</f>
        <v>0</v>
      </c>
      <c r="K495" t="str">
        <f>'RESUMEN TOTAL'!Q532</f>
        <v>APAGADO</v>
      </c>
      <c r="L495">
        <f>'RESUMEN TOTAL'!R532</f>
        <v>0</v>
      </c>
      <c r="M495" t="str">
        <f>'RESUMEN TOTAL'!S532</f>
        <v>APAGADO</v>
      </c>
      <c r="N495" t="str">
        <f>'RESUMEN TOTAL'!T532</f>
        <v>APAGADO</v>
      </c>
      <c r="O495" t="str">
        <f>'RESUMEN TOTAL'!U532</f>
        <v>APAGADO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  <c r="AJ495">
        <f>'RESUMEN TOTAL'!AP532</f>
        <v>0</v>
      </c>
    </row>
    <row r="496" spans="1:36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>
        <f>'RESUMEN TOTAL'!L533</f>
        <v>0</v>
      </c>
      <c r="G496" t="str">
        <f>'RESUMEN TOTAL'!M533</f>
        <v>APAGADO</v>
      </c>
      <c r="H496" t="str">
        <f>'RESUMEN TOTAL'!N533</f>
        <v>APAGADO</v>
      </c>
      <c r="I496" t="str">
        <f>'RESUMEN TOTAL'!O533</f>
        <v>APAGADO</v>
      </c>
      <c r="J496">
        <f>'RESUMEN TOTAL'!P533</f>
        <v>0</v>
      </c>
      <c r="K496" t="str">
        <f>'RESUMEN TOTAL'!Q533</f>
        <v>APAGADO</v>
      </c>
      <c r="L496">
        <f>'RESUMEN TOTAL'!R533</f>
        <v>0</v>
      </c>
      <c r="M496" t="str">
        <f>'RESUMEN TOTAL'!S533</f>
        <v>APAGADO</v>
      </c>
      <c r="N496" t="str">
        <f>'RESUMEN TOTAL'!T533</f>
        <v>APAGADO</v>
      </c>
      <c r="O496" t="str">
        <f>'RESUMEN TOTAL'!U533</f>
        <v>APAGADO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  <c r="AJ496">
        <f>'RESUMEN TOTAL'!AP533</f>
        <v>0</v>
      </c>
    </row>
    <row r="497" spans="1:36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  <c r="AJ497">
        <f>'RESUMEN TOTAL'!AP534</f>
        <v>0</v>
      </c>
    </row>
    <row r="498" spans="1:36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  <c r="AJ498">
        <f>'RESUMEN TOTAL'!AP535</f>
        <v>0</v>
      </c>
    </row>
    <row r="499" spans="1:36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>
        <f>'RESUMEN TOTAL'!L536</f>
        <v>0</v>
      </c>
      <c r="G499" t="str">
        <f>'RESUMEN TOTAL'!M536</f>
        <v>APAGADO</v>
      </c>
      <c r="H499" t="str">
        <f>'RESUMEN TOTAL'!N536</f>
        <v>APAGADO</v>
      </c>
      <c r="I499" t="str">
        <f>'RESUMEN TOTAL'!O536</f>
        <v>APAGADO</v>
      </c>
      <c r="J499">
        <f>'RESUMEN TOTAL'!P536</f>
        <v>0</v>
      </c>
      <c r="K499" t="str">
        <f>'RESUMEN TOTAL'!Q536</f>
        <v>APAGADO</v>
      </c>
      <c r="L499">
        <f>'RESUMEN TOTAL'!R536</f>
        <v>0</v>
      </c>
      <c r="M499" t="str">
        <f>'RESUMEN TOTAL'!S536</f>
        <v>APAGADO</v>
      </c>
      <c r="N499" t="str">
        <f>'RESUMEN TOTAL'!T536</f>
        <v>APAGADO</v>
      </c>
      <c r="O499" t="str">
        <f>'RESUMEN TOTAL'!U536</f>
        <v>APAGADO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  <c r="AJ499">
        <f>'RESUMEN TOTAL'!AP536</f>
        <v>0</v>
      </c>
    </row>
    <row r="500" spans="1:36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>
        <f>'RESUMEN TOTAL'!L537</f>
        <v>0</v>
      </c>
      <c r="G500" t="str">
        <f>'RESUMEN TOTAL'!M537</f>
        <v>APAGADO</v>
      </c>
      <c r="H500" t="str">
        <f>'RESUMEN TOTAL'!N537</f>
        <v>APAGADO</v>
      </c>
      <c r="I500" t="str">
        <f>'RESUMEN TOTAL'!O537</f>
        <v>APAGADO</v>
      </c>
      <c r="J500">
        <f>'RESUMEN TOTAL'!P537</f>
        <v>0</v>
      </c>
      <c r="K500" t="str">
        <f>'RESUMEN TOTAL'!Q537</f>
        <v>APAGADO</v>
      </c>
      <c r="L500">
        <f>'RESUMEN TOTAL'!R537</f>
        <v>0</v>
      </c>
      <c r="M500" t="str">
        <f>'RESUMEN TOTAL'!S537</f>
        <v>APAGADO</v>
      </c>
      <c r="N500" t="str">
        <f>'RESUMEN TOTAL'!T537</f>
        <v>APAGADO</v>
      </c>
      <c r="O500" t="str">
        <f>'RESUMEN TOTAL'!U537</f>
        <v>APAGADO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  <c r="AJ500">
        <f>'RESUMEN TOTAL'!AP537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  <c r="AJ503">
        <f>'RESUMEN TOTAL'!AP538</f>
        <v>0</v>
      </c>
    </row>
    <row r="504" spans="1:36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  <c r="AJ504">
        <f>'RESUMEN TOTAL'!AP539</f>
        <v>0</v>
      </c>
    </row>
    <row r="505" spans="1:36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>
        <f>'RESUMEN TOTAL'!L540</f>
        <v>0</v>
      </c>
      <c r="G505" t="str">
        <f>'RESUMEN TOTAL'!M540</f>
        <v>APAGADO</v>
      </c>
      <c r="H505" t="str">
        <f>'RESUMEN TOTAL'!N540</f>
        <v>APAGADO</v>
      </c>
      <c r="I505" t="str">
        <f>'RESUMEN TOTAL'!O540</f>
        <v>APAGADO</v>
      </c>
      <c r="J505">
        <f>'RESUMEN TOTAL'!P540</f>
        <v>0</v>
      </c>
      <c r="K505" t="str">
        <f>'RESUMEN TOTAL'!Q540</f>
        <v>APAGADO</v>
      </c>
      <c r="L505">
        <f>'RESUMEN TOTAL'!R540</f>
        <v>0</v>
      </c>
      <c r="M505" t="str">
        <f>'RESUMEN TOTAL'!S540</f>
        <v>APAGADO</v>
      </c>
      <c r="N505" t="str">
        <f>'RESUMEN TOTAL'!T540</f>
        <v>APAGADO</v>
      </c>
      <c r="O505" t="str">
        <f>'RESUMEN TOTAL'!U540</f>
        <v>APAGADO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  <c r="AJ505">
        <f>'RESUMEN TOTAL'!AP540</f>
        <v>0</v>
      </c>
    </row>
    <row r="506" spans="1:36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>
        <f>'RESUMEN TOTAL'!L541</f>
        <v>0</v>
      </c>
      <c r="G506" t="str">
        <f>'RESUMEN TOTAL'!M541</f>
        <v>APAGADO</v>
      </c>
      <c r="H506" t="str">
        <f>'RESUMEN TOTAL'!N541</f>
        <v>APAGADO</v>
      </c>
      <c r="I506" t="str">
        <f>'RESUMEN TOTAL'!O541</f>
        <v>APAGADO</v>
      </c>
      <c r="J506">
        <f>'RESUMEN TOTAL'!P541</f>
        <v>0</v>
      </c>
      <c r="K506" t="str">
        <f>'RESUMEN TOTAL'!Q541</f>
        <v>APAGADO</v>
      </c>
      <c r="L506">
        <f>'RESUMEN TOTAL'!R541</f>
        <v>0</v>
      </c>
      <c r="M506" t="str">
        <f>'RESUMEN TOTAL'!S541</f>
        <v>APAGADO</v>
      </c>
      <c r="N506" t="str">
        <f>'RESUMEN TOTAL'!T541</f>
        <v>APAGADO</v>
      </c>
      <c r="O506" t="str">
        <f>'RESUMEN TOTAL'!U541</f>
        <v>APAGADO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  <c r="AJ506">
        <f>'RESUMEN TOTAL'!AP541</f>
        <v>0</v>
      </c>
    </row>
    <row r="507" spans="1:36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  <c r="AJ507">
        <f>'RESUMEN TOTAL'!AP542</f>
        <v>0</v>
      </c>
    </row>
    <row r="508" spans="1:36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  <c r="AJ508">
        <f>'RESUMEN TOTAL'!AP543</f>
        <v>0</v>
      </c>
    </row>
    <row r="509" spans="1:36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>
        <f>'RESUMEN TOTAL'!L544</f>
        <v>0</v>
      </c>
      <c r="G509" t="str">
        <f>'RESUMEN TOTAL'!M544</f>
        <v>APAGADO</v>
      </c>
      <c r="H509" t="str">
        <f>'RESUMEN TOTAL'!N544</f>
        <v>APAGADO</v>
      </c>
      <c r="I509" t="str">
        <f>'RESUMEN TOTAL'!O544</f>
        <v>APAGADO</v>
      </c>
      <c r="J509">
        <f>'RESUMEN TOTAL'!P544</f>
        <v>0</v>
      </c>
      <c r="K509" t="str">
        <f>'RESUMEN TOTAL'!Q544</f>
        <v>APAGADO</v>
      </c>
      <c r="L509">
        <f>'RESUMEN TOTAL'!R544</f>
        <v>0</v>
      </c>
      <c r="M509" t="str">
        <f>'RESUMEN TOTAL'!S544</f>
        <v>APAGADO</v>
      </c>
      <c r="N509" t="str">
        <f>'RESUMEN TOTAL'!T544</f>
        <v>APAGADO</v>
      </c>
      <c r="O509" t="str">
        <f>'RESUMEN TOTAL'!U544</f>
        <v>APAGADO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  <c r="AJ509">
        <f>'RESUMEN TOTAL'!AP544</f>
        <v>0</v>
      </c>
    </row>
    <row r="510" spans="1:36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>
        <f>'RESUMEN TOTAL'!L545</f>
        <v>0</v>
      </c>
      <c r="G510" t="str">
        <f>'RESUMEN TOTAL'!M545</f>
        <v>APAGADO</v>
      </c>
      <c r="H510" t="str">
        <f>'RESUMEN TOTAL'!N545</f>
        <v>APAGADO</v>
      </c>
      <c r="I510" t="str">
        <f>'RESUMEN TOTAL'!O545</f>
        <v>APAGADO</v>
      </c>
      <c r="J510">
        <f>'RESUMEN TOTAL'!P545</f>
        <v>0</v>
      </c>
      <c r="K510" t="str">
        <f>'RESUMEN TOTAL'!Q545</f>
        <v>APAGADO</v>
      </c>
      <c r="L510">
        <f>'RESUMEN TOTAL'!R545</f>
        <v>0</v>
      </c>
      <c r="M510" t="str">
        <f>'RESUMEN TOTAL'!S545</f>
        <v>APAGADO</v>
      </c>
      <c r="N510" t="str">
        <f>'RESUMEN TOTAL'!T545</f>
        <v>APAGADO</v>
      </c>
      <c r="O510" t="str">
        <f>'RESUMEN TOTAL'!U545</f>
        <v>APAGADO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  <c r="AJ510">
        <f>'RESUMEN TOTAL'!AP545</f>
        <v>0</v>
      </c>
    </row>
    <row r="511" spans="1:36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>
        <f>'RESUMEN TOTAL'!L546</f>
        <v>0</v>
      </c>
      <c r="G511" t="str">
        <f>'RESUMEN TOTAL'!M546</f>
        <v>APAGADO</v>
      </c>
      <c r="H511" t="str">
        <f>'RESUMEN TOTAL'!N546</f>
        <v>APAGADO</v>
      </c>
      <c r="I511" t="str">
        <f>'RESUMEN TOTAL'!O546</f>
        <v>APAGADO</v>
      </c>
      <c r="J511">
        <f>'RESUMEN TOTAL'!P546</f>
        <v>0</v>
      </c>
      <c r="K511" t="str">
        <f>'RESUMEN TOTAL'!Q546</f>
        <v>APAGADO</v>
      </c>
      <c r="L511">
        <f>'RESUMEN TOTAL'!R546</f>
        <v>0</v>
      </c>
      <c r="M511" t="str">
        <f>'RESUMEN TOTAL'!S546</f>
        <v>APAGADO</v>
      </c>
      <c r="N511" t="str">
        <f>'RESUMEN TOTAL'!T546</f>
        <v>APAGADO</v>
      </c>
      <c r="O511" t="str">
        <f>'RESUMEN TOTAL'!U546</f>
        <v>APAGADO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  <c r="AJ511">
        <f>'RESUMEN TOTAL'!AP546</f>
        <v>0</v>
      </c>
    </row>
    <row r="512" spans="1:36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>
        <f>'RESUMEN TOTAL'!L547</f>
        <v>0</v>
      </c>
      <c r="G512" t="str">
        <f>'RESUMEN TOTAL'!M547</f>
        <v>APAGADO</v>
      </c>
      <c r="H512" t="str">
        <f>'RESUMEN TOTAL'!N547</f>
        <v>APAGADO</v>
      </c>
      <c r="I512" t="str">
        <f>'RESUMEN TOTAL'!O547</f>
        <v>APAGADO</v>
      </c>
      <c r="J512">
        <f>'RESUMEN TOTAL'!P547</f>
        <v>0</v>
      </c>
      <c r="K512" t="str">
        <f>'RESUMEN TOTAL'!Q547</f>
        <v>APAGADO</v>
      </c>
      <c r="L512">
        <f>'RESUMEN TOTAL'!R547</f>
        <v>0</v>
      </c>
      <c r="M512" t="str">
        <f>'RESUMEN TOTAL'!S547</f>
        <v>APAGADO</v>
      </c>
      <c r="N512" t="str">
        <f>'RESUMEN TOTAL'!T547</f>
        <v>APAGADO</v>
      </c>
      <c r="O512" t="str">
        <f>'RESUMEN TOTAL'!U547</f>
        <v>APAGADO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  <c r="AJ512">
        <f>'RESUMEN TOTAL'!AP547</f>
        <v>0</v>
      </c>
    </row>
    <row r="513" spans="1:36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>
        <f>'RESUMEN TOTAL'!L548</f>
        <v>0</v>
      </c>
      <c r="G513" t="str">
        <f>'RESUMEN TOTAL'!M548</f>
        <v>APAGADO</v>
      </c>
      <c r="H513" t="str">
        <f>'RESUMEN TOTAL'!N548</f>
        <v>APAGADO</v>
      </c>
      <c r="I513" t="str">
        <f>'RESUMEN TOTAL'!O548</f>
        <v>APAGADO</v>
      </c>
      <c r="J513">
        <f>'RESUMEN TOTAL'!P548</f>
        <v>0</v>
      </c>
      <c r="K513" t="str">
        <f>'RESUMEN TOTAL'!Q548</f>
        <v>APAGADO</v>
      </c>
      <c r="L513">
        <f>'RESUMEN TOTAL'!R548</f>
        <v>0</v>
      </c>
      <c r="M513" t="str">
        <f>'RESUMEN TOTAL'!S548</f>
        <v>APAGADO</v>
      </c>
      <c r="N513" t="str">
        <f>'RESUMEN TOTAL'!T548</f>
        <v>APAGADO</v>
      </c>
      <c r="O513" t="str">
        <f>'RESUMEN TOTAL'!U548</f>
        <v>APAGADO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  <c r="AJ513">
        <f>'RESUMEN TOTAL'!AP548</f>
        <v>0</v>
      </c>
    </row>
    <row r="514" spans="1:36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>
        <f>'RESUMEN TOTAL'!L549</f>
        <v>0</v>
      </c>
      <c r="G514" t="str">
        <f>'RESUMEN TOTAL'!M549</f>
        <v>APAGADO</v>
      </c>
      <c r="H514" t="str">
        <f>'RESUMEN TOTAL'!N549</f>
        <v>APAGADO</v>
      </c>
      <c r="I514" t="str">
        <f>'RESUMEN TOTAL'!O549</f>
        <v>APAGADO</v>
      </c>
      <c r="J514">
        <f>'RESUMEN TOTAL'!P549</f>
        <v>0</v>
      </c>
      <c r="K514" t="str">
        <f>'RESUMEN TOTAL'!Q549</f>
        <v>APAGADO</v>
      </c>
      <c r="L514">
        <f>'RESUMEN TOTAL'!R549</f>
        <v>0</v>
      </c>
      <c r="M514" t="str">
        <f>'RESUMEN TOTAL'!S549</f>
        <v>APAGADO</v>
      </c>
      <c r="N514" t="str">
        <f>'RESUMEN TOTAL'!T549</f>
        <v>APAGADO</v>
      </c>
      <c r="O514" t="str">
        <f>'RESUMEN TOTAL'!U549</f>
        <v>APAGADO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  <c r="AJ514">
        <f>'RESUMEN TOTAL'!AP549</f>
        <v>0</v>
      </c>
    </row>
    <row r="515" spans="1:36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>
        <f>'RESUMEN TOTAL'!L550</f>
        <v>0</v>
      </c>
      <c r="G515" t="str">
        <f>'RESUMEN TOTAL'!M550</f>
        <v>APAGADO</v>
      </c>
      <c r="H515" t="str">
        <f>'RESUMEN TOTAL'!N550</f>
        <v>APAGADO</v>
      </c>
      <c r="I515" t="str">
        <f>'RESUMEN TOTAL'!O550</f>
        <v>APAGADO</v>
      </c>
      <c r="J515">
        <f>'RESUMEN TOTAL'!P550</f>
        <v>0</v>
      </c>
      <c r="K515" t="str">
        <f>'RESUMEN TOTAL'!Q550</f>
        <v>APAGADO</v>
      </c>
      <c r="L515">
        <f>'RESUMEN TOTAL'!R550</f>
        <v>0</v>
      </c>
      <c r="M515" t="str">
        <f>'RESUMEN TOTAL'!S550</f>
        <v>APAGADO</v>
      </c>
      <c r="N515" t="str">
        <f>'RESUMEN TOTAL'!T550</f>
        <v>APAGADO</v>
      </c>
      <c r="O515" t="str">
        <f>'RESUMEN TOTAL'!U550</f>
        <v>APAGADO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  <c r="AI515">
        <f>'RESUMEN TOTAL'!AO550</f>
        <v>0</v>
      </c>
      <c r="AJ515">
        <f>'RESUMEN TOTAL'!AP550</f>
        <v>0</v>
      </c>
    </row>
    <row r="516" spans="1:36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>
        <f>'RESUMEN TOTAL'!L551</f>
        <v>0</v>
      </c>
      <c r="G516" t="str">
        <f>'RESUMEN TOTAL'!M551</f>
        <v>APAGADO</v>
      </c>
      <c r="H516" t="str">
        <f>'RESUMEN TOTAL'!N551</f>
        <v>APAGADO</v>
      </c>
      <c r="I516" t="str">
        <f>'RESUMEN TOTAL'!O551</f>
        <v>APAGADO</v>
      </c>
      <c r="J516">
        <f>'RESUMEN TOTAL'!P551</f>
        <v>0</v>
      </c>
      <c r="K516" t="str">
        <f>'RESUMEN TOTAL'!Q551</f>
        <v>APAGADO</v>
      </c>
      <c r="L516">
        <f>'RESUMEN TOTAL'!R551</f>
        <v>0</v>
      </c>
      <c r="M516" t="str">
        <f>'RESUMEN TOTAL'!S551</f>
        <v>APAGADO</v>
      </c>
      <c r="N516" t="str">
        <f>'RESUMEN TOTAL'!T551</f>
        <v>APAGADO</v>
      </c>
      <c r="O516" t="str">
        <f>'RESUMEN TOTAL'!U551</f>
        <v>APAGADO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  <c r="AI516">
        <f>'RESUMEN TOTAL'!AO551</f>
        <v>0</v>
      </c>
      <c r="AJ516">
        <f>'RESUMEN TOTAL'!AP551</f>
        <v>0</v>
      </c>
    </row>
    <row r="517" spans="1:36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  <c r="AI517">
        <f>'RESUMEN TOTAL'!AO552</f>
        <v>0</v>
      </c>
      <c r="AJ517">
        <f>'RESUMEN TOTAL'!AP552</f>
        <v>0</v>
      </c>
    </row>
    <row r="518" spans="1:36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  <c r="AI518">
        <f>'RESUMEN TOTAL'!AO553</f>
        <v>0</v>
      </c>
      <c r="AJ518">
        <f>'RESUMEN TOTAL'!AP553</f>
        <v>0</v>
      </c>
    </row>
    <row r="519" spans="1:36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  <c r="AI519">
        <f>'RESUMEN TOTAL'!AO554</f>
        <v>0</v>
      </c>
      <c r="AJ519">
        <f>'RESUMEN TOTAL'!AP554</f>
        <v>0</v>
      </c>
    </row>
    <row r="520" spans="1:36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  <c r="AI520">
        <f>'RESUMEN TOTAL'!AO555</f>
        <v>0</v>
      </c>
      <c r="AJ520">
        <f>'RESUMEN TOTAL'!AP555</f>
        <v>0</v>
      </c>
    </row>
    <row r="521" spans="1:36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  <c r="AI521">
        <f>'RESUMEN TOTAL'!AO556</f>
        <v>0</v>
      </c>
      <c r="AJ521">
        <f>'RESUMEN TOTAL'!AP556</f>
        <v>0</v>
      </c>
    </row>
    <row r="522" spans="1:36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  <c r="AI522">
        <f>'RESUMEN TOTAL'!AO557</f>
        <v>0</v>
      </c>
      <c r="AJ522">
        <f>'RESUMEN TOTAL'!AP557</f>
        <v>0</v>
      </c>
    </row>
    <row r="523" spans="1:36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  <c r="AI523">
        <f>'RESUMEN TOTAL'!AO558</f>
        <v>0</v>
      </c>
      <c r="AJ523">
        <f>'RESUMEN TOTAL'!AP558</f>
        <v>0</v>
      </c>
    </row>
    <row r="524" spans="1:36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  <c r="AI524">
        <f>'RESUMEN TOTAL'!AO559</f>
        <v>0</v>
      </c>
      <c r="AJ524">
        <f>'RESUMEN TOTAL'!AP559</f>
        <v>0</v>
      </c>
    </row>
    <row r="525" spans="1:36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  <c r="AI525">
        <f>'RESUMEN TOTAL'!AO560</f>
        <v>0</v>
      </c>
      <c r="AJ525">
        <f>'RESUMEN TOTAL'!AP560</f>
        <v>0</v>
      </c>
    </row>
    <row r="526" spans="1:36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  <c r="AI526">
        <f>'RESUMEN TOTAL'!AO561</f>
        <v>0</v>
      </c>
      <c r="AJ526">
        <f>'RESUMEN TOTAL'!AP561</f>
        <v>0</v>
      </c>
    </row>
    <row r="527" spans="1:36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  <c r="AI527">
        <f>'RESUMEN TOTAL'!AO562</f>
        <v>0</v>
      </c>
      <c r="AJ527">
        <f>'RESUMEN TOTAL'!AP562</f>
        <v>0</v>
      </c>
    </row>
    <row r="528" spans="1:36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  <c r="AI528">
        <f>'RESUMEN TOTAL'!AO563</f>
        <v>0</v>
      </c>
      <c r="AJ528">
        <f>'RESUMEN TOTAL'!AP563</f>
        <v>0</v>
      </c>
    </row>
    <row r="529" spans="1:36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  <c r="AI529">
        <f>'RESUMEN TOTAL'!AO564</f>
        <v>0</v>
      </c>
      <c r="AJ529">
        <f>'RESUMEN TOTAL'!AP564</f>
        <v>0</v>
      </c>
    </row>
    <row r="530" spans="1:36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  <c r="AI530">
        <f>'RESUMEN TOTAL'!AO565</f>
        <v>0</v>
      </c>
      <c r="AJ530">
        <f>'RESUMEN TOTAL'!AP565</f>
        <v>0</v>
      </c>
    </row>
    <row r="531" spans="1:36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  <c r="AI531">
        <f>'RESUMEN TOTAL'!AO566</f>
        <v>0</v>
      </c>
      <c r="AJ531">
        <f>'RESUMEN TOTAL'!AP566</f>
        <v>0</v>
      </c>
    </row>
    <row r="532" spans="1:36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  <c r="AI532">
        <f>'RESUMEN TOTAL'!AO567</f>
        <v>0</v>
      </c>
      <c r="AJ532">
        <f>'RESUMEN TOTAL'!AP567</f>
        <v>0</v>
      </c>
    </row>
    <row r="533" spans="1:36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  <c r="AI533">
        <f>'RESUMEN TOTAL'!AO568</f>
        <v>0</v>
      </c>
      <c r="AJ533">
        <f>'RESUMEN TOTAL'!AP568</f>
        <v>0</v>
      </c>
    </row>
    <row r="534" spans="1:36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  <c r="AI534">
        <f>'RESUMEN TOTAL'!AO569</f>
        <v>0</v>
      </c>
      <c r="AJ534">
        <f>'RESUMEN TOTAL'!AP569</f>
        <v>0</v>
      </c>
    </row>
    <row r="535" spans="1:36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  <c r="AI535">
        <f>'RESUMEN TOTAL'!AO570</f>
        <v>0</v>
      </c>
      <c r="AJ535">
        <f>'RESUMEN TOTAL'!AP570</f>
        <v>0</v>
      </c>
    </row>
    <row r="536" spans="1:36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  <c r="AI536">
        <f>'RESUMEN TOTAL'!AO571</f>
        <v>0</v>
      </c>
      <c r="AJ536">
        <f>'RESUMEN TOTAL'!AP571</f>
        <v>0</v>
      </c>
    </row>
    <row r="537" spans="1:36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  <c r="AI537">
        <f>'RESUMEN TOTAL'!AO572</f>
        <v>0</v>
      </c>
      <c r="AJ537">
        <f>'RESUMEN TOTAL'!AP572</f>
        <v>0</v>
      </c>
    </row>
    <row r="538" spans="1:36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  <c r="AI538">
        <f>'RESUMEN TOTAL'!AO573</f>
        <v>0</v>
      </c>
      <c r="AJ538">
        <f>'RESUMEN TOTAL'!AP573</f>
        <v>0</v>
      </c>
    </row>
    <row r="539" spans="1:36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  <c r="AI539">
        <f>'RESUMEN TOTAL'!AO574</f>
        <v>0</v>
      </c>
      <c r="AJ539">
        <f>'RESUMEN TOTAL'!AP574</f>
        <v>0</v>
      </c>
    </row>
    <row r="540" spans="1:36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  <c r="AI540">
        <f>'RESUMEN TOTAL'!AO575</f>
        <v>0</v>
      </c>
      <c r="AJ540">
        <f>'RESUMEN TOTAL'!AP575</f>
        <v>0</v>
      </c>
    </row>
    <row r="541" spans="1:36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  <c r="AI541">
        <f>'RESUMEN TOTAL'!AO576</f>
        <v>0</v>
      </c>
      <c r="AJ541">
        <f>'RESUMEN TOTAL'!AP576</f>
        <v>0</v>
      </c>
    </row>
    <row r="542" spans="1:36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  <c r="AI542">
        <f>'RESUMEN TOTAL'!AO577</f>
        <v>0</v>
      </c>
      <c r="AJ542">
        <f>'RESUMEN TOTAL'!AP577</f>
        <v>0</v>
      </c>
    </row>
    <row r="543" spans="1:36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  <c r="AI543">
        <f>'RESUMEN TOTAL'!AO578</f>
        <v>0</v>
      </c>
      <c r="AJ543">
        <f>'RESUMEN TOTAL'!AP578</f>
        <v>0</v>
      </c>
    </row>
    <row r="544" spans="1:36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  <c r="AI544">
        <f>'RESUMEN TOTAL'!AO579</f>
        <v>0</v>
      </c>
      <c r="AJ544">
        <f>'RESUMEN TOTAL'!AP579</f>
        <v>0</v>
      </c>
    </row>
    <row r="545" spans="1:36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  <c r="AI545">
        <f>'RESUMEN TOTAL'!AO580</f>
        <v>0</v>
      </c>
      <c r="AJ545">
        <f>'RESUMEN TOTAL'!AP580</f>
        <v>0</v>
      </c>
    </row>
    <row r="546" spans="1:36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  <c r="AI546">
        <f>'RESUMEN TOTAL'!AO581</f>
        <v>0</v>
      </c>
      <c r="AJ546">
        <f>'RESUMEN TOTAL'!AP581</f>
        <v>0</v>
      </c>
    </row>
    <row r="547" spans="1:36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  <c r="AI547">
        <f>'RESUMEN TOTAL'!AO582</f>
        <v>0</v>
      </c>
      <c r="AJ547">
        <f>'RESUMEN TOTAL'!AP582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  <c r="AI548">
        <f>'RESUMEN TOTAL'!AO583</f>
        <v>0</v>
      </c>
      <c r="AJ548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  <c r="AI549">
        <f>'RESUMEN TOTAL'!AO584</f>
        <v>0</v>
      </c>
      <c r="AJ549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  <c r="AI550">
        <f>'RESUMEN TOTAL'!AO585</f>
        <v>0</v>
      </c>
      <c r="AJ550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  <c r="AI551">
        <f>'RESUMEN TOTAL'!AO586</f>
        <v>0</v>
      </c>
      <c r="AJ551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  <c r="AI552">
        <f>'RESUMEN TOTAL'!AO587</f>
        <v>0</v>
      </c>
      <c r="AJ55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  <c r="AI553">
        <f>'RESUMEN TOTAL'!AO588</f>
        <v>0</v>
      </c>
      <c r="AJ553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  <c r="AI554">
        <f>'RESUMEN TOTAL'!AO589</f>
        <v>0</v>
      </c>
      <c r="AJ554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  <c r="AI555">
        <f>'RESUMEN TOTAL'!AO590</f>
        <v>0</v>
      </c>
      <c r="AJ555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  <c r="AI556">
        <f>'RESUMEN TOTAL'!AO591</f>
        <v>0</v>
      </c>
      <c r="AJ556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  <c r="AI557">
        <f>'RESUMEN TOTAL'!AO592</f>
        <v>0</v>
      </c>
      <c r="AJ557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  <c r="AI558">
        <f>'RESUMEN TOTAL'!AO593</f>
        <v>0</v>
      </c>
      <c r="AJ558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  <c r="AI559">
        <f>'RESUMEN TOTAL'!AO594</f>
        <v>0</v>
      </c>
      <c r="AJ559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  <c r="AI560">
        <f>'RESUMEN TOTAL'!AO595</f>
        <v>0</v>
      </c>
      <c r="AJ560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  <c r="AI561">
        <f>'RESUMEN TOTAL'!AO596</f>
        <v>0</v>
      </c>
      <c r="AJ561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  <c r="AI562">
        <f>'RESUMEN TOTAL'!AO597</f>
        <v>0</v>
      </c>
      <c r="AJ56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  <c r="AI563">
        <f>'RESUMEN TOTAL'!AO598</f>
        <v>0</v>
      </c>
      <c r="AJ563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  <c r="AI564">
        <f>'RESUMEN TOTAL'!AO599</f>
        <v>0</v>
      </c>
      <c r="AJ564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  <c r="AI565">
        <f>'RESUMEN TOTAL'!AO600</f>
        <v>0</v>
      </c>
      <c r="AJ565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  <c r="AI566">
        <f>'RESUMEN TOTAL'!AO601</f>
        <v>0</v>
      </c>
      <c r="AJ566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  <c r="AI567">
        <f>'RESUMEN TOTAL'!AO602</f>
        <v>0</v>
      </c>
      <c r="AJ567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  <c r="AI568">
        <f>'RESUMEN TOTAL'!AO603</f>
        <v>0</v>
      </c>
      <c r="AJ568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  <c r="AI569">
        <f>'RESUMEN TOTAL'!AO604</f>
        <v>0</v>
      </c>
      <c r="AJ569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  <c r="AI570">
        <f>'RESUMEN TOTAL'!AO605</f>
        <v>0</v>
      </c>
      <c r="AJ570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  <c r="AI571">
        <f>'RESUMEN TOTAL'!AO606</f>
        <v>0</v>
      </c>
      <c r="AJ571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  <c r="AI572">
        <f>'RESUMEN TOTAL'!AO607</f>
        <v>0</v>
      </c>
      <c r="AJ5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  <c r="AI573">
        <f>'RESUMEN TOTAL'!AO608</f>
        <v>0</v>
      </c>
      <c r="AJ573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  <c r="AI574">
        <f>'RESUMEN TOTAL'!AO609</f>
        <v>0</v>
      </c>
      <c r="AJ574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  <c r="AI575">
        <f>'RESUMEN TOTAL'!AO610</f>
        <v>0</v>
      </c>
      <c r="AJ575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  <c r="AI576">
        <f>'RESUMEN TOTAL'!AO611</f>
        <v>0</v>
      </c>
      <c r="AJ576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  <c r="AI577">
        <f>'RESUMEN TOTAL'!AO612</f>
        <v>0</v>
      </c>
      <c r="AJ577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  <c r="AI578">
        <f>'RESUMEN TOTAL'!AO613</f>
        <v>0</v>
      </c>
      <c r="AJ578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  <c r="AI579">
        <f>'RESUMEN TOTAL'!AO614</f>
        <v>0</v>
      </c>
      <c r="AJ579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  <c r="AI580">
        <f>'RESUMEN TOTAL'!AO615</f>
        <v>0</v>
      </c>
      <c r="AJ580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  <c r="AI581">
        <f>'RESUMEN TOTAL'!AO616</f>
        <v>0</v>
      </c>
      <c r="AJ581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  <c r="AI582">
        <f>'RESUMEN TOTAL'!AO617</f>
        <v>0</v>
      </c>
      <c r="AJ58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  <c r="AI583">
        <f>'RESUMEN TOTAL'!AO618</f>
        <v>0</v>
      </c>
      <c r="AJ583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  <c r="AI584">
        <f>'RESUMEN TOTAL'!AO619</f>
        <v>0</v>
      </c>
      <c r="AJ584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  <c r="AI585">
        <f>'RESUMEN TOTAL'!AO620</f>
        <v>0</v>
      </c>
      <c r="AJ585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  <c r="AI586">
        <f>'RESUMEN TOTAL'!AO621</f>
        <v>0</v>
      </c>
      <c r="AJ586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  <c r="AI587">
        <f>'RESUMEN TOTAL'!AO622</f>
        <v>0</v>
      </c>
      <c r="AJ587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  <c r="AI588">
        <f>'RESUMEN TOTAL'!AO623</f>
        <v>0</v>
      </c>
      <c r="AJ588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  <c r="AI589">
        <f>'RESUMEN TOTAL'!AO624</f>
        <v>0</v>
      </c>
      <c r="AJ589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  <c r="AI590">
        <f>'RESUMEN TOTAL'!AO625</f>
        <v>0</v>
      </c>
      <c r="AJ590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  <c r="AI591">
        <f>'RESUMEN TOTAL'!AO626</f>
        <v>0</v>
      </c>
      <c r="AJ591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  <c r="AI592">
        <f>'RESUMEN TOTAL'!AO627</f>
        <v>0</v>
      </c>
      <c r="AJ59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  <c r="AI593">
        <f>'RESUMEN TOTAL'!AO628</f>
        <v>0</v>
      </c>
      <c r="AJ593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  <c r="AI594">
        <f>'RESUMEN TOTAL'!AO629</f>
        <v>0</v>
      </c>
      <c r="AJ594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  <c r="AI595">
        <f>'RESUMEN TOTAL'!AO630</f>
        <v>0</v>
      </c>
      <c r="AJ595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  <c r="AI596">
        <f>'RESUMEN TOTAL'!AO631</f>
        <v>0</v>
      </c>
      <c r="AJ596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  <c r="AI597">
        <f>'RESUMEN TOTAL'!AO632</f>
        <v>0</v>
      </c>
      <c r="AJ597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  <c r="AI598">
        <f>'RESUMEN TOTAL'!AO633</f>
        <v>0</v>
      </c>
      <c r="AJ598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  <c r="AI599">
        <f>'RESUMEN TOTAL'!AO634</f>
        <v>0</v>
      </c>
      <c r="AJ599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  <c r="AI600">
        <f>'RESUMEN TOTAL'!AO635</f>
        <v>0</v>
      </c>
      <c r="AJ600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  <c r="AI601">
        <f>'RESUMEN TOTAL'!AO636</f>
        <v>0</v>
      </c>
      <c r="AJ601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  <c r="AI602">
        <f>'RESUMEN TOTAL'!AO637</f>
        <v>0</v>
      </c>
      <c r="AJ60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  <c r="AI603">
        <f>'RESUMEN TOTAL'!AO638</f>
        <v>0</v>
      </c>
      <c r="AJ603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  <c r="AI604">
        <f>'RESUMEN TOTAL'!AO639</f>
        <v>0</v>
      </c>
      <c r="AJ604">
        <f>'RESUMEN TOTAL'!AP639</f>
        <v>0</v>
      </c>
    </row>
  </sheetData>
  <autoFilter ref="A3:AH3" xr:uid="{00000000-0001-0000-0400-000000000000}"/>
  <conditionalFormatting sqref="F4:AJ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J9" sqref="AJ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946</v>
      </c>
      <c r="D1" s="32">
        <f>COUNTIFS(E4:E400,"=radio")</f>
        <v>62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11</v>
      </c>
      <c r="H2" s="18">
        <f>COUNTIFS(H4:H500, "=APAGADO",E4:E500,"=radio")</f>
        <v>8</v>
      </c>
      <c r="I2" s="18">
        <f>COUNTIFS(I4:I600, "=APAGADO",E4:E600,"=radio")</f>
        <v>7</v>
      </c>
      <c r="J2" s="18">
        <f>COUNTIFS(J4:J500, "=APAGADO",E4:E500,"=radio")</f>
        <v>0</v>
      </c>
      <c r="K2" s="18">
        <f>COUNTIFS(K4:K500, "=APAGADO",E4:E500,"=radio")</f>
        <v>7</v>
      </c>
      <c r="L2" s="18">
        <f>COUNTIFS(L4:L500, "=APAGADO",E4:E500,"=radio")</f>
        <v>0</v>
      </c>
      <c r="M2" s="18">
        <f>COUNTIFS(M4:M500, "=APAGADO",E4:E500,"=radio")</f>
        <v>7</v>
      </c>
      <c r="N2" s="18">
        <f>COUNTIFS(N4:N500, "=APAGADO",E4:E500,"=radio")</f>
        <v>7</v>
      </c>
      <c r="O2" s="18">
        <f>COUNTIFS(O4:O500, "=APAGADO",E4:E500,"=radio")</f>
        <v>9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v>30</v>
      </c>
      <c r="AJ3" s="37">
        <v>31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 t="str">
        <f>'RESUMEN TOTAL'!N13</f>
        <v>APAGADO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 t="str">
        <f>'RESUMEN TOTAL'!N26</f>
        <v>APAGADO</v>
      </c>
      <c r="I21" t="str">
        <f>'RESUMEN TOTAL'!O26</f>
        <v>APAGADO</v>
      </c>
      <c r="J21">
        <f>'RESUMEN TOTAL'!P26</f>
        <v>0</v>
      </c>
      <c r="K21" t="str">
        <f>'RESUMEN TOTAL'!Q26</f>
        <v>APAGADO</v>
      </c>
      <c r="L21">
        <f>'RESUMEN TOTAL'!R26</f>
        <v>0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>
        <f>'RESUMEN TOTAL'!AP26</f>
        <v>0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>
        <f>'RESUMEN TOTAL'!P27</f>
        <v>0</v>
      </c>
      <c r="K22" t="str">
        <f>'RESUMEN TOTAL'!Q27</f>
        <v>APAGADO</v>
      </c>
      <c r="L22">
        <f>'RESUMEN TOTAL'!R27</f>
        <v>0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>
        <f>'RESUMEN TOTAL'!AP27</f>
        <v>0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>
        <f>'RESUMEN TOTAL'!AP28</f>
        <v>0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>
        <f>'RESUMEN TOTAL'!AP44</f>
        <v>0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 t="str">
        <f>'RESUMEN TOTAL'!L46</f>
        <v>APAGADO</v>
      </c>
      <c r="G41" t="str">
        <f>'RESUMEN TOTAL'!M46</f>
        <v>APAGADO</v>
      </c>
      <c r="H41" t="str">
        <f>'RESUMEN TOTAL'!N46</f>
        <v>APAGADO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 t="str">
        <f>'RESUMEN TOTAL'!S46</f>
        <v>APAGADO</v>
      </c>
      <c r="N41" t="str">
        <f>'RESUMEN TOTAL'!T46</f>
        <v>APAGADO</v>
      </c>
      <c r="O41" t="str">
        <f>'RESUMEN TOTAL'!U46</f>
        <v>APAGADO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>
        <f>'RESUMEN TOTAL'!AP47</f>
        <v>0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 t="str">
        <f>'RESUMEN TOTAL'!N50</f>
        <v>APAGADO</v>
      </c>
      <c r="I45" t="str">
        <f>'RESUMEN TOTAL'!O50</f>
        <v>APAGADO</v>
      </c>
      <c r="J45">
        <f>'RESUMEN TOTAL'!P50</f>
        <v>0</v>
      </c>
      <c r="K45">
        <f>'RESUMEN TOTAL'!Q50</f>
        <v>0</v>
      </c>
      <c r="L45">
        <f>'RESUMEN TOTAL'!R50</f>
        <v>0</v>
      </c>
      <c r="M45" t="str">
        <f>'RESUMEN TOTAL'!S50</f>
        <v>APAGADO</v>
      </c>
      <c r="N45" t="str">
        <f>'RESUMEN TOTAL'!T50</f>
        <v>APAGADO</v>
      </c>
      <c r="O45" t="str">
        <f>'RESUMEN TOTAL'!U50</f>
        <v>APAGADO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 t="str">
        <f>'RESUMEN TOTAL'!T52</f>
        <v>APAGADO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 t="str">
        <f>'RESUMEN TOTAL'!L66</f>
        <v>APAGADO</v>
      </c>
      <c r="G61" t="str">
        <f>'RESUMEN TOTAL'!M66</f>
        <v>APAGADO</v>
      </c>
      <c r="H61" t="str">
        <f>'RESUMEN TOTAL'!N66</f>
        <v>APAGADO</v>
      </c>
      <c r="I61" t="str">
        <f>'RESUMEN TOTAL'!O66</f>
        <v>APAGADO</v>
      </c>
      <c r="J61">
        <f>'RESUMEN TOTAL'!P66</f>
        <v>0</v>
      </c>
      <c r="K61" t="str">
        <f>'RESUMEN TOTAL'!Q66</f>
        <v>APAGADO</v>
      </c>
      <c r="L61">
        <f>'RESUMEN TOTAL'!R66</f>
        <v>0</v>
      </c>
      <c r="M61" t="str">
        <f>'RESUMEN TOTAL'!S66</f>
        <v>APAGADO</v>
      </c>
      <c r="N61" t="str">
        <f>'RESUMEN TOTAL'!T66</f>
        <v>APAGADO</v>
      </c>
      <c r="O61" t="str">
        <f>'RESUMEN TOTAL'!U66</f>
        <v>APAGADO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 t="str">
        <f>'RESUMEN TOTAL'!M69</f>
        <v>APAGADO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 t="str">
        <f>'RESUMEN TOTAL'!L72</f>
        <v>APAGADO</v>
      </c>
      <c r="G67" t="str">
        <f>'RESUMEN TOTAL'!M72</f>
        <v>APAGADO</v>
      </c>
      <c r="H67" t="str">
        <f>'RESUMEN TOTAL'!N72</f>
        <v>APAGADO</v>
      </c>
      <c r="I67" t="str">
        <f>'RESUMEN TOTAL'!O72</f>
        <v>APAGADO</v>
      </c>
      <c r="J67">
        <f>'RESUMEN TOTAL'!P72</f>
        <v>0</v>
      </c>
      <c r="K67" t="str">
        <f>'RESUMEN TOTAL'!Q72</f>
        <v>APAGADO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Fibra Optica</v>
      </c>
      <c r="F68">
        <f>'RESUMEN TOTAL'!L73</f>
        <v>0</v>
      </c>
      <c r="G68">
        <f>'RESUMEN TOTAL'!M73</f>
        <v>0</v>
      </c>
      <c r="H68" t="str">
        <f>'RESUMEN TOTAL'!N73</f>
        <v>APAGADO</v>
      </c>
      <c r="I68" t="str">
        <f>'RESUMEN TOTAL'!O73</f>
        <v>APAGADO</v>
      </c>
      <c r="J68">
        <f>'RESUMEN TOTAL'!P73</f>
        <v>0</v>
      </c>
      <c r="K68">
        <f>'RESUMEN TOTAL'!Q73</f>
        <v>0</v>
      </c>
      <c r="L68">
        <f>'RESUMEN TOTAL'!R73</f>
        <v>0</v>
      </c>
      <c r="M68" t="str">
        <f>'RESUMEN TOTAL'!S73</f>
        <v>APAGADO</v>
      </c>
      <c r="N68" t="str">
        <f>'RESUMEN TOTAL'!T73</f>
        <v>APAGADO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 t="str">
        <f>'RESUMEN TOTAL'!L74</f>
        <v>APAGADO</v>
      </c>
      <c r="G69" t="str">
        <f>'RESUMEN TOTAL'!M74</f>
        <v>APAGADO</v>
      </c>
      <c r="H69" t="str">
        <f>'RESUMEN TOTAL'!N74</f>
        <v>APAGADO</v>
      </c>
      <c r="I69" t="str">
        <f>'RESUMEN TOTAL'!O74</f>
        <v>APAGADO</v>
      </c>
      <c r="J69">
        <f>'RESUMEN TOTAL'!P74</f>
        <v>0</v>
      </c>
      <c r="K69" t="str">
        <f>'RESUMEN TOTAL'!Q74</f>
        <v>APAGADO</v>
      </c>
      <c r="L69">
        <f>'RESUMEN TOTAL'!R74</f>
        <v>0</v>
      </c>
      <c r="M69" t="str">
        <f>'RESUMEN TOTAL'!S74</f>
        <v>APAGADO</v>
      </c>
      <c r="N69" t="str">
        <f>'RESUMEN TOTAL'!T74</f>
        <v>APAGADO</v>
      </c>
      <c r="O69" t="str">
        <f>'RESUMEN TOTAL'!U74</f>
        <v>APAGADO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Fibra Optica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>
        <f>'RESUMEN TOTAL'!P75</f>
        <v>0</v>
      </c>
      <c r="K70" t="str">
        <f>'RESUMEN TOTAL'!Q75</f>
        <v>APAGADO</v>
      </c>
      <c r="L70">
        <f>'RESUMEN TOTAL'!R75</f>
        <v>0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Fibra Optica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Fibra Optica</v>
      </c>
      <c r="F76">
        <f>'RESUMEN TOTAL'!L81</f>
        <v>0</v>
      </c>
      <c r="G76" t="str">
        <f>'RESUMEN TOTAL'!M81</f>
        <v>APAGADO</v>
      </c>
      <c r="H76" t="str">
        <f>'RESUMEN TOTAL'!N81</f>
        <v>APAGADO</v>
      </c>
      <c r="I76" t="str">
        <f>'RESUMEN TOTAL'!O81</f>
        <v>APAGADO</v>
      </c>
      <c r="J76">
        <f>'RESUMEN TOTAL'!P81</f>
        <v>0</v>
      </c>
      <c r="K76" t="str">
        <f>'RESUMEN TOTAL'!Q81</f>
        <v>APAGADO</v>
      </c>
      <c r="L76">
        <f>'RESUMEN TOTAL'!R81</f>
        <v>0</v>
      </c>
      <c r="M76" t="str">
        <f>'RESUMEN TOTAL'!S81</f>
        <v>APAGADO</v>
      </c>
      <c r="N76" t="str">
        <f>'RESUMEN TOTAL'!T81</f>
        <v>APAGADO</v>
      </c>
      <c r="O76" t="str">
        <f>'RESUMEN TOTAL'!U81</f>
        <v>APAGADO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 t="str">
        <f>'RESUMEN TOTAL'!M82</f>
        <v>APAGADO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 t="str">
        <f>'RESUMEN TOTAL'!U82</f>
        <v>APAGADO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 t="str">
        <f>'RESUMEN TOTAL'!L86</f>
        <v>APAGADO</v>
      </c>
      <c r="G81" t="str">
        <f>'RESUMEN TOTAL'!M86</f>
        <v>APAGADO</v>
      </c>
      <c r="H81" t="str">
        <f>'RESUMEN TOTAL'!N86</f>
        <v>APAGADO</v>
      </c>
      <c r="I81" t="str">
        <f>'RESUMEN TOTAL'!O86</f>
        <v>APAGADO</v>
      </c>
      <c r="J81">
        <f>'RESUMEN TOTAL'!P86</f>
        <v>0</v>
      </c>
      <c r="K81" t="str">
        <f>'RESUMEN TOTAL'!Q86</f>
        <v>APAGADO</v>
      </c>
      <c r="L81">
        <f>'RESUMEN TOTAL'!R86</f>
        <v>0</v>
      </c>
      <c r="M81" t="str">
        <f>'RESUMEN TOTAL'!S86</f>
        <v>APAGADO</v>
      </c>
      <c r="N81" t="str">
        <f>'RESUMEN TOTAL'!T86</f>
        <v>APAGADO</v>
      </c>
      <c r="O81" t="str">
        <f>'RESUMEN TOTAL'!U86</f>
        <v>APAGADO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>
        <f>'RESUMEN TOTAL'!P92</f>
        <v>0</v>
      </c>
      <c r="K87" t="str">
        <f>'RESUMEN TOTAL'!Q92</f>
        <v>APAGADO</v>
      </c>
      <c r="L87">
        <f>'RESUMEN TOTAL'!R92</f>
        <v>0</v>
      </c>
      <c r="M87" t="str">
        <f>'RESUMEN TOTAL'!S92</f>
        <v>APAGADO</v>
      </c>
      <c r="N87">
        <f>'RESUMEN TOTAL'!T92</f>
        <v>0</v>
      </c>
      <c r="O87" t="str">
        <f>'RESUMEN TOTAL'!U92</f>
        <v>APAGADO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 t="str">
        <f>'RESUMEN TOTAL'!M93</f>
        <v>APAGADO</v>
      </c>
      <c r="H88" t="str">
        <f>'RESUMEN TOTAL'!N93</f>
        <v>APAGADO</v>
      </c>
      <c r="I88" t="str">
        <f>'RESUMEN TOTAL'!O93</f>
        <v>APAGADO</v>
      </c>
      <c r="J88">
        <f>'RESUMEN TOTAL'!P93</f>
        <v>0</v>
      </c>
      <c r="K88" t="str">
        <f>'RESUMEN TOTAL'!Q93</f>
        <v>APAGADO</v>
      </c>
      <c r="L88">
        <f>'RESUMEN TOTAL'!R93</f>
        <v>0</v>
      </c>
      <c r="M88" t="str">
        <f>'RESUMEN TOTAL'!S93</f>
        <v>APAGADO</v>
      </c>
      <c r="N88">
        <f>'RESUMEN TOTAL'!T93</f>
        <v>0</v>
      </c>
      <c r="O88" t="str">
        <f>'RESUMEN TOTAL'!U93</f>
        <v>APAGADO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 t="str">
        <f>'RESUMEN TOTAL'!N100</f>
        <v>APAGADO</v>
      </c>
      <c r="I95" t="str">
        <f>'RESUMEN TOTAL'!O100</f>
        <v>APAGADO</v>
      </c>
      <c r="J95">
        <f>'RESUMEN TOTAL'!P100</f>
        <v>0</v>
      </c>
      <c r="K95" t="str">
        <f>'RESUMEN TOTAL'!Q100</f>
        <v>APAGADO</v>
      </c>
      <c r="L95">
        <f>'RESUMEN TOTAL'!R100</f>
        <v>0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>
        <f>'RESUMEN TOTAL'!AP111</f>
        <v>0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 t="str">
        <f>'RESUMEN TOTAL'!U113</f>
        <v>APAGADO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>
        <f>'RESUMEN TOTAL'!AP113</f>
        <v>0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 t="str">
        <f>'RESUMEN TOTAL'!L114</f>
        <v>APAGADO</v>
      </c>
      <c r="G108" t="str">
        <f>'RESUMEN TOTAL'!M114</f>
        <v>APAGADO</v>
      </c>
      <c r="H108" t="str">
        <f>'RESUMEN TOTAL'!N114</f>
        <v>APAGADO</v>
      </c>
      <c r="I108" t="str">
        <f>'RESUMEN TOTAL'!O114</f>
        <v>APAGADO</v>
      </c>
      <c r="J108">
        <f>'RESUMEN TOTAL'!P114</f>
        <v>0</v>
      </c>
      <c r="K108" t="str">
        <f>'RESUMEN TOTAL'!Q114</f>
        <v>APAGADO</v>
      </c>
      <c r="L108">
        <f>'RESUMEN TOTAL'!R114</f>
        <v>0</v>
      </c>
      <c r="M108" t="str">
        <f>'RESUMEN TOTAL'!S114</f>
        <v>APAGADO</v>
      </c>
      <c r="N108" t="str">
        <f>'RESUMEN TOTAL'!T114</f>
        <v>APAGADO</v>
      </c>
      <c r="O108" t="str">
        <f>'RESUMEN TOTAL'!U114</f>
        <v>APAGADO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>
        <f>'RESUMEN TOTAL'!AP114</f>
        <v>0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 t="str">
        <f>'RESUMEN TOTAL'!L115</f>
        <v>APAGADO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>
        <f>'RESUMEN TOTAL'!AP115</f>
        <v>0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 t="str">
        <f>'RESUMEN TOTAL'!L116</f>
        <v>APAGADO</v>
      </c>
      <c r="G110" t="str">
        <f>'RESUMEN TOTAL'!M116</f>
        <v>APAGADO</v>
      </c>
      <c r="H110" t="str">
        <f>'RESUMEN TOTAL'!N116</f>
        <v>APAGADO</v>
      </c>
      <c r="I110" t="str">
        <f>'RESUMEN TOTAL'!O116</f>
        <v>APAGADO</v>
      </c>
      <c r="J110">
        <f>'RESUMEN TOTAL'!P116</f>
        <v>0</v>
      </c>
      <c r="K110" t="str">
        <f>'RESUMEN TOTAL'!Q116</f>
        <v>APAGADO</v>
      </c>
      <c r="L110">
        <f>'RESUMEN TOTAL'!R116</f>
        <v>0</v>
      </c>
      <c r="M110" t="str">
        <f>'RESUMEN TOTAL'!S116</f>
        <v>APAGADO</v>
      </c>
      <c r="N110" t="str">
        <f>'RESUMEN TOTAL'!T116</f>
        <v>APAGADO</v>
      </c>
      <c r="O110" t="str">
        <f>'RESUMEN TOTAL'!U116</f>
        <v>APAGADO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>
        <f>'RESUMEN TOTAL'!AP116</f>
        <v>0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>
        <f>'RESUMEN TOTAL'!AP117</f>
        <v>0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>
        <f>'RESUMEN TOTAL'!AP118</f>
        <v>0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>
        <f>'RESUMEN TOTAL'!AP119</f>
        <v>0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>
        <f>'RESUMEN TOTAL'!AP120</f>
        <v>0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>
        <f>'RESUMEN TOTAL'!AP121</f>
        <v>0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>
        <f>'RESUMEN TOTAL'!AP122</f>
        <v>0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>
        <f>'RESUMEN TOTAL'!AP123</f>
        <v>0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 t="str">
        <f>'RESUMEN TOTAL'!M124</f>
        <v>APAGADO</v>
      </c>
      <c r="H118" t="str">
        <f>'RESUMEN TOTAL'!N124</f>
        <v>APAGADO</v>
      </c>
      <c r="I118" t="str">
        <f>'RESUMEN TOTAL'!O124</f>
        <v>APAGADO</v>
      </c>
      <c r="J118">
        <f>'RESUMEN TOTAL'!P124</f>
        <v>0</v>
      </c>
      <c r="K118" t="str">
        <f>'RESUMEN TOTAL'!Q124</f>
        <v>APAGADO</v>
      </c>
      <c r="L118">
        <f>'RESUMEN TOTAL'!R124</f>
        <v>0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>
        <f>'RESUMEN TOTAL'!AP124</f>
        <v>0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 t="str">
        <f>'RESUMEN TOTAL'!M125</f>
        <v>APAGADO</v>
      </c>
      <c r="H119" t="str">
        <f>'RESUMEN TOTAL'!N125</f>
        <v>APAGADO</v>
      </c>
      <c r="I119" t="str">
        <f>'RESUMEN TOTAL'!O125</f>
        <v>APAGADO</v>
      </c>
      <c r="J119">
        <f>'RESUMEN TOTAL'!P125</f>
        <v>0</v>
      </c>
      <c r="K119" t="str">
        <f>'RESUMEN TOTAL'!Q125</f>
        <v>APAGADO</v>
      </c>
      <c r="L119">
        <f>'RESUMEN TOTAL'!R125</f>
        <v>0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>
        <f>'RESUMEN TOTAL'!AP125</f>
        <v>0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>
        <f>'RESUMEN TOTAL'!AP126</f>
        <v>0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>
        <f>'RESUMEN TOTAL'!AP127</f>
        <v>0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>
        <f>'RESUMEN TOTAL'!AP130</f>
        <v>0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>
        <f>'RESUMEN TOTAL'!AP131</f>
        <v>0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 t="str">
        <f>'RESUMEN TOTAL'!N132</f>
        <v>APAGADO</v>
      </c>
      <c r="I124" t="str">
        <f>'RESUMEN TOTAL'!O132</f>
        <v>APAGADO</v>
      </c>
      <c r="J124">
        <f>'RESUMEN TOTAL'!P132</f>
        <v>0</v>
      </c>
      <c r="K124" t="str">
        <f>'RESUMEN TOTAL'!Q132</f>
        <v>APAGADO</v>
      </c>
      <c r="L124">
        <f>'RESUMEN TOTAL'!R132</f>
        <v>0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>
        <f>'RESUMEN TOTAL'!AP132</f>
        <v>0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>
        <f>'RESUMEN TOTAL'!AP133</f>
        <v>0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>
        <f>'RESUMEN TOTAL'!P134</f>
        <v>0</v>
      </c>
      <c r="K126" t="str">
        <f>'RESUMEN TOTAL'!Q134</f>
        <v>APAGADO</v>
      </c>
      <c r="L126">
        <f>'RESUMEN TOTAL'!R134</f>
        <v>0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>
        <f>'RESUMEN TOTAL'!AP134</f>
        <v>0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>
        <f>'RESUMEN TOTAL'!AP135</f>
        <v>0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>
        <f>'RESUMEN TOTAL'!AP136</f>
        <v>0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>
        <f>'RESUMEN TOTAL'!AP137</f>
        <v>0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>
        <f>'RESUMEN TOTAL'!AP138</f>
        <v>0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 t="str">
        <f>'RESUMEN TOTAL'!S139</f>
        <v>APAGADO</v>
      </c>
      <c r="N131" t="str">
        <f>'RESUMEN TOTAL'!T139</f>
        <v>APAGADO</v>
      </c>
      <c r="O131" t="str">
        <f>'RESUMEN TOTAL'!U139</f>
        <v>APAGADO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>
        <f>'RESUMEN TOTAL'!AP139</f>
        <v>0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>
        <f>'RESUMEN TOTAL'!AP140</f>
        <v>0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>
        <f>'RESUMEN TOTAL'!AP141</f>
        <v>0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>
        <f>'RESUMEN TOTAL'!P142</f>
        <v>0</v>
      </c>
      <c r="K134" t="str">
        <f>'RESUMEN TOTAL'!Q142</f>
        <v>APAGADO</v>
      </c>
      <c r="L134">
        <f>'RESUMEN TOTAL'!R142</f>
        <v>0</v>
      </c>
      <c r="M134" t="str">
        <f>'RESUMEN TOTAL'!S142</f>
        <v>APAGADO</v>
      </c>
      <c r="N134" t="str">
        <f>'RESUMEN TOTAL'!T142</f>
        <v>APAGADO</v>
      </c>
      <c r="O134" t="str">
        <f>'RESUMEN TOTAL'!U142</f>
        <v>APAGADO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>
        <f>'RESUMEN TOTAL'!AP142</f>
        <v>0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>
        <f>'RESUMEN TOTAL'!P143</f>
        <v>0</v>
      </c>
      <c r="K135" t="str">
        <f>'RESUMEN TOTAL'!Q143</f>
        <v>APAGADO</v>
      </c>
      <c r="L135">
        <f>'RESUMEN TOTAL'!R143</f>
        <v>0</v>
      </c>
      <c r="M135" t="str">
        <f>'RESUMEN TOTAL'!S143</f>
        <v>APAGADO</v>
      </c>
      <c r="N135" t="str">
        <f>'RESUMEN TOTAL'!T143</f>
        <v>APAGADO</v>
      </c>
      <c r="O135" t="str">
        <f>'RESUMEN TOTAL'!U143</f>
        <v>APAGADO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>
        <f>'RESUMEN TOTAL'!AP143</f>
        <v>0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>
        <f>'RESUMEN TOTAL'!AP144</f>
        <v>0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>
        <f>'RESUMEN TOTAL'!AP145</f>
        <v>0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>
        <f>'RESUMEN TOTAL'!AP146</f>
        <v>0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>
        <f>'RESUMEN TOTAL'!AP147</f>
        <v>0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>
        <f>'RESUMEN TOTAL'!AP148</f>
        <v>0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>
        <f>'RESUMEN TOTAL'!AP149</f>
        <v>0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>
        <f>'RESUMEN TOTAL'!AP150</f>
        <v>0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>
        <f>'RESUMEN TOTAL'!AP151</f>
        <v>0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>
        <f>'RESUMEN TOTAL'!AP152</f>
        <v>0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>
        <f>'RESUMEN TOTAL'!AP153</f>
        <v>0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Fibra Optica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>
        <f>'RESUMEN TOTAL'!AP154</f>
        <v>0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>
        <f>'RESUMEN TOTAL'!AP155</f>
        <v>0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 t="str">
        <f>'RESUMEN TOTAL'!M156</f>
        <v>APAGADO</v>
      </c>
      <c r="H148" t="str">
        <f>'RESUMEN TOTAL'!N156</f>
        <v>APAGADO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>
        <f>'RESUMEN TOTAL'!AP156</f>
        <v>0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 t="str">
        <f>'RESUMEN TOTAL'!N157</f>
        <v>APAGADO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>
        <f>'RESUMEN TOTAL'!AP157</f>
        <v>0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>
        <f>'RESUMEN TOTAL'!AP158</f>
        <v>0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 t="str">
        <f>'RESUMEN TOTAL'!T159</f>
        <v>APAGADO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>
        <f>'RESUMEN TOTAL'!AP159</f>
        <v>0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>
        <f>'RESUMEN TOTAL'!AP160</f>
        <v>0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>
        <f>'RESUMEN TOTAL'!AP161</f>
        <v>0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 t="str">
        <f>'RESUMEN TOTAL'!O162</f>
        <v>APAGADO</v>
      </c>
      <c r="J154">
        <f>'RESUMEN TOTAL'!P162</f>
        <v>0</v>
      </c>
      <c r="K154" t="str">
        <f>'RESUMEN TOTAL'!Q162</f>
        <v>APAGADO</v>
      </c>
      <c r="L154">
        <f>'RESUMEN TOTAL'!R162</f>
        <v>0</v>
      </c>
      <c r="M154" t="str">
        <f>'RESUMEN TOTAL'!S162</f>
        <v>APAGADO</v>
      </c>
      <c r="N154" t="str">
        <f>'RESUMEN TOTAL'!T162</f>
        <v>APAGADO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>
        <f>'RESUMEN TOTAL'!AP162</f>
        <v>0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>
        <f>'RESUMEN TOTAL'!AP163</f>
        <v>0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>
        <f>'RESUMEN TOTAL'!AP164</f>
        <v>0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>
        <f>'RESUMEN TOTAL'!AP165</f>
        <v>0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>
        <f>'RESUMEN TOTAL'!AP166</f>
        <v>0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>
        <f>'RESUMEN TOTAL'!AP167</f>
        <v>0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>
        <f>'RESUMEN TOTAL'!AP168</f>
        <v>0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>
        <f>'RESUMEN TOTAL'!AP169</f>
        <v>0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 t="str">
        <f>'RESUMEN TOTAL'!N170</f>
        <v>APAGADO</v>
      </c>
      <c r="I162" t="str">
        <f>'RESUMEN TOTAL'!O170</f>
        <v>APAGADO</v>
      </c>
      <c r="J162">
        <f>'RESUMEN TOTAL'!P170</f>
        <v>0</v>
      </c>
      <c r="K162" t="str">
        <f>'RESUMEN TOTAL'!Q170</f>
        <v>APAGADO</v>
      </c>
      <c r="L162">
        <f>'RESUMEN TOTAL'!R170</f>
        <v>0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>
        <f>'RESUMEN TOTAL'!AP170</f>
        <v>0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>
        <f>'RESUMEN TOTAL'!AP171</f>
        <v>0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>
        <f>'RESUMEN TOTAL'!AP172</f>
        <v>0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>
        <f>'RESUMEN TOTAL'!AP173</f>
        <v>0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>
        <f>'RESUMEN TOTAL'!AP174</f>
        <v>0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>
        <f>'RESUMEN TOTAL'!AP175</f>
        <v>0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>
        <f>'RESUMEN TOTAL'!AP176</f>
        <v>0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>
        <f>'RESUMEN TOTAL'!AP177</f>
        <v>0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>
        <f>'RESUMEN TOTAL'!AP178</f>
        <v>0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>
        <f>'RESUMEN TOTAL'!AP179</f>
        <v>0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>
        <f>'RESUMEN TOTAL'!AP181</f>
        <v>0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>
        <f>'RESUMEN TOTAL'!AP182</f>
        <v>0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>
        <f>'RESUMEN TOTAL'!AP183</f>
        <v>0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>
        <f>'RESUMEN TOTAL'!AP184</f>
        <v>0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>
        <f>'RESUMEN TOTAL'!AP185</f>
        <v>0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>
        <f>'RESUMEN TOTAL'!AP186</f>
        <v>0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>
        <f>'RESUMEN TOTAL'!AP187</f>
        <v>0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>
        <f>'RESUMEN TOTAL'!AP188</f>
        <v>0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>
        <f>'RESUMEN TOTAL'!AP189</f>
        <v>0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 t="str">
        <f>'RESUMEN TOTAL'!T190</f>
        <v>APAGADO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>
        <f>'RESUMEN TOTAL'!AP190</f>
        <v>0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>
        <f>'RESUMEN TOTAL'!AP191</f>
        <v>0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>
        <f>'RESUMEN TOTAL'!AP192</f>
        <v>0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>
        <f>'RESUMEN TOTAL'!AP193</f>
        <v>0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>
        <f>'RESUMEN TOTAL'!AP194</f>
        <v>0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>
        <f>'RESUMEN TOTAL'!AP195</f>
        <v>0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>
        <f>'RESUMEN TOTAL'!AP196</f>
        <v>0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>
        <f>'RESUMEN TOTAL'!AP197</f>
        <v>0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 t="str">
        <f>'RESUMEN TOTAL'!L198</f>
        <v>APAGADO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>
        <f>'RESUMEN TOTAL'!AP198</f>
        <v>0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>
        <f>'RESUMEN TOTAL'!AP199</f>
        <v>0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 t="str">
        <f>'RESUMEN TOTAL'!N200</f>
        <v>APAGADO</v>
      </c>
      <c r="I191" t="str">
        <f>'RESUMEN TOTAL'!O200</f>
        <v>APAGADO</v>
      </c>
      <c r="J191">
        <f>'RESUMEN TOTAL'!P200</f>
        <v>0</v>
      </c>
      <c r="K191" t="str">
        <f>'RESUMEN TOTAL'!Q200</f>
        <v>APAGADO</v>
      </c>
      <c r="L191">
        <f>'RESUMEN TOTAL'!R200</f>
        <v>0</v>
      </c>
      <c r="M191" t="str">
        <f>'RESUMEN TOTAL'!S200</f>
        <v>APAGADO</v>
      </c>
      <c r="N191" t="str">
        <f>'RESUMEN TOTAL'!T200</f>
        <v>APAGADO</v>
      </c>
      <c r="O191" t="str">
        <f>'RESUMEN TOTAL'!U200</f>
        <v>APAGADO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>
        <f>'RESUMEN TOTAL'!AP200</f>
        <v>0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 t="str">
        <f>'RESUMEN TOTAL'!N201</f>
        <v>APAGADO</v>
      </c>
      <c r="I192" t="str">
        <f>'RESUMEN TOTAL'!O201</f>
        <v>APAGADO</v>
      </c>
      <c r="J192">
        <f>'RESUMEN TOTAL'!P201</f>
        <v>0</v>
      </c>
      <c r="K192" t="str">
        <f>'RESUMEN TOTAL'!Q201</f>
        <v>APAGADO</v>
      </c>
      <c r="L192">
        <f>'RESUMEN TOTAL'!R201</f>
        <v>0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>
        <f>'RESUMEN TOTAL'!AP201</f>
        <v>0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>
        <f>'RESUMEN TOTAL'!AP202</f>
        <v>0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>
        <f>'RESUMEN TOTAL'!AP203</f>
        <v>0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>
        <f>'RESUMEN TOTAL'!AP204</f>
        <v>0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>
        <f>'RESUMEN TOTAL'!AP205</f>
        <v>0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>
        <f>'RESUMEN TOTAL'!AP206</f>
        <v>0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 t="str">
        <f>'RESUMEN TOTAL'!L207</f>
        <v>APAGADO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>
        <f>'RESUMEN TOTAL'!AP207</f>
        <v>0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>
        <f>'RESUMEN TOTAL'!AP208</f>
        <v>0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>
        <f>'RESUMEN TOTAL'!AP209</f>
        <v>0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>
        <f>'RESUMEN TOTAL'!AP211</f>
        <v>0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>
        <f>'RESUMEN TOTAL'!AP212</f>
        <v>0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>
        <f>'RESUMEN TOTAL'!AP213</f>
        <v>0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>
        <f>'RESUMEN TOTAL'!AP214</f>
        <v>0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>
        <f>'RESUMEN TOTAL'!AP215</f>
        <v>0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>
        <f>'RESUMEN TOTAL'!AP216</f>
        <v>0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 t="str">
        <f>'RESUMEN TOTAL'!U217</f>
        <v>APAGADO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>
        <f>'RESUMEN TOTAL'!AP217</f>
        <v>0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>
        <f>'RESUMEN TOTAL'!AP218</f>
        <v>0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 t="str">
        <f>'RESUMEN TOTAL'!U219</f>
        <v>APAGADO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>
        <f>'RESUMEN TOTAL'!AP219</f>
        <v>0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>
        <f>'RESUMEN TOTAL'!AP220</f>
        <v>0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>
        <f>'RESUMEN TOTAL'!AP221</f>
        <v>0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Fibra Optica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 t="str">
        <f>'RESUMEN TOTAL'!S222</f>
        <v>APAGADO</v>
      </c>
      <c r="N212" t="str">
        <f>'RESUMEN TOTAL'!T222</f>
        <v>APAGADO</v>
      </c>
      <c r="O212" t="str">
        <f>'RESUMEN TOTAL'!U222</f>
        <v>APAGADO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>
        <f>'RESUMEN TOTAL'!AP222</f>
        <v>0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 t="str">
        <f>'RESUMEN TOTAL'!M223</f>
        <v>APAGADO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>
        <f>'RESUMEN TOTAL'!AP223</f>
        <v>0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Fibra Optica</v>
      </c>
      <c r="F214" t="str">
        <f>'RESUMEN TOTAL'!L224</f>
        <v>APAGADO</v>
      </c>
      <c r="G214" t="str">
        <f>'RESUMEN TOTAL'!M224</f>
        <v>APAGADO</v>
      </c>
      <c r="H214" t="str">
        <f>'RESUMEN TOTAL'!N224</f>
        <v>APAGADO</v>
      </c>
      <c r="I214" t="str">
        <f>'RESUMEN TOTAL'!O224</f>
        <v>APAGADO</v>
      </c>
      <c r="J214">
        <f>'RESUMEN TOTAL'!P224</f>
        <v>0</v>
      </c>
      <c r="K214" t="str">
        <f>'RESUMEN TOTAL'!Q224</f>
        <v>APAGADO</v>
      </c>
      <c r="L214">
        <f>'RESUMEN TOTAL'!R224</f>
        <v>0</v>
      </c>
      <c r="M214" t="str">
        <f>'RESUMEN TOTAL'!S224</f>
        <v>APAGADO</v>
      </c>
      <c r="N214" t="str">
        <f>'RESUMEN TOTAL'!T224</f>
        <v>APAGADO</v>
      </c>
      <c r="O214" t="str">
        <f>'RESUMEN TOTAL'!U224</f>
        <v>APAGADO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>
        <f>'RESUMEN TOTAL'!AP224</f>
        <v>0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 t="str">
        <f>'RESUMEN TOTAL'!M225</f>
        <v>APAGADO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>
        <f>'RESUMEN TOTAL'!AP225</f>
        <v>0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Fibra Optica</v>
      </c>
      <c r="F216">
        <f>'RESUMEN TOTAL'!L226</f>
        <v>0</v>
      </c>
      <c r="G216" t="str">
        <f>'RESUMEN TOTAL'!M226</f>
        <v>APAGADO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>
        <f>'RESUMEN TOTAL'!AP226</f>
        <v>0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 t="str">
        <f>'RESUMEN TOTAL'!M227</f>
        <v>APAGADO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>
        <f>'RESUMEN TOTAL'!AP227</f>
        <v>0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 t="str">
        <f>'RESUMEN TOTAL'!M228</f>
        <v>APAGADO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>
        <f>'RESUMEN TOTAL'!AP228</f>
        <v>0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>
        <f>'RESUMEN TOTAL'!AP229</f>
        <v>0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>
        <f>'RESUMEN TOTAL'!AP230</f>
        <v>0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 t="str">
        <f>'RESUMEN TOTAL'!M231</f>
        <v>APAGADO</v>
      </c>
      <c r="H221" t="str">
        <f>'RESUMEN TOTAL'!N231</f>
        <v>APAGADO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>
        <f>'RESUMEN TOTAL'!AP231</f>
        <v>0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>
        <f>'RESUMEN TOTAL'!AP233</f>
        <v>0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>
        <f>'RESUMEN TOTAL'!AP234</f>
        <v>0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>
        <f>'RESUMEN TOTAL'!AP235</f>
        <v>0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>
        <f>'RESUMEN TOTAL'!AP236</f>
        <v>0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>
        <f>'RESUMEN TOTAL'!AP237</f>
        <v>0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>
        <f>'RESUMEN TOTAL'!AP238</f>
        <v>0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>
        <f>'RESUMEN TOTAL'!AP239</f>
        <v>0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>
        <f>'RESUMEN TOTAL'!AP240</f>
        <v>0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 t="str">
        <f>'RESUMEN TOTAL'!N241</f>
        <v>APAGADO</v>
      </c>
      <c r="I230" t="str">
        <f>'RESUMEN TOTAL'!O241</f>
        <v>APAGADO</v>
      </c>
      <c r="J230">
        <f>'RESUMEN TOTAL'!P241</f>
        <v>0</v>
      </c>
      <c r="K230" t="str">
        <f>'RESUMEN TOTAL'!Q241</f>
        <v>APAGADO</v>
      </c>
      <c r="L230">
        <f>'RESUMEN TOTAL'!R241</f>
        <v>0</v>
      </c>
      <c r="M230" t="str">
        <f>'RESUMEN TOTAL'!S241</f>
        <v>APAGADO</v>
      </c>
      <c r="N230" t="str">
        <f>'RESUMEN TOTAL'!T241</f>
        <v>APAGADO</v>
      </c>
      <c r="O230" t="str">
        <f>'RESUMEN TOTAL'!U241</f>
        <v>APAGADO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>
        <f>'RESUMEN TOTAL'!AP241</f>
        <v>0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>
        <f>'RESUMEN TOTAL'!AP242</f>
        <v>0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 t="str">
        <f>'RESUMEN TOTAL'!T243</f>
        <v>APAGADO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>
        <f>'RESUMEN TOTAL'!AP243</f>
        <v>0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>
        <f>'RESUMEN TOTAL'!AP244</f>
        <v>0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>
        <f>'RESUMEN TOTAL'!AP245</f>
        <v>0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>
        <f>'RESUMEN TOTAL'!AP246</f>
        <v>0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 t="str">
        <f>'RESUMEN TOTAL'!L247</f>
        <v>APAGADO</v>
      </c>
      <c r="G236" t="str">
        <f>'RESUMEN TOTAL'!M247</f>
        <v>APAGADO</v>
      </c>
      <c r="H236" t="str">
        <f>'RESUMEN TOTAL'!N247</f>
        <v>APAGADO</v>
      </c>
      <c r="I236" t="str">
        <f>'RESUMEN TOTAL'!O247</f>
        <v>APAGADO</v>
      </c>
      <c r="J236">
        <f>'RESUMEN TOTAL'!P247</f>
        <v>0</v>
      </c>
      <c r="K236" t="str">
        <f>'RESUMEN TOTAL'!Q247</f>
        <v>APAGADO</v>
      </c>
      <c r="L236">
        <f>'RESUMEN TOTAL'!R247</f>
        <v>0</v>
      </c>
      <c r="M236" t="str">
        <f>'RESUMEN TOTAL'!S247</f>
        <v>APAGADO</v>
      </c>
      <c r="N236" t="str">
        <f>'RESUMEN TOTAL'!T247</f>
        <v>APAGADO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>
        <f>'RESUMEN TOTAL'!AP247</f>
        <v>0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 t="str">
        <f>'RESUMEN TOTAL'!L248</f>
        <v>APAGADO</v>
      </c>
      <c r="G237" t="str">
        <f>'RESUMEN TOTAL'!M248</f>
        <v>APAGADO</v>
      </c>
      <c r="H237" t="str">
        <f>'RESUMEN TOTAL'!N248</f>
        <v>APAGADO</v>
      </c>
      <c r="I237" t="str">
        <f>'RESUMEN TOTAL'!O248</f>
        <v>APAGADO</v>
      </c>
      <c r="J237">
        <f>'RESUMEN TOTAL'!P248</f>
        <v>0</v>
      </c>
      <c r="K237" t="str">
        <f>'RESUMEN TOTAL'!Q248</f>
        <v>APAGADO</v>
      </c>
      <c r="L237">
        <f>'RESUMEN TOTAL'!R248</f>
        <v>0</v>
      </c>
      <c r="M237" t="str">
        <f>'RESUMEN TOTAL'!S248</f>
        <v>APAGADO</v>
      </c>
      <c r="N237" t="str">
        <f>'RESUMEN TOTAL'!T248</f>
        <v>APAGADO</v>
      </c>
      <c r="O237" t="str">
        <f>'RESUMEN TOTAL'!U248</f>
        <v>APAGADO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>
        <f>'RESUMEN TOTAL'!AP248</f>
        <v>0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 t="str">
        <f>'RESUMEN TOTAL'!N249</f>
        <v>APAGADO</v>
      </c>
      <c r="I238" t="str">
        <f>'RESUMEN TOTAL'!O249</f>
        <v>APAGADO</v>
      </c>
      <c r="J238">
        <f>'RESUMEN TOTAL'!P249</f>
        <v>0</v>
      </c>
      <c r="K238" t="str">
        <f>'RESUMEN TOTAL'!Q249</f>
        <v>APAGADO</v>
      </c>
      <c r="L238">
        <f>'RESUMEN TOTAL'!R249</f>
        <v>0</v>
      </c>
      <c r="M238" t="str">
        <f>'RESUMEN TOTAL'!S249</f>
        <v>APAGADO</v>
      </c>
      <c r="N238" t="str">
        <f>'RESUMEN TOTAL'!T249</f>
        <v>APAGADO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>
        <f>'RESUMEN TOTAL'!AP249</f>
        <v>0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>
        <f>'RESUMEN TOTAL'!AP250</f>
        <v>0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>
        <f>'RESUMEN TOTAL'!AP251</f>
        <v>0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>
        <f>'RESUMEN TOTAL'!AP252</f>
        <v>0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>
        <f>'RESUMEN TOTAL'!AP253</f>
        <v>0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>
        <f>'RESUMEN TOTAL'!AP254</f>
        <v>0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 t="str">
        <f>'RESUMEN TOTAL'!N255</f>
        <v>APAGADO</v>
      </c>
      <c r="I244" t="str">
        <f>'RESUMEN TOTAL'!O255</f>
        <v>APAGADO</v>
      </c>
      <c r="J244">
        <f>'RESUMEN TOTAL'!P255</f>
        <v>0</v>
      </c>
      <c r="K244" t="str">
        <f>'RESUMEN TOTAL'!Q255</f>
        <v>APAGADO</v>
      </c>
      <c r="L244">
        <f>'RESUMEN TOTAL'!R255</f>
        <v>0</v>
      </c>
      <c r="M244" t="str">
        <f>'RESUMEN TOTAL'!S255</f>
        <v>APAGADO</v>
      </c>
      <c r="N244" t="str">
        <f>'RESUMEN TOTAL'!T255</f>
        <v>APAGADO</v>
      </c>
      <c r="O244" t="str">
        <f>'RESUMEN TOTAL'!U255</f>
        <v>APAGADO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>
        <f>'RESUMEN TOTAL'!AP255</f>
        <v>0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>
        <f>'RESUMEN TOTAL'!AP256</f>
        <v>0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>
        <f>'RESUMEN TOTAL'!AP257</f>
        <v>0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>
        <f>'RESUMEN TOTAL'!AP258</f>
        <v>0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>
        <f>'RESUMEN TOTAL'!AP259</f>
        <v>0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 t="str">
        <f>'RESUMEN TOTAL'!S260</f>
        <v>APAGADO</v>
      </c>
      <c r="N249" t="str">
        <f>'RESUMEN TOTAL'!T260</f>
        <v>APAGADO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>
        <f>'RESUMEN TOTAL'!AP260</f>
        <v>0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>
        <f>'RESUMEN TOTAL'!AP261</f>
        <v>0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>
        <f>'RESUMEN TOTAL'!AP262</f>
        <v>0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>
        <f>'RESUMEN TOTAL'!AP263</f>
        <v>0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>
        <f>'RESUMEN TOTAL'!AP264</f>
        <v>0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>
        <f>'RESUMEN TOTAL'!AP265</f>
        <v>0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>
        <f>'RESUMEN TOTAL'!AP266</f>
        <v>0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>
        <f>'RESUMEN TOTAL'!AP267</f>
        <v>0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>
        <f>'RESUMEN TOTAL'!AP268</f>
        <v>0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>
        <f>'RESUMEN TOTAL'!AP269</f>
        <v>0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>
        <f>'RESUMEN TOTAL'!AP270</f>
        <v>0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>
        <f>'RESUMEN TOTAL'!AP271</f>
        <v>0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>
        <f>'RESUMEN TOTAL'!AP273</f>
        <v>0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>
        <f>'RESUMEN TOTAL'!AP274</f>
        <v>0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>
        <f>'RESUMEN TOTAL'!AP275</f>
        <v>0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>
        <f>'RESUMEN TOTAL'!AP276</f>
        <v>0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>
        <f>'RESUMEN TOTAL'!AP277</f>
        <v>0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>
        <f>'RESUMEN TOTAL'!AP278</f>
        <v>0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>
        <f>'RESUMEN TOTAL'!AP279</f>
        <v>0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>
        <f>'RESUMEN TOTAL'!AP280</f>
        <v>0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 t="str">
        <f>'RESUMEN TOTAL'!M281</f>
        <v>APAGADO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>
        <f>'RESUMEN TOTAL'!AP281</f>
        <v>0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>
        <f>'RESUMEN TOTAL'!AP282</f>
        <v>0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>
        <f>'RESUMEN TOTAL'!AP283</f>
        <v>0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>
        <f>'RESUMEN TOTAL'!AP284</f>
        <v>0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>
        <f>'RESUMEN TOTAL'!AP285</f>
        <v>0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>
        <f>'RESUMEN TOTAL'!AP286</f>
        <v>0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>
        <f>'RESUMEN TOTAL'!AP287</f>
        <v>0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 t="str">
        <f>'RESUMEN TOTAL'!U288</f>
        <v>APAGADO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>
        <f>'RESUMEN TOTAL'!AP288</f>
        <v>0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 t="str">
        <f>'RESUMEN TOTAL'!M289</f>
        <v>APAGADO</v>
      </c>
      <c r="H277" t="str">
        <f>'RESUMEN TOTAL'!N289</f>
        <v>APAGADO</v>
      </c>
      <c r="I277" t="str">
        <f>'RESUMEN TOTAL'!O289</f>
        <v>APAGADO</v>
      </c>
      <c r="J277">
        <f>'RESUMEN TOTAL'!P289</f>
        <v>0</v>
      </c>
      <c r="K277" t="str">
        <f>'RESUMEN TOTAL'!Q289</f>
        <v>APAGADO</v>
      </c>
      <c r="L277">
        <f>'RESUMEN TOTAL'!R289</f>
        <v>0</v>
      </c>
      <c r="M277" t="str">
        <f>'RESUMEN TOTAL'!S289</f>
        <v>APAGADO</v>
      </c>
      <c r="N277" t="str">
        <f>'RESUMEN TOTAL'!T289</f>
        <v>APAGADO</v>
      </c>
      <c r="O277" t="str">
        <f>'RESUMEN TOTAL'!U289</f>
        <v>APAGADO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>
        <f>'RESUMEN TOTAL'!AP289</f>
        <v>0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 t="str">
        <f>'RESUMEN TOTAL'!M290</f>
        <v>APAGADO</v>
      </c>
      <c r="H278" t="str">
        <f>'RESUMEN TOTAL'!N290</f>
        <v>APAGADO</v>
      </c>
      <c r="I278" t="str">
        <f>'RESUMEN TOTAL'!O290</f>
        <v>APAGADO</v>
      </c>
      <c r="J278">
        <f>'RESUMEN TOTAL'!P290</f>
        <v>0</v>
      </c>
      <c r="K278" t="str">
        <f>'RESUMEN TOTAL'!Q290</f>
        <v>APAGADO</v>
      </c>
      <c r="L278">
        <f>'RESUMEN TOTAL'!R290</f>
        <v>0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>
        <f>'RESUMEN TOTAL'!AP290</f>
        <v>0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>
        <f>'RESUMEN TOTAL'!AP291</f>
        <v>0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 t="str">
        <f>'RESUMEN TOTAL'!N292</f>
        <v>APAGADO</v>
      </c>
      <c r="I280" t="str">
        <f>'RESUMEN TOTAL'!O292</f>
        <v>APAGADO</v>
      </c>
      <c r="J280">
        <f>'RESUMEN TOTAL'!P292</f>
        <v>0</v>
      </c>
      <c r="K280" t="str">
        <f>'RESUMEN TOTAL'!Q292</f>
        <v>APAGADO</v>
      </c>
      <c r="L280">
        <f>'RESUMEN TOTAL'!R292</f>
        <v>0</v>
      </c>
      <c r="M280" t="str">
        <f>'RESUMEN TOTAL'!S292</f>
        <v>APAGADO</v>
      </c>
      <c r="N280" t="str">
        <f>'RESUMEN TOTAL'!T292</f>
        <v>APAGADO</v>
      </c>
      <c r="O280" t="str">
        <f>'RESUMEN TOTAL'!U292</f>
        <v>APAGADO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>
        <f>'RESUMEN TOTAL'!AP292</f>
        <v>0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>
        <f>'RESUMEN TOTAL'!AP293</f>
        <v>0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 t="str">
        <f>'RESUMEN TOTAL'!M294</f>
        <v>APAGADO</v>
      </c>
      <c r="H282">
        <f>'RESUMEN TOTAL'!N294</f>
        <v>0</v>
      </c>
      <c r="I282" t="str">
        <f>'RESUMEN TOTAL'!O294</f>
        <v>APAGADO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 t="str">
        <f>'RESUMEN TOTAL'!S294</f>
        <v>APAGADO</v>
      </c>
      <c r="N282" t="str">
        <f>'RESUMEN TOTAL'!T294</f>
        <v>APAGADO</v>
      </c>
      <c r="O282" t="str">
        <f>'RESUMEN TOTAL'!U294</f>
        <v>APAGADO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>
        <f>'RESUMEN TOTAL'!AP294</f>
        <v>0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>
        <f>'RESUMEN TOTAL'!AP295</f>
        <v>0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>
        <f>'RESUMEN TOTAL'!AP296</f>
        <v>0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>
        <f>'RESUMEN TOTAL'!AP297</f>
        <v>0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>
        <f>'RESUMEN TOTAL'!AP298</f>
        <v>0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 t="str">
        <f>'RESUMEN TOTAL'!U299</f>
        <v>APAGADO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>
        <f>'RESUMEN TOTAL'!AP299</f>
        <v>0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 t="str">
        <f>'RESUMEN TOTAL'!U300</f>
        <v>APAGADO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>
        <f>'RESUMEN TOTAL'!AP300</f>
        <v>0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>
        <f>'RESUMEN TOTAL'!AP301</f>
        <v>0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 t="str">
        <f>'RESUMEN TOTAL'!U302</f>
        <v>APAGADO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>
        <f>'RESUMEN TOTAL'!AP302</f>
        <v>0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 t="str">
        <f>'RESUMEN TOTAL'!U303</f>
        <v>APAGADO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>
        <f>'RESUMEN TOTAL'!AP303</f>
        <v>0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 t="str">
        <f>'RESUMEN TOTAL'!U304</f>
        <v>APAGADO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>
        <f>'RESUMEN TOTAL'!AP304</f>
        <v>0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 t="str">
        <f>'RESUMEN TOTAL'!U305</f>
        <v>APAGADO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>
        <f>'RESUMEN TOTAL'!AP305</f>
        <v>0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 t="str">
        <f>'RESUMEN TOTAL'!U306</f>
        <v>APAGADO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>
        <f>'RESUMEN TOTAL'!AP306</f>
        <v>0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>
        <f>'RESUMEN TOTAL'!AP308</f>
        <v>0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 t="str">
        <f>'RESUMEN TOTAL'!L309</f>
        <v>APAGADO</v>
      </c>
      <c r="G296" t="str">
        <f>'RESUMEN TOTAL'!M309</f>
        <v>APAGADO</v>
      </c>
      <c r="H296" t="str">
        <f>'RESUMEN TOTAL'!N309</f>
        <v>APAGADO</v>
      </c>
      <c r="I296" t="str">
        <f>'RESUMEN TOTAL'!O309</f>
        <v>APAGADO</v>
      </c>
      <c r="J296">
        <f>'RESUMEN TOTAL'!P309</f>
        <v>0</v>
      </c>
      <c r="K296" t="str">
        <f>'RESUMEN TOTAL'!Q309</f>
        <v>APAGADO</v>
      </c>
      <c r="L296">
        <f>'RESUMEN TOTAL'!R309</f>
        <v>0</v>
      </c>
      <c r="M296" t="str">
        <f>'RESUMEN TOTAL'!S309</f>
        <v>APAGADO</v>
      </c>
      <c r="N296">
        <f>'RESUMEN TOTAL'!T309</f>
        <v>0</v>
      </c>
      <c r="O296" t="str">
        <f>'RESUMEN TOTAL'!U309</f>
        <v>APAGADO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>
        <f>'RESUMEN TOTAL'!AP309</f>
        <v>0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>
        <f>'RESUMEN TOTAL'!AP310</f>
        <v>0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 t="str">
        <f>'RESUMEN TOTAL'!U311</f>
        <v>APAGADO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>
        <f>'RESUMEN TOTAL'!AP311</f>
        <v>0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 t="str">
        <f>'RESUMEN TOTAL'!U312</f>
        <v>APAGADO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>
        <f>'RESUMEN TOTAL'!AP312</f>
        <v>0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 t="str">
        <f>'RESUMEN TOTAL'!U313</f>
        <v>APAGADO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>
        <f>'RESUMEN TOTAL'!AP313</f>
        <v>0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 t="str">
        <f>'RESUMEN TOTAL'!O314</f>
        <v>APAGADO</v>
      </c>
      <c r="J301">
        <f>'RESUMEN TOTAL'!P314</f>
        <v>0</v>
      </c>
      <c r="K301" t="str">
        <f>'RESUMEN TOTAL'!Q314</f>
        <v>APAGADO</v>
      </c>
      <c r="L301">
        <f>'RESUMEN TOTAL'!R314</f>
        <v>0</v>
      </c>
      <c r="M301" t="str">
        <f>'RESUMEN TOTAL'!S314</f>
        <v>APAGADO</v>
      </c>
      <c r="N301" t="str">
        <f>'RESUMEN TOTAL'!T314</f>
        <v>APAGADO</v>
      </c>
      <c r="O301" t="str">
        <f>'RESUMEN TOTAL'!U314</f>
        <v>APAGADO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>
        <f>'RESUMEN TOTAL'!AP314</f>
        <v>0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 t="str">
        <f>'RESUMEN TOTAL'!O315</f>
        <v>APAGADO</v>
      </c>
      <c r="J302">
        <f>'RESUMEN TOTAL'!P315</f>
        <v>0</v>
      </c>
      <c r="K302" t="str">
        <f>'RESUMEN TOTAL'!Q315</f>
        <v>APAGADO</v>
      </c>
      <c r="L302">
        <f>'RESUMEN TOTAL'!R315</f>
        <v>0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>
        <f>'RESUMEN TOTAL'!AP315</f>
        <v>0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 t="str">
        <f>'RESUMEN TOTAL'!U316</f>
        <v>APAGADO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>
        <f>'RESUMEN TOTAL'!AP316</f>
        <v>0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 t="str">
        <f>'RESUMEN TOTAL'!U317</f>
        <v>APAGADO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>
        <f>'RESUMEN TOTAL'!AP317</f>
        <v>0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 t="str">
        <f>'RESUMEN TOTAL'!U318</f>
        <v>APAGADO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>
        <f>'RESUMEN TOTAL'!AP318</f>
        <v>0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 t="str">
        <f>'RESUMEN TOTAL'!U319</f>
        <v>APAGADO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>
        <f>'RESUMEN TOTAL'!AP319</f>
        <v>0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 t="str">
        <f>'RESUMEN TOTAL'!O320</f>
        <v>APAGADO</v>
      </c>
      <c r="J307">
        <f>'RESUMEN TOTAL'!P320</f>
        <v>0</v>
      </c>
      <c r="K307" t="str">
        <f>'RESUMEN TOTAL'!Q320</f>
        <v>APAGADO</v>
      </c>
      <c r="L307">
        <f>'RESUMEN TOTAL'!R320</f>
        <v>0</v>
      </c>
      <c r="M307" t="str">
        <f>'RESUMEN TOTAL'!S320</f>
        <v>APAGADO</v>
      </c>
      <c r="N307" t="str">
        <f>'RESUMEN TOTAL'!T320</f>
        <v>APAGADO</v>
      </c>
      <c r="O307" t="str">
        <f>'RESUMEN TOTAL'!U320</f>
        <v>APAGADO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>
        <f>'RESUMEN TOTAL'!AP320</f>
        <v>0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 t="str">
        <f>'RESUMEN TOTAL'!U321</f>
        <v>APAGADO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>
        <f>'RESUMEN TOTAL'!AP321</f>
        <v>0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 t="str">
        <f>'RESUMEN TOTAL'!N322</f>
        <v>APAGADO</v>
      </c>
      <c r="I309" t="str">
        <f>'RESUMEN TOTAL'!O322</f>
        <v>APAGADO</v>
      </c>
      <c r="J309">
        <f>'RESUMEN TOTAL'!P322</f>
        <v>0</v>
      </c>
      <c r="K309" t="str">
        <f>'RESUMEN TOTAL'!Q322</f>
        <v>APAGADO</v>
      </c>
      <c r="L309">
        <f>'RESUMEN TOTAL'!R322</f>
        <v>0</v>
      </c>
      <c r="M309" t="str">
        <f>'RESUMEN TOTAL'!S322</f>
        <v>APAGADO</v>
      </c>
      <c r="N309" t="str">
        <f>'RESUMEN TOTAL'!T322</f>
        <v>APAGADO</v>
      </c>
      <c r="O309" t="str">
        <f>'RESUMEN TOTAL'!U322</f>
        <v>APAGADO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>
        <f>'RESUMEN TOTAL'!AP322</f>
        <v>0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 t="str">
        <f>'RESUMEN TOTAL'!U323</f>
        <v>APAGADO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>
        <f>'RESUMEN TOTAL'!AP323</f>
        <v>0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Fibra Optica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 t="str">
        <f>'RESUMEN TOTAL'!U324</f>
        <v>APAGADO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>
        <f>'RESUMEN TOTAL'!AP324</f>
        <v>0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>
        <f>'RESUMEN TOTAL'!AP325</f>
        <v>0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>
        <f>'RESUMEN TOTAL'!AP326</f>
        <v>0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Fibra Optica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 t="str">
        <f>'RESUMEN TOTAL'!U327</f>
        <v>APAGADO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>
        <f>'RESUMEN TOTAL'!AP327</f>
        <v>0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>
        <f>'RESUMEN TOTAL'!AP328</f>
        <v>0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 t="str">
        <f>'RESUMEN TOTAL'!U329</f>
        <v>APAGADO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>
        <f>'RESUMEN TOTAL'!AP329</f>
        <v>0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 t="str">
        <f>'RESUMEN TOTAL'!U330</f>
        <v>APAGADO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>
        <f>'RESUMEN TOTAL'!AP330</f>
        <v>0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 t="str">
        <f>'RESUMEN TOTAL'!U331</f>
        <v>APAGADO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>
        <f>'RESUMEN TOTAL'!AP331</f>
        <v>0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 t="str">
        <f>'RESUMEN TOTAL'!U332</f>
        <v>APAGADO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>
        <f>'RESUMEN TOTAL'!AP332</f>
        <v>0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>
        <f>'RESUMEN TOTAL'!AP333</f>
        <v>0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Fibra Optica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>
        <f>'RESUMEN TOTAL'!AP335</f>
        <v>0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 t="str">
        <f>'RESUMEN TOTAL'!L336</f>
        <v>APAGADO</v>
      </c>
      <c r="G322" t="str">
        <f>'RESUMEN TOTAL'!M336</f>
        <v>APAGADO</v>
      </c>
      <c r="H322" t="str">
        <f>'RESUMEN TOTAL'!N336</f>
        <v>APAGADO</v>
      </c>
      <c r="I322" t="str">
        <f>'RESUMEN TOTAL'!O336</f>
        <v>APAGADO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>
        <f>'RESUMEN TOTAL'!AP336</f>
        <v>0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>
        <f>'RESUMEN TOTAL'!AP337</f>
        <v>0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Fibra Optica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>
        <f>'RESUMEN TOTAL'!AP338</f>
        <v>0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>
        <f>'RESUMEN TOTAL'!AP339</f>
        <v>0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>
        <f>'RESUMEN TOTAL'!AP340</f>
        <v>0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>
        <f>'RESUMEN TOTAL'!AP341</f>
        <v>0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>
        <f>'RESUMEN TOTAL'!AP342</f>
        <v>0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>
        <f>'RESUMEN TOTAL'!AP343</f>
        <v>0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 t="str">
        <f>'RESUMEN TOTAL'!L344</f>
        <v>APAGADO</v>
      </c>
      <c r="G330" t="str">
        <f>'RESUMEN TOTAL'!M344</f>
        <v>APAGADO</v>
      </c>
      <c r="H330" t="str">
        <f>'RESUMEN TOTAL'!N344</f>
        <v>APAGADO</v>
      </c>
      <c r="I330" t="str">
        <f>'RESUMEN TOTAL'!O344</f>
        <v>APAGADO</v>
      </c>
      <c r="J330">
        <f>'RESUMEN TOTAL'!P344</f>
        <v>0</v>
      </c>
      <c r="K330" t="str">
        <f>'RESUMEN TOTAL'!Q344</f>
        <v>APAGADO</v>
      </c>
      <c r="L330">
        <f>'RESUMEN TOTAL'!R344</f>
        <v>0</v>
      </c>
      <c r="M330" t="str">
        <f>'RESUMEN TOTAL'!S344</f>
        <v>APAGADO</v>
      </c>
      <c r="N330" t="str">
        <f>'RESUMEN TOTAL'!T344</f>
        <v>APAGADO</v>
      </c>
      <c r="O330" t="str">
        <f>'RESUMEN TOTAL'!U344</f>
        <v>APAGADO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>
        <f>'RESUMEN TOTAL'!AP344</f>
        <v>0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 t="str">
        <f>'RESUMEN TOTAL'!L345</f>
        <v>APAGADO</v>
      </c>
      <c r="G331" t="str">
        <f>'RESUMEN TOTAL'!M345</f>
        <v>APAGADO</v>
      </c>
      <c r="H331" t="str">
        <f>'RESUMEN TOTAL'!N345</f>
        <v>APAGADO</v>
      </c>
      <c r="I331" t="str">
        <f>'RESUMEN TOTAL'!O345</f>
        <v>APAGADO</v>
      </c>
      <c r="J331">
        <f>'RESUMEN TOTAL'!P345</f>
        <v>0</v>
      </c>
      <c r="K331" t="str">
        <f>'RESUMEN TOTAL'!Q345</f>
        <v>APAGADO</v>
      </c>
      <c r="L331">
        <f>'RESUMEN TOTAL'!R345</f>
        <v>0</v>
      </c>
      <c r="M331" t="str">
        <f>'RESUMEN TOTAL'!S345</f>
        <v>APAGADO</v>
      </c>
      <c r="N331" t="str">
        <f>'RESUMEN TOTAL'!T345</f>
        <v>APAGADO</v>
      </c>
      <c r="O331" t="str">
        <f>'RESUMEN TOTAL'!U345</f>
        <v>APAGADO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>
        <f>'RESUMEN TOTAL'!AP345</f>
        <v>0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 t="str">
        <f>'RESUMEN TOTAL'!L346</f>
        <v>APAGADO</v>
      </c>
      <c r="G332" t="str">
        <f>'RESUMEN TOTAL'!M346</f>
        <v>APAGADO</v>
      </c>
      <c r="H332" t="str">
        <f>'RESUMEN TOTAL'!N346</f>
        <v>APAGADO</v>
      </c>
      <c r="I332" t="str">
        <f>'RESUMEN TOTAL'!O346</f>
        <v>APAGADO</v>
      </c>
      <c r="J332">
        <f>'RESUMEN TOTAL'!P346</f>
        <v>0</v>
      </c>
      <c r="K332" t="str">
        <f>'RESUMEN TOTAL'!Q346</f>
        <v>APAGADO</v>
      </c>
      <c r="L332">
        <f>'RESUMEN TOTAL'!R346</f>
        <v>0</v>
      </c>
      <c r="M332" t="str">
        <f>'RESUMEN TOTAL'!S346</f>
        <v>APAGADO</v>
      </c>
      <c r="N332" t="str">
        <f>'RESUMEN TOTAL'!T346</f>
        <v>APAGADO</v>
      </c>
      <c r="O332" t="str">
        <f>'RESUMEN TOTAL'!U346</f>
        <v>APAGADO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>
        <f>'RESUMEN TOTAL'!AP346</f>
        <v>0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 t="str">
        <f>'RESUMEN TOTAL'!L347</f>
        <v>APAGADO</v>
      </c>
      <c r="G333" t="str">
        <f>'RESUMEN TOTAL'!M347</f>
        <v>APAGADO</v>
      </c>
      <c r="H333" t="str">
        <f>'RESUMEN TOTAL'!N347</f>
        <v>APAGADO</v>
      </c>
      <c r="I333" t="str">
        <f>'RESUMEN TOTAL'!O347</f>
        <v>APAGADO</v>
      </c>
      <c r="J333">
        <f>'RESUMEN TOTAL'!P347</f>
        <v>0</v>
      </c>
      <c r="K333" t="str">
        <f>'RESUMEN TOTAL'!Q347</f>
        <v>APAGADO</v>
      </c>
      <c r="L333">
        <f>'RESUMEN TOTAL'!R347</f>
        <v>0</v>
      </c>
      <c r="M333" t="str">
        <f>'RESUMEN TOTAL'!S347</f>
        <v>APAGADO</v>
      </c>
      <c r="N333" t="str">
        <f>'RESUMEN TOTAL'!T347</f>
        <v>APAGADO</v>
      </c>
      <c r="O333" t="str">
        <f>'RESUMEN TOTAL'!U347</f>
        <v>APAGADO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>
        <f>'RESUMEN TOTAL'!AP347</f>
        <v>0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>
        <f>'RESUMEN TOTAL'!AP348</f>
        <v>0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>
        <f>'RESUMEN TOTAL'!AP349</f>
        <v>0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Fibra Optica</v>
      </c>
      <c r="F336" t="str">
        <f>'RESUMEN TOTAL'!L350</f>
        <v>APAGADO</v>
      </c>
      <c r="G336" t="str">
        <f>'RESUMEN TOTAL'!M350</f>
        <v>APAGADO</v>
      </c>
      <c r="H336" t="str">
        <f>'RESUMEN TOTAL'!N350</f>
        <v>APAGADO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>
        <f>'RESUMEN TOTAL'!AP350</f>
        <v>0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>
        <f>'RESUMEN TOTAL'!AP351</f>
        <v>0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>
        <f>'RESUMEN TOTAL'!AP352</f>
        <v>0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>
        <f>'RESUMEN TOTAL'!AP353</f>
        <v>0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>
        <f>'RESUMEN TOTAL'!AP354</f>
        <v>0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>
        <f>'RESUMEN TOTAL'!AP355</f>
        <v>0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>
        <f>'RESUMEN TOTAL'!AP356</f>
        <v>0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>
        <f>'RESUMEN TOTAL'!AP357</f>
        <v>0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>
        <f>'RESUMEN TOTAL'!AP358</f>
        <v>0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>
        <f>'RESUMEN TOTAL'!AP359</f>
        <v>0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>
        <f>'RESUMEN TOTAL'!AP360</f>
        <v>0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 t="str">
        <f>'RESUMEN TOTAL'!Q361</f>
        <v>APAGADO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>
        <f>'RESUMEN TOTAL'!AP361</f>
        <v>0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 t="str">
        <f>'RESUMEN TOTAL'!N362</f>
        <v>APAGADO</v>
      </c>
      <c r="I348" t="str">
        <f>'RESUMEN TOTAL'!O362</f>
        <v>APAGADO</v>
      </c>
      <c r="J348">
        <f>'RESUMEN TOTAL'!P362</f>
        <v>0</v>
      </c>
      <c r="K348" t="str">
        <f>'RESUMEN TOTAL'!Q362</f>
        <v>APAGADO</v>
      </c>
      <c r="L348">
        <f>'RESUMEN TOTAL'!R362</f>
        <v>0</v>
      </c>
      <c r="M348" t="str">
        <f>'RESUMEN TOTAL'!S362</f>
        <v>APAGADO</v>
      </c>
      <c r="N348" t="str">
        <f>'RESUMEN TOTAL'!T362</f>
        <v>APAGADO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>
        <f>'RESUMEN TOTAL'!AP362</f>
        <v>0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>
        <f>'RESUMEN TOTAL'!AP363</f>
        <v>0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>
        <f>'RESUMEN TOTAL'!AP364</f>
        <v>0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>
        <f>'RESUMEN TOTAL'!AP365</f>
        <v>0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>
        <f>'RESUMEN TOTAL'!AP366</f>
        <v>0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>
        <f>'RESUMEN TOTAL'!AP367</f>
        <v>0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>
        <f>'RESUMEN TOTAL'!AP368</f>
        <v>0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 t="str">
        <f>'RESUMEN TOTAL'!N369</f>
        <v>APAGADO</v>
      </c>
      <c r="I355" t="str">
        <f>'RESUMEN TOTAL'!O369</f>
        <v>APAGADO</v>
      </c>
      <c r="J355">
        <f>'RESUMEN TOTAL'!P369</f>
        <v>0</v>
      </c>
      <c r="K355" t="str">
        <f>'RESUMEN TOTAL'!Q369</f>
        <v>APAGADO</v>
      </c>
      <c r="L355">
        <f>'RESUMEN TOTAL'!R369</f>
        <v>0</v>
      </c>
      <c r="M355" t="str">
        <f>'RESUMEN TOTAL'!S369</f>
        <v>APAGADO</v>
      </c>
      <c r="N355" t="str">
        <f>'RESUMEN TOTAL'!T369</f>
        <v>APAGADO</v>
      </c>
      <c r="O355" t="str">
        <f>'RESUMEN TOTAL'!U369</f>
        <v>APAGADO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>
        <f>'RESUMEN TOTAL'!AP369</f>
        <v>0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 t="str">
        <f>'RESUMEN TOTAL'!N370</f>
        <v>APAGADO</v>
      </c>
      <c r="I356" t="str">
        <f>'RESUMEN TOTAL'!O370</f>
        <v>APAGADO</v>
      </c>
      <c r="J356">
        <f>'RESUMEN TOTAL'!P370</f>
        <v>0</v>
      </c>
      <c r="K356" t="str">
        <f>'RESUMEN TOTAL'!Q370</f>
        <v>APAGADO</v>
      </c>
      <c r="L356">
        <f>'RESUMEN TOTAL'!R370</f>
        <v>0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>
        <f>'RESUMEN TOTAL'!AP370</f>
        <v>0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 t="str">
        <f>'RESUMEN TOTAL'!N371</f>
        <v>APAGADO</v>
      </c>
      <c r="I357" t="str">
        <f>'RESUMEN TOTAL'!O371</f>
        <v>APAGADO</v>
      </c>
      <c r="J357">
        <f>'RESUMEN TOTAL'!P371</f>
        <v>0</v>
      </c>
      <c r="K357" t="str">
        <f>'RESUMEN TOTAL'!Q371</f>
        <v>APAGADO</v>
      </c>
      <c r="L357">
        <f>'RESUMEN TOTAL'!R371</f>
        <v>0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>
        <f>'RESUMEN TOTAL'!AP371</f>
        <v>0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>
        <f>'RESUMEN TOTAL'!AP372</f>
        <v>0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>
        <f>'RESUMEN TOTAL'!AP373</f>
        <v>0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>
        <f>'RESUMEN TOTAL'!AP374</f>
        <v>0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>
        <f>'RESUMEN TOTAL'!AP375</f>
        <v>0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>
        <f>'RESUMEN TOTAL'!AP376</f>
        <v>0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 t="str">
        <f>'RESUMEN TOTAL'!N377</f>
        <v>APAGADO</v>
      </c>
      <c r="I363" t="str">
        <f>'RESUMEN TOTAL'!O377</f>
        <v>APAGADO</v>
      </c>
      <c r="J363">
        <f>'RESUMEN TOTAL'!P377</f>
        <v>0</v>
      </c>
      <c r="K363" t="str">
        <f>'RESUMEN TOTAL'!Q377</f>
        <v>APAGADO</v>
      </c>
      <c r="L363">
        <f>'RESUMEN TOTAL'!R377</f>
        <v>0</v>
      </c>
      <c r="M363" t="str">
        <f>'RESUMEN TOTAL'!S377</f>
        <v>APAGADO</v>
      </c>
      <c r="N363" t="str">
        <f>'RESUMEN TOTAL'!T377</f>
        <v>APAGADO</v>
      </c>
      <c r="O363" t="str">
        <f>'RESUMEN TOTAL'!U377</f>
        <v>APAGADO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>
        <f>'RESUMEN TOTAL'!AP377</f>
        <v>0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 t="str">
        <f>'RESUMEN TOTAL'!N378</f>
        <v>APAGADO</v>
      </c>
      <c r="I364" t="str">
        <f>'RESUMEN TOTAL'!O378</f>
        <v>APAGADO</v>
      </c>
      <c r="J364">
        <f>'RESUMEN TOTAL'!P378</f>
        <v>0</v>
      </c>
      <c r="K364" t="str">
        <f>'RESUMEN TOTAL'!Q378</f>
        <v>APAGADO</v>
      </c>
      <c r="L364">
        <f>'RESUMEN TOTAL'!R378</f>
        <v>0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>
        <f>'RESUMEN TOTAL'!AP378</f>
        <v>0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 t="str">
        <f>'RESUMEN TOTAL'!T379</f>
        <v>APAGADO</v>
      </c>
      <c r="O365" t="str">
        <f>'RESUMEN TOTAL'!U379</f>
        <v>APAGADO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>
        <f>'RESUMEN TOTAL'!AP379</f>
        <v>0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>
        <f>'RESUMEN TOTAL'!AP380</f>
        <v>0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>
        <f>'RESUMEN TOTAL'!AP381</f>
        <v>0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>
        <f>'RESUMEN TOTAL'!AP382</f>
        <v>0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>
        <f>'RESUMEN TOTAL'!AP383</f>
        <v>0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>
        <f>'RESUMEN TOTAL'!AP384</f>
        <v>0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 t="str">
        <f>'RESUMEN TOTAL'!U387</f>
        <v>APAGADO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>
        <f>'RESUMEN TOTAL'!AP387</f>
        <v>0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>
        <f>'RESUMEN TOTAL'!AP388</f>
        <v>0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>
        <f>'RESUMEN TOTAL'!O389</f>
        <v>0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>
        <f>'RESUMEN TOTAL'!AP389</f>
        <v>0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>
        <f>'RESUMEN TOTAL'!O390</f>
        <v>0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>
        <f>'RESUMEN TOTAL'!AP390</f>
        <v>0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>
        <f>'RESUMEN TOTAL'!O391</f>
        <v>0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>
        <f>'RESUMEN TOTAL'!AP391</f>
        <v>0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>
        <f>'RESUMEN TOTAL'!O392</f>
        <v>0</v>
      </c>
      <c r="J376">
        <f>'RESUMEN TOTAL'!P392</f>
        <v>0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>
        <f>'RESUMEN TOTAL'!AP392</f>
        <v>0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>
        <f>'RESUMEN TOTAL'!O393</f>
        <v>0</v>
      </c>
      <c r="J377">
        <f>'RESUMEN TOTAL'!P393</f>
        <v>0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>
        <f>'RESUMEN TOTAL'!AP393</f>
        <v>0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>
        <f>'RESUMEN TOTAL'!AP394</f>
        <v>0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>
        <f>'RESUMEN TOTAL'!AP395</f>
        <v>0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>
        <f>'RESUMEN TOTAL'!AP396</f>
        <v>0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>
        <f>'RESUMEN TOTAL'!AP397</f>
        <v>0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>
        <f>'RESUMEN TOTAL'!AP398</f>
        <v>0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>
        <f>'RESUMEN TOTAL'!AP399</f>
        <v>0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 t="str">
        <f>'RESUMEN TOTAL'!N400</f>
        <v>APAGADO</v>
      </c>
      <c r="I384" t="str">
        <f>'RESUMEN TOTAL'!O400</f>
        <v>APAGADO</v>
      </c>
      <c r="J384">
        <f>'RESUMEN TOTAL'!P400</f>
        <v>0</v>
      </c>
      <c r="K384" t="str">
        <f>'RESUMEN TOTAL'!Q400</f>
        <v>APAGADO</v>
      </c>
      <c r="L384">
        <f>'RESUMEN TOTAL'!R400</f>
        <v>0</v>
      </c>
      <c r="M384" t="str">
        <f>'RESUMEN TOTAL'!S400</f>
        <v>APAGADO</v>
      </c>
      <c r="N384" t="str">
        <f>'RESUMEN TOTAL'!T400</f>
        <v>APAGADO</v>
      </c>
      <c r="O384" t="str">
        <f>'RESUMEN TOTAL'!U400</f>
        <v>APAGADO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>
        <f>'RESUMEN TOTAL'!AP400</f>
        <v>0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>
        <f>'RESUMEN TOTAL'!AP401</f>
        <v>0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>
        <f>'RESUMEN TOTAL'!AP402</f>
        <v>0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>
        <f>'RESUMEN TOTAL'!AP403</f>
        <v>0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>
        <f>'RESUMEN TOTAL'!O404</f>
        <v>0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>
        <f>'RESUMEN TOTAL'!AP404</f>
        <v>0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 t="str">
        <f>'RESUMEN TOTAL'!S405</f>
        <v>APAGADO</v>
      </c>
      <c r="N389" t="str">
        <f>'RESUMEN TOTAL'!T405</f>
        <v>APAGADO</v>
      </c>
      <c r="O389" t="str">
        <f>'RESUMEN TOTAL'!U405</f>
        <v>APAGADO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>
        <f>'RESUMEN TOTAL'!AP405</f>
        <v>0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>
        <f>'RESUMEN TOTAL'!AP406</f>
        <v>0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>
        <f>'RESUMEN TOTAL'!AP407</f>
        <v>0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>
        <f>'RESUMEN TOTAL'!AP408</f>
        <v>0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>
        <f>'RESUMEN TOTAL'!AP409</f>
        <v>0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>
        <f>'RESUMEN TOTAL'!AP410</f>
        <v>0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>
        <f>'RESUMEN TOTAL'!AP411</f>
        <v>0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 t="str">
        <f>'RESUMEN TOTAL'!M412</f>
        <v>APAGADO</v>
      </c>
      <c r="H396" t="str">
        <f>'RESUMEN TOTAL'!N412</f>
        <v>APAGADO</v>
      </c>
      <c r="I396" t="str">
        <f>'RESUMEN TOTAL'!O412</f>
        <v>APAGADO</v>
      </c>
      <c r="J396">
        <f>'RESUMEN TOTAL'!P412</f>
        <v>0</v>
      </c>
      <c r="K396" t="str">
        <f>'RESUMEN TOTAL'!Q412</f>
        <v>APAGADO</v>
      </c>
      <c r="L396">
        <f>'RESUMEN TOTAL'!R412</f>
        <v>0</v>
      </c>
      <c r="M396" t="str">
        <f>'RESUMEN TOTAL'!S412</f>
        <v>APAGADO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>
        <f>'RESUMEN TOTAL'!AP412</f>
        <v>0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 t="str">
        <f>'RESUMEN TOTAL'!M413</f>
        <v>APAGADO</v>
      </c>
      <c r="H397" t="str">
        <f>'RESUMEN TOTAL'!N413</f>
        <v>APAGADO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>
        <f>'RESUMEN TOTAL'!AP413</f>
        <v>0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>
        <f>'RESUMEN TOTAL'!AP414</f>
        <v>0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>
        <f>'RESUMEN TOTAL'!AP415</f>
        <v>0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>
        <f>'RESUMEN TOTAL'!AP416</f>
        <v>0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>
        <f>'RESUMEN TOTAL'!AP417</f>
        <v>0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>
        <f>'RESUMEN TOTAL'!AP418</f>
        <v>0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>
        <f>'RESUMEN TOTAL'!AP419</f>
        <v>0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Fibra Optica</v>
      </c>
      <c r="F404" t="str">
        <f>'RESUMEN TOTAL'!L420</f>
        <v>APAGADO</v>
      </c>
      <c r="G404" t="str">
        <f>'RESUMEN TOTAL'!M420</f>
        <v>APAGADO</v>
      </c>
      <c r="H404" t="str">
        <f>'RESUMEN TOTAL'!N420</f>
        <v>APAGADO</v>
      </c>
      <c r="I404" t="str">
        <f>'RESUMEN TOTAL'!O420</f>
        <v>APAGADO</v>
      </c>
      <c r="J404">
        <f>'RESUMEN TOTAL'!P420</f>
        <v>0</v>
      </c>
      <c r="K404" t="str">
        <f>'RESUMEN TOTAL'!Q420</f>
        <v>APAGADO</v>
      </c>
      <c r="L404">
        <f>'RESUMEN TOTAL'!R420</f>
        <v>0</v>
      </c>
      <c r="M404" t="str">
        <f>'RESUMEN TOTAL'!S420</f>
        <v>APAGADO</v>
      </c>
      <c r="N404" t="str">
        <f>'RESUMEN TOTAL'!T420</f>
        <v>APAGADO</v>
      </c>
      <c r="O404" t="str">
        <f>'RESUMEN TOTAL'!U420</f>
        <v>APAGADO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>
        <f>'RESUMEN TOTAL'!AP420</f>
        <v>0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>
        <f>'RESUMEN TOTAL'!AP421</f>
        <v>0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>
        <f>'RESUMEN TOTAL'!O422</f>
        <v>0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>
        <f>'RESUMEN TOTAL'!AP422</f>
        <v>0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>
        <f>'RESUMEN TOTAL'!AP423</f>
        <v>0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>
        <f>'RESUMEN TOTAL'!AP424</f>
        <v>0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>
        <f>'RESUMEN TOTAL'!AP425</f>
        <v>0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>
        <f>'RESUMEN TOTAL'!AP426</f>
        <v>0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>
        <f>'RESUMEN TOTAL'!AP427</f>
        <v>0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 t="str">
        <f>'RESUMEN TOTAL'!U428</f>
        <v>APAGADO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>
        <f>'RESUMEN TOTAL'!AP428</f>
        <v>0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 t="str">
        <f>'RESUMEN TOTAL'!U429</f>
        <v>APAGADO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>
        <f>'RESUMEN TOTAL'!AP429</f>
        <v>0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 t="str">
        <f>'RESUMEN TOTAL'!U430</f>
        <v>APAGADO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>
        <f>'RESUMEN TOTAL'!AP430</f>
        <v>0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 t="str">
        <f>'RESUMEN TOTAL'!U431</f>
        <v>APAGADO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>
        <f>'RESUMEN TOTAL'!AP431</f>
        <v>0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 t="str">
        <f>'RESUMEN TOTAL'!O432</f>
        <v>APAGADO</v>
      </c>
      <c r="J416">
        <f>'RESUMEN TOTAL'!P432</f>
        <v>0</v>
      </c>
      <c r="K416" t="str">
        <f>'RESUMEN TOTAL'!Q432</f>
        <v>APAGADO</v>
      </c>
      <c r="L416">
        <f>'RESUMEN TOTAL'!R432</f>
        <v>0</v>
      </c>
      <c r="M416" t="str">
        <f>'RESUMEN TOTAL'!S432</f>
        <v>APAGADO</v>
      </c>
      <c r="N416" t="str">
        <f>'RESUMEN TOTAL'!T432</f>
        <v>APAGADO</v>
      </c>
      <c r="O416" t="str">
        <f>'RESUMEN TOTAL'!U432</f>
        <v>APAGADO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>
        <f>'RESUMEN TOTAL'!AP432</f>
        <v>0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 t="str">
        <f>'RESUMEN TOTAL'!O433</f>
        <v>APAGADO</v>
      </c>
      <c r="J417">
        <f>'RESUMEN TOTAL'!P433</f>
        <v>0</v>
      </c>
      <c r="K417" t="str">
        <f>'RESUMEN TOTAL'!Q433</f>
        <v>APAGADO</v>
      </c>
      <c r="L417">
        <f>'RESUMEN TOTAL'!R433</f>
        <v>0</v>
      </c>
      <c r="M417" t="str">
        <f>'RESUMEN TOTAL'!S433</f>
        <v>APAGADO</v>
      </c>
      <c r="N417" t="str">
        <f>'RESUMEN TOTAL'!T433</f>
        <v>APAGADO</v>
      </c>
      <c r="O417" t="str">
        <f>'RESUMEN TOTAL'!U433</f>
        <v>APAGADO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>
        <f>'RESUMEN TOTAL'!AP433</f>
        <v>0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 t="str">
        <f>'RESUMEN TOTAL'!O434</f>
        <v>APAGADO</v>
      </c>
      <c r="J418">
        <f>'RESUMEN TOTAL'!P434</f>
        <v>0</v>
      </c>
      <c r="K418" t="str">
        <f>'RESUMEN TOTAL'!Q434</f>
        <v>APAGADO</v>
      </c>
      <c r="L418">
        <f>'RESUMEN TOTAL'!R434</f>
        <v>0</v>
      </c>
      <c r="M418" t="str">
        <f>'RESUMEN TOTAL'!S434</f>
        <v>APAGADO</v>
      </c>
      <c r="N418" t="str">
        <f>'RESUMEN TOTAL'!T434</f>
        <v>APAGADO</v>
      </c>
      <c r="O418" t="str">
        <f>'RESUMEN TOTAL'!U434</f>
        <v>APAGADO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>
        <f>'RESUMEN TOTAL'!AP434</f>
        <v>0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 t="str">
        <f>'RESUMEN TOTAL'!U435</f>
        <v>APAGADO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>
        <f>'RESUMEN TOTAL'!AP435</f>
        <v>0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>
        <f>'RESUMEN TOTAL'!AP437</f>
        <v>0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>
        <f>'RESUMEN TOTAL'!AP438</f>
        <v>0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 t="str">
        <f>'RESUMEN TOTAL'!S439</f>
        <v>APAGADO</v>
      </c>
      <c r="N422" t="str">
        <f>'RESUMEN TOTAL'!T439</f>
        <v>APAGADO</v>
      </c>
      <c r="O422" t="str">
        <f>'RESUMEN TOTAL'!U439</f>
        <v>APAGADO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>
        <f>'RESUMEN TOTAL'!AP439</f>
        <v>0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>
        <f>'RESUMEN TOTAL'!AP440</f>
        <v>0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Fibra Optica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 t="str">
        <f>'RESUMEN TOTAL'!S441</f>
        <v>APAGADO</v>
      </c>
      <c r="N424" t="str">
        <f>'RESUMEN TOTAL'!T441</f>
        <v>APAGADO</v>
      </c>
      <c r="O424" t="str">
        <f>'RESUMEN TOTAL'!U441</f>
        <v>APAGADO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>
        <f>'RESUMEN TOTAL'!AP441</f>
        <v>0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>
        <f>'RESUMEN TOTAL'!AP443</f>
        <v>0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>
        <f>'RESUMEN TOTAL'!AP444</f>
        <v>0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>
        <f>'RESUMEN TOTAL'!AP445</f>
        <v>0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>
        <f>'RESUMEN TOTAL'!AP446</f>
        <v>0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>
        <f>'RESUMEN TOTAL'!AP447</f>
        <v>0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>
        <f>'RESUMEN TOTAL'!AP448</f>
        <v>0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 t="str">
        <f>'RESUMEN TOTAL'!M449</f>
        <v>APAGADO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 t="str">
        <f>'RESUMEN TOTAL'!Q449</f>
        <v>APAGADO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>
        <f>'RESUMEN TOTAL'!AP449</f>
        <v>0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 t="str">
        <f>'RESUMEN TOTAL'!N449</f>
        <v>APAGADO</v>
      </c>
      <c r="I432" t="str">
        <f>'RESUMEN TOTAL'!O449</f>
        <v>APAGADO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>
        <f>'RESUMEN TOTAL'!AP450</f>
        <v>0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>
        <f>'RESUMEN TOTAL'!AP451</f>
        <v>0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>
        <f>'RESUMEN TOTAL'!AP452</f>
        <v>0</v>
      </c>
    </row>
    <row r="435" spans="1:36" x14ac:dyDescent="0.25">
      <c r="A435" t="str">
        <f>'RESUMEN TOTAL'!A453</f>
        <v>VILLA MONICA NUEVA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 t="str">
        <f>'RESUMEN TOTAL'!M453</f>
        <v>APAGADO</v>
      </c>
      <c r="H435">
        <f>'RESUMEN TOTAL'!N452</f>
        <v>0</v>
      </c>
      <c r="I435">
        <f>'RESUMEN TOTAL'!O452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>
        <f>'RESUMEN TOTAL'!AP453</f>
        <v>0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 t="str">
        <f>'RESUMEN TOTAL'!M454</f>
        <v>APAGADO</v>
      </c>
      <c r="H436">
        <f>'RESUMEN TOTAL'!N453</f>
        <v>0</v>
      </c>
      <c r="I436">
        <f>'RESUMEN TOTAL'!O453</f>
        <v>0</v>
      </c>
      <c r="J436">
        <f>'RESUMEN TOTAL'!P454</f>
        <v>0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>
        <f>'RESUMEN TOTAL'!AP454</f>
        <v>0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 t="str">
        <f>'RESUMEN TOTAL'!M455</f>
        <v>APAGADO</v>
      </c>
      <c r="H437">
        <f>'RESUMEN TOTAL'!N454</f>
        <v>0</v>
      </c>
      <c r="I437">
        <f>'RESUMEN TOTAL'!O454</f>
        <v>0</v>
      </c>
      <c r="J437">
        <f>'RESUMEN TOTAL'!P455</f>
        <v>0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>
        <f>'RESUMEN TOTAL'!AP455</f>
        <v>0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 t="str">
        <f>'RESUMEN TOTAL'!M456</f>
        <v>APAGADO</v>
      </c>
      <c r="H438">
        <f>'RESUMEN TOTAL'!N455</f>
        <v>0</v>
      </c>
      <c r="I438">
        <f>'RESUMEN TOTAL'!O455</f>
        <v>0</v>
      </c>
      <c r="J438">
        <f>'RESUMEN TOTAL'!P456</f>
        <v>0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>
        <f>'RESUMEN TOTAL'!AP456</f>
        <v>0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 t="str">
        <f>'RESUMEN TOTAL'!M457</f>
        <v>APAGADO</v>
      </c>
      <c r="H439">
        <f>'RESUMEN TOTAL'!N456</f>
        <v>0</v>
      </c>
      <c r="I439">
        <f>'RESUMEN TOTAL'!O456</f>
        <v>0</v>
      </c>
      <c r="J439">
        <f>'RESUMEN TOTAL'!P457</f>
        <v>0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>
        <f>'RESUMEN TOTAL'!AP457</f>
        <v>0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 t="str">
        <f>'RESUMEN TOTAL'!M458</f>
        <v>APAGADO</v>
      </c>
      <c r="H440">
        <f>'RESUMEN TOTAL'!N457</f>
        <v>0</v>
      </c>
      <c r="I440">
        <f>'RESUMEN TOTAL'!O457</f>
        <v>0</v>
      </c>
      <c r="J440">
        <f>'RESUMEN TOTAL'!P458</f>
        <v>0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>
        <f>'RESUMEN TOTAL'!AP458</f>
        <v>0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 t="str">
        <f>'RESUMEN TOTAL'!M459</f>
        <v>APAGADO</v>
      </c>
      <c r="H441">
        <f>'RESUMEN TOTAL'!N458</f>
        <v>0</v>
      </c>
      <c r="I441">
        <f>'RESUMEN TOTAL'!O458</f>
        <v>0</v>
      </c>
      <c r="J441">
        <f>'RESUMEN TOTAL'!P459</f>
        <v>0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>
        <f>'RESUMEN TOTAL'!AP459</f>
        <v>0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 t="str">
        <f>'RESUMEN TOTAL'!M460</f>
        <v>APAGADO</v>
      </c>
      <c r="H442">
        <f>'RESUMEN TOTAL'!N459</f>
        <v>0</v>
      </c>
      <c r="I442">
        <f>'RESUMEN TOTAL'!O459</f>
        <v>0</v>
      </c>
      <c r="J442">
        <f>'RESUMEN TOTAL'!P460</f>
        <v>0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>
        <f>'RESUMEN TOTAL'!AP460</f>
        <v>0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TOTAL'!N460</f>
        <v>0</v>
      </c>
      <c r="I443">
        <f>'RESUMEN TOTAL'!O460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>
        <f>'RESUMEN TOTAL'!AP461</f>
        <v>0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>
        <f>'RESUMEN TOTAL'!AP462</f>
        <v>0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>
        <f>'RESUMEN TOTAL'!AP463</f>
        <v>0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>
        <f>'RESUMEN TOTAL'!AP464</f>
        <v>0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>
        <f>'RESUMEN TOTAL'!AP465</f>
        <v>0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>
        <f>'RESUMEN TOTAL'!AP466</f>
        <v>0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>
        <f>'RESUMEN TOTAL'!AP467</f>
        <v>0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Fibra Optica</v>
      </c>
      <c r="F450" t="str">
        <f>'RESUMEN TOTAL'!L468</f>
        <v>APAGADO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 t="str">
        <f>'RESUMEN TOTAL'!U468</f>
        <v>APAGADO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>
        <f>'RESUMEN TOTAL'!AP468</f>
        <v>0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Fibra Optica</v>
      </c>
      <c r="F451" t="str">
        <f>'RESUMEN TOTAL'!L469</f>
        <v>APAGADO</v>
      </c>
      <c r="G451" t="str">
        <f>'RESUMEN TOTAL'!M469</f>
        <v>APAGADO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 t="str">
        <f>'RESUMEN TOTAL'!Q469</f>
        <v>APAGADO</v>
      </c>
      <c r="L451">
        <f>'RESUMEN TOTAL'!R469</f>
        <v>0</v>
      </c>
      <c r="M451" t="str">
        <f>'RESUMEN TOTAL'!S469</f>
        <v>APAGADO</v>
      </c>
      <c r="N451" t="str">
        <f>'RESUMEN TOTAL'!T469</f>
        <v>APAGADO</v>
      </c>
      <c r="O451" t="str">
        <f>'RESUMEN TOTAL'!U469</f>
        <v>APAGADO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>
        <f>'RESUMEN TOTAL'!AP469</f>
        <v>0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 t="str">
        <f>'RESUMEN TOTAL'!N469</f>
        <v>APAGADO</v>
      </c>
      <c r="I452" t="str">
        <f>'RESUMEN TOTAL'!O469</f>
        <v>APAGADO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 t="str">
        <f>'RESUMEN TOTAL'!S470</f>
        <v>APAGADO</v>
      </c>
      <c r="N452" t="str">
        <f>'RESUMEN TOTAL'!T470</f>
        <v>APAGADO</v>
      </c>
      <c r="O452" t="str">
        <f>'RESUMEN TOTAL'!U470</f>
        <v>APAGADO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>
        <f>'RESUMEN TOTAL'!AP470</f>
        <v>0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Fibra Optica</v>
      </c>
      <c r="F453">
        <f>'RESUMEN TOTAL'!L471</f>
        <v>0</v>
      </c>
      <c r="G453" t="str">
        <f>'RESUMEN TOTAL'!M471</f>
        <v>APAGADO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 t="str">
        <f>'RESUMEN TOTAL'!S471</f>
        <v>APAGADO</v>
      </c>
      <c r="N453" t="str">
        <f>'RESUMEN TOTAL'!T471</f>
        <v>APAGADO</v>
      </c>
      <c r="O453" t="str">
        <f>'RESUMEN TOTAL'!U471</f>
        <v>APAGADO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>
        <f>'RESUMEN TOTAL'!AP471</f>
        <v>0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>
        <f>'RESUMEN TOTAL'!AP492</f>
        <v>0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>
        <f>'RESUMEN TOTAL'!AP493</f>
        <v>0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>
        <f>'RESUMEN TOTAL'!AP494</f>
        <v>0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 t="str">
        <f>'RESUMEN TOTAL'!N474</f>
        <v>APAGADO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>
        <f>'RESUMEN TOTAL'!AP495</f>
        <v>0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>
        <f>'RESUMEN TOTAL'!L496</f>
        <v>0</v>
      </c>
      <c r="G458" t="str">
        <f>'RESUMEN TOTAL'!M496</f>
        <v>APAGADO</v>
      </c>
      <c r="H458" t="str">
        <f>'RESUMEN TOTAL'!N475</f>
        <v>APAGADO</v>
      </c>
      <c r="I458" t="str">
        <f>'RESUMEN TOTAL'!O475</f>
        <v>APAGADO</v>
      </c>
      <c r="J458">
        <f>'RESUMEN TOTAL'!P496</f>
        <v>0</v>
      </c>
      <c r="K458" t="str">
        <f>'RESUMEN TOTAL'!Q496</f>
        <v>APAGADO</v>
      </c>
      <c r="L458">
        <f>'RESUMEN TOTAL'!R496</f>
        <v>0</v>
      </c>
      <c r="M458" t="str">
        <f>'RESUMEN TOTAL'!S496</f>
        <v>APAGADO</v>
      </c>
      <c r="N458" t="str">
        <f>'RESUMEN TOTAL'!T496</f>
        <v>APAGADO</v>
      </c>
      <c r="O458" t="str">
        <f>'RESUMEN TOTAL'!U496</f>
        <v>APAGADO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>
        <f>'RESUMEN TOTAL'!AP496</f>
        <v>0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>
        <f>'RESUMEN TOTAL'!L497</f>
        <v>0</v>
      </c>
      <c r="G459" t="str">
        <f>'RESUMEN TOTAL'!M497</f>
        <v>APAGADO</v>
      </c>
      <c r="H459" t="str">
        <f>'RESUMEN TOTAL'!N476</f>
        <v>APAGADO</v>
      </c>
      <c r="I459" t="str">
        <f>'RESUMEN TOTAL'!O476</f>
        <v>APAGADO</v>
      </c>
      <c r="J459">
        <f>'RESUMEN TOTAL'!P497</f>
        <v>0</v>
      </c>
      <c r="K459" t="str">
        <f>'RESUMEN TOTAL'!Q497</f>
        <v>APAGADO</v>
      </c>
      <c r="L459">
        <f>'RESUMEN TOTAL'!R497</f>
        <v>0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>
        <f>'RESUMEN TOTAL'!AP497</f>
        <v>0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>
        <f>'RESUMEN TOTAL'!L498</f>
        <v>0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>
        <f>'RESUMEN TOTAL'!P498</f>
        <v>0</v>
      </c>
      <c r="K460" t="str">
        <f>'RESUMEN TOTAL'!Q498</f>
        <v>APAGADO</v>
      </c>
      <c r="L460">
        <f>'RESUMEN TOTAL'!R498</f>
        <v>0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>
        <f>'RESUMEN TOTAL'!AP498</f>
        <v>0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>
        <f>'RESUMEN TOTAL'!L499</f>
        <v>0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>
        <f>'RESUMEN TOTAL'!P499</f>
        <v>0</v>
      </c>
      <c r="K461" t="str">
        <f>'RESUMEN TOTAL'!Q499</f>
        <v>APAGADO</v>
      </c>
      <c r="L461">
        <f>'RESUMEN TOTAL'!R499</f>
        <v>0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>
        <f>'RESUMEN TOTAL'!AP499</f>
        <v>0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>
        <f>'RESUMEN TOTAL'!L500</f>
        <v>0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>
        <f>'RESUMEN TOTAL'!P500</f>
        <v>0</v>
      </c>
      <c r="K462" t="str">
        <f>'RESUMEN TOTAL'!Q500</f>
        <v>APAGADO</v>
      </c>
      <c r="L462">
        <f>'RESUMEN TOTAL'!R500</f>
        <v>0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>
        <f>'RESUMEN TOTAL'!AP500</f>
        <v>0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>
        <f>'RESUMEN TOTAL'!L501</f>
        <v>0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>
        <f>'RESUMEN TOTAL'!P501</f>
        <v>0</v>
      </c>
      <c r="K463" t="str">
        <f>'RESUMEN TOTAL'!Q501</f>
        <v>APAGADO</v>
      </c>
      <c r="L463">
        <f>'RESUMEN TOTAL'!R501</f>
        <v>0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>
        <f>'RESUMEN TOTAL'!AP501</f>
        <v>0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>
        <f>'RESUMEN TOTAL'!L502</f>
        <v>0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>
        <f>'RESUMEN TOTAL'!P502</f>
        <v>0</v>
      </c>
      <c r="K464" t="str">
        <f>'RESUMEN TOTAL'!Q502</f>
        <v>APAGADO</v>
      </c>
      <c r="L464">
        <f>'RESUMEN TOTAL'!R502</f>
        <v>0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>
        <f>'RESUMEN TOTAL'!AP502</f>
        <v>0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>
        <f>'RESUMEN TOTAL'!L503</f>
        <v>0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>
        <f>'RESUMEN TOTAL'!P503</f>
        <v>0</v>
      </c>
      <c r="K465" t="str">
        <f>'RESUMEN TOTAL'!Q503</f>
        <v>APAGADO</v>
      </c>
      <c r="L465">
        <f>'RESUMEN TOTAL'!R503</f>
        <v>0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>
        <f>'RESUMEN TOTAL'!AP503</f>
        <v>0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>
        <f>'RESUMEN TOTAL'!L504</f>
        <v>0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>
        <f>'RESUMEN TOTAL'!P504</f>
        <v>0</v>
      </c>
      <c r="K466" t="str">
        <f>'RESUMEN TOTAL'!Q504</f>
        <v>APAGADO</v>
      </c>
      <c r="L466">
        <f>'RESUMEN TOTAL'!R504</f>
        <v>0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>
        <f>'RESUMEN TOTAL'!AP504</f>
        <v>0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>
        <f>'RESUMEN TOTAL'!L505</f>
        <v>0</v>
      </c>
      <c r="G467" t="str">
        <f>'RESUMEN TOTAL'!M505</f>
        <v>APAGADO</v>
      </c>
      <c r="H467" t="str">
        <f>'RESUMEN TOTAL'!N484</f>
        <v>APAGADO</v>
      </c>
      <c r="I467" t="str">
        <f>'RESUMEN TOTAL'!O484</f>
        <v>APAGADO</v>
      </c>
      <c r="J467">
        <f>'RESUMEN TOTAL'!P505</f>
        <v>0</v>
      </c>
      <c r="K467" t="str">
        <f>'RESUMEN TOTAL'!Q505</f>
        <v>APAGADO</v>
      </c>
      <c r="L467">
        <f>'RESUMEN TOTAL'!R505</f>
        <v>0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>
        <f>'RESUMEN TOTAL'!AP505</f>
        <v>0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>
        <f>'RESUMEN TOTAL'!L506</f>
        <v>0</v>
      </c>
      <c r="G468" t="str">
        <f>'RESUMEN TOTAL'!M506</f>
        <v>APAGADO</v>
      </c>
      <c r="H468" t="str">
        <f>'RESUMEN TOTAL'!N485</f>
        <v>APAGADO</v>
      </c>
      <c r="I468" t="str">
        <f>'RESUMEN TOTAL'!O485</f>
        <v>APAGADO</v>
      </c>
      <c r="J468">
        <f>'RESUMEN TOTAL'!P506</f>
        <v>0</v>
      </c>
      <c r="K468" t="str">
        <f>'RESUMEN TOTAL'!Q506</f>
        <v>APAGADO</v>
      </c>
      <c r="L468">
        <f>'RESUMEN TOTAL'!R506</f>
        <v>0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>
        <f>'RESUMEN TOTAL'!AP506</f>
        <v>0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>
        <f>'RESUMEN TOTAL'!L507</f>
        <v>0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>
        <f>'RESUMEN TOTAL'!P507</f>
        <v>0</v>
      </c>
      <c r="K469" t="str">
        <f>'RESUMEN TOTAL'!Q507</f>
        <v>APAGADO</v>
      </c>
      <c r="L469">
        <f>'RESUMEN TOTAL'!R507</f>
        <v>0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>
        <f>'RESUMEN TOTAL'!AP507</f>
        <v>0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>
        <f>'RESUMEN TOTAL'!L508</f>
        <v>0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 t="str">
        <f>'RESUMEN TOTAL'!Q508</f>
        <v>APAGADO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>
        <f>'RESUMEN TOTAL'!AP508</f>
        <v>0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>
        <f>'RESUMEN TOTAL'!M509</f>
        <v>0</v>
      </c>
      <c r="H471" t="str">
        <f>'RESUMEN TOTAL'!N488</f>
        <v>APAGADO</v>
      </c>
      <c r="I471" t="str">
        <f>'RESUMEN TOTAL'!O488</f>
        <v>APAGADO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 t="str">
        <f>'RESUMEN TOTAL'!S509</f>
        <v>APAGADO</v>
      </c>
      <c r="N471" t="str">
        <f>'RESUMEN TOTAL'!T509</f>
        <v>APAGADO</v>
      </c>
      <c r="O471" t="str">
        <f>'RESUMEN TOTAL'!U509</f>
        <v>APAGADO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>
        <f>'RESUMEN TOTAL'!AP509</f>
        <v>0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 t="str">
        <f>'RESUMEN TOTAL'!N489</f>
        <v>APAGADO</v>
      </c>
      <c r="I472" t="str">
        <f>'RESUMEN TOTAL'!O489</f>
        <v>APAGADO</v>
      </c>
      <c r="J472">
        <f>'RESUMEN TOTAL'!P510</f>
        <v>0</v>
      </c>
      <c r="K472" t="str">
        <f>'RESUMEN TOTAL'!Q510</f>
        <v>APAGADO</v>
      </c>
      <c r="L472">
        <f>'RESUMEN TOTAL'!R510</f>
        <v>0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>
        <f>'RESUMEN TOTAL'!AP510</f>
        <v>0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>
        <f>'RESUMEN TOTAL'!L511</f>
        <v>0</v>
      </c>
      <c r="G473" t="str">
        <f>'RESUMEN TOTAL'!M511</f>
        <v>APAGADO</v>
      </c>
      <c r="H473" t="str">
        <f>'RESUMEN TOTAL'!N490</f>
        <v>APAGADO</v>
      </c>
      <c r="I473" t="str">
        <f>'RESUMEN TOTAL'!O490</f>
        <v>APAGADO</v>
      </c>
      <c r="J473">
        <f>'RESUMEN TOTAL'!P511</f>
        <v>0</v>
      </c>
      <c r="K473" t="str">
        <f>'RESUMEN TOTAL'!Q511</f>
        <v>APAGADO</v>
      </c>
      <c r="L473">
        <f>'RESUMEN TOTAL'!R511</f>
        <v>0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>
        <f>'RESUMEN TOTAL'!AP511</f>
        <v>0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>
        <f>'RESUMEN TOTAL'!L512</f>
        <v>0</v>
      </c>
      <c r="G474" t="str">
        <f>'RESUMEN TOTAL'!M512</f>
        <v>APAGADO</v>
      </c>
      <c r="H474" t="str">
        <f>'RESUMEN TOTAL'!N491</f>
        <v>APAGADO</v>
      </c>
      <c r="I474" t="str">
        <f>'RESUMEN TOTAL'!O491</f>
        <v>APAGADO</v>
      </c>
      <c r="J474">
        <f>'RESUMEN TOTAL'!P512</f>
        <v>0</v>
      </c>
      <c r="K474" t="str">
        <f>'RESUMEN TOTAL'!Q512</f>
        <v>APAGADO</v>
      </c>
      <c r="L474">
        <f>'RESUMEN TOTAL'!R512</f>
        <v>0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>
        <f>'RESUMEN TOTAL'!AP512</f>
        <v>0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>
        <f>'RESUMEN TOTAL'!L513</f>
        <v>0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>
        <f>'RESUMEN TOTAL'!P513</f>
        <v>0</v>
      </c>
      <c r="K475" t="str">
        <f>'RESUMEN TOTAL'!Q513</f>
        <v>APAGADO</v>
      </c>
      <c r="L475">
        <f>'RESUMEN TOTAL'!R513</f>
        <v>0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>
        <f>'RESUMEN TOTAL'!AP513</f>
        <v>0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>
        <f>'RESUMEN TOTAL'!L514</f>
        <v>0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>
        <f>'RESUMEN TOTAL'!P514</f>
        <v>0</v>
      </c>
      <c r="K476" t="str">
        <f>'RESUMEN TOTAL'!Q514</f>
        <v>APAGADO</v>
      </c>
      <c r="L476">
        <f>'RESUMEN TOTAL'!R514</f>
        <v>0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>
        <f>'RESUMEN TOTAL'!AP514</f>
        <v>0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>
        <f>'RESUMEN TOTAL'!AP515</f>
        <v>0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>
        <f>'RESUMEN TOTAL'!AP516</f>
        <v>0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 t="str">
        <f>'RESUMEN TOTAL'!N496</f>
        <v>APAGADO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>
        <f>'RESUMEN TOTAL'!AP517</f>
        <v>0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 t="str">
        <f>'RESUMEN TOTAL'!N497</f>
        <v>APAGADO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>
        <f>'RESUMEN TOTAL'!AP518</f>
        <v>0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 t="str">
        <f>'RESUMEN TOTAL'!N498</f>
        <v>APAGADO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>
        <f>'RESUMEN TOTAL'!AP519</f>
        <v>0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>
        <f>'RESUMEN TOTAL'!L520</f>
        <v>0</v>
      </c>
      <c r="G482" t="str">
        <f>'RESUMEN TOTAL'!M520</f>
        <v>APAGADO</v>
      </c>
      <c r="H482" t="str">
        <f>'RESUMEN TOTAL'!N499</f>
        <v>APAGADO</v>
      </c>
      <c r="I482" t="str">
        <f>'RESUMEN TOTAL'!O499</f>
        <v>APAGADO</v>
      </c>
      <c r="J482">
        <f>'RESUMEN TOTAL'!P520</f>
        <v>0</v>
      </c>
      <c r="K482" t="str">
        <f>'RESUMEN TOTAL'!Q520</f>
        <v>APAGADO</v>
      </c>
      <c r="L482">
        <f>'RESUMEN TOTAL'!R520</f>
        <v>0</v>
      </c>
      <c r="M482" t="str">
        <f>'RESUMEN TOTAL'!S520</f>
        <v>APAGADO</v>
      </c>
      <c r="N482" t="str">
        <f>'RESUMEN TOTAL'!T520</f>
        <v>APAGADO</v>
      </c>
      <c r="O482" t="str">
        <f>'RESUMEN TOTAL'!U520</f>
        <v>APAGADO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>
        <f>'RESUMEN TOTAL'!AP520</f>
        <v>0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>
        <f>'RESUMEN TOTAL'!L521</f>
        <v>0</v>
      </c>
      <c r="G483" t="str">
        <f>'RESUMEN TOTAL'!M521</f>
        <v>APAGADO</v>
      </c>
      <c r="H483" t="str">
        <f>'RESUMEN TOTAL'!N500</f>
        <v>APAGADO</v>
      </c>
      <c r="I483" t="str">
        <f>'RESUMEN TOTAL'!O500</f>
        <v>APAGADO</v>
      </c>
      <c r="J483">
        <f>'RESUMEN TOTAL'!P521</f>
        <v>0</v>
      </c>
      <c r="K483" t="str">
        <f>'RESUMEN TOTAL'!Q521</f>
        <v>APAGADO</v>
      </c>
      <c r="L483">
        <f>'RESUMEN TOTAL'!R521</f>
        <v>0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>
        <f>'RESUMEN TOTAL'!AP521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TOTAL'!N501</f>
        <v>APAGADO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TOTAL'!N502</f>
        <v>APAGADO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 t="str">
        <f>'RESUMEN TOTAL'!N503</f>
        <v>APAGADO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>
        <f>'RESUMEN TOTAL'!AP524</f>
        <v>0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 t="str">
        <f>'RESUMEN TOTAL'!N504</f>
        <v>APAGADO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>
        <f>'RESUMEN TOTAL'!AP525</f>
        <v>0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 t="str">
        <f>'RESUMEN TOTAL'!N505</f>
        <v>APAGADO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>
        <f>'RESUMEN TOTAL'!AP526</f>
        <v>0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 t="str">
        <f>'RESUMEN TOTAL'!N506</f>
        <v>APAGADO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>
        <f>'RESUMEN TOTAL'!AP527</f>
        <v>0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>
        <f>'RESUMEN TOTAL'!L528</f>
        <v>0</v>
      </c>
      <c r="G490" t="str">
        <f>'RESUMEN TOTAL'!M528</f>
        <v>APAGADO</v>
      </c>
      <c r="H490" t="str">
        <f>'RESUMEN TOTAL'!N507</f>
        <v>APAGADO</v>
      </c>
      <c r="I490" t="str">
        <f>'RESUMEN TOTAL'!O507</f>
        <v>APAGADO</v>
      </c>
      <c r="J490">
        <f>'RESUMEN TOTAL'!P528</f>
        <v>0</v>
      </c>
      <c r="K490" t="str">
        <f>'RESUMEN TOTAL'!Q528</f>
        <v>APAGADO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>
        <f>'RESUMEN TOTAL'!AP528</f>
        <v>0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 t="str">
        <f>'RESUMEN TOTAL'!N508</f>
        <v>APAGADO</v>
      </c>
      <c r="I491" t="str">
        <f>'RESUMEN TOTAL'!O508</f>
        <v>APAGADO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 t="str">
        <f>'RESUMEN TOTAL'!S529</f>
        <v>APAGADO</v>
      </c>
      <c r="N491" t="str">
        <f>'RESUMEN TOTAL'!T529</f>
        <v>APAGADO</v>
      </c>
      <c r="O491" t="str">
        <f>'RESUMEN TOTAL'!U529</f>
        <v>APAGADO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>
        <f>'RESUMEN TOTAL'!AP529</f>
        <v>0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>
        <f>'RESUMEN TOTAL'!O509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>
        <f>'RESUMEN TOTAL'!AP530</f>
        <v>0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 t="str">
        <f>'RESUMEN TOTAL'!N510</f>
        <v>APAGADO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>
        <f>'RESUMEN TOTAL'!AP531</f>
        <v>0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>
        <f>'RESUMEN TOTAL'!L532</f>
        <v>0</v>
      </c>
      <c r="G494" t="str">
        <f>'RESUMEN TOTAL'!M532</f>
        <v>APAGADO</v>
      </c>
      <c r="H494" t="str">
        <f>'RESUMEN TOTAL'!N511</f>
        <v>APAGADO</v>
      </c>
      <c r="I494" t="str">
        <f>'RESUMEN TOTAL'!O511</f>
        <v>APAGADO</v>
      </c>
      <c r="J494">
        <f>'RESUMEN TOTAL'!P532</f>
        <v>0</v>
      </c>
      <c r="K494" t="str">
        <f>'RESUMEN TOTAL'!Q532</f>
        <v>APAGADO</v>
      </c>
      <c r="L494">
        <f>'RESUMEN TOTAL'!R532</f>
        <v>0</v>
      </c>
      <c r="M494" t="str">
        <f>'RESUMEN TOTAL'!S532</f>
        <v>APAGADO</v>
      </c>
      <c r="N494" t="str">
        <f>'RESUMEN TOTAL'!T532</f>
        <v>APAGADO</v>
      </c>
      <c r="O494" t="str">
        <f>'RESUMEN TOTAL'!U532</f>
        <v>APAGADO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>
        <f>'RESUMEN TOTAL'!AP532</f>
        <v>0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>
        <f>'RESUMEN TOTAL'!L533</f>
        <v>0</v>
      </c>
      <c r="G495" t="str">
        <f>'RESUMEN TOTAL'!M533</f>
        <v>APAGADO</v>
      </c>
      <c r="H495" t="str">
        <f>'RESUMEN TOTAL'!N512</f>
        <v>APAGADO</v>
      </c>
      <c r="I495" t="str">
        <f>'RESUMEN TOTAL'!O512</f>
        <v>APAGADO</v>
      </c>
      <c r="J495">
        <f>'RESUMEN TOTAL'!P533</f>
        <v>0</v>
      </c>
      <c r="K495" t="str">
        <f>'RESUMEN TOTAL'!Q533</f>
        <v>APAGADO</v>
      </c>
      <c r="L495">
        <f>'RESUMEN TOTAL'!R533</f>
        <v>0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>
        <f>'RESUMEN TOTAL'!AP533</f>
        <v>0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 t="str">
        <f>'RESUMEN TOTAL'!N513</f>
        <v>APAGADO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>
        <f>'RESUMEN TOTAL'!AP534</f>
        <v>0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 t="str">
        <f>'RESUMEN TOTAL'!N514</f>
        <v>APAGADO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>
        <f>'RESUMEN TOTAL'!AP535</f>
        <v>0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>
        <f>'RESUMEN TOTAL'!L536</f>
        <v>0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>
        <f>'RESUMEN TOTAL'!P536</f>
        <v>0</v>
      </c>
      <c r="K498" t="str">
        <f>'RESUMEN TOTAL'!Q536</f>
        <v>APAGADO</v>
      </c>
      <c r="L498">
        <f>'RESUMEN TOTAL'!R536</f>
        <v>0</v>
      </c>
      <c r="M498" t="str">
        <f>'RESUMEN TOTAL'!S536</f>
        <v>APAGADO</v>
      </c>
      <c r="N498" t="str">
        <f>'RESUMEN TOTAL'!T536</f>
        <v>APAGADO</v>
      </c>
      <c r="O498" t="str">
        <f>'RESUMEN TOTAL'!U536</f>
        <v>APAGADO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>
        <f>'RESUMEN TOTAL'!AP536</f>
        <v>0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>
        <f>'RESUMEN TOTAL'!L537</f>
        <v>0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>
        <f>'RESUMEN TOTAL'!P537</f>
        <v>0</v>
      </c>
      <c r="K499" t="str">
        <f>'RESUMEN TOTAL'!Q537</f>
        <v>APAGADO</v>
      </c>
      <c r="L499">
        <f>'RESUMEN TOTAL'!R537</f>
        <v>0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>
        <f>'RESUMEN TOTAL'!AP537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>
        <f>'RESUMEN TOTAL'!AP538</f>
        <v>0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 t="str">
        <f>'RESUMEN TOTAL'!N520</f>
        <v>APAGADO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>
        <f>'RESUMEN TOTAL'!AP539</f>
        <v>0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>
        <f>'RESUMEN TOTAL'!L540</f>
        <v>0</v>
      </c>
      <c r="G504" t="str">
        <f>'RESUMEN TOTAL'!M540</f>
        <v>APAGADO</v>
      </c>
      <c r="H504" t="str">
        <f>'RESUMEN TOTAL'!N521</f>
        <v>APAGADO</v>
      </c>
      <c r="I504" t="str">
        <f>'RESUMEN TOTAL'!O521</f>
        <v>APAGADO</v>
      </c>
      <c r="J504">
        <f>'RESUMEN TOTAL'!P540</f>
        <v>0</v>
      </c>
      <c r="K504" t="str">
        <f>'RESUMEN TOTAL'!Q540</f>
        <v>APAGADO</v>
      </c>
      <c r="L504">
        <f>'RESUMEN TOTAL'!R540</f>
        <v>0</v>
      </c>
      <c r="M504" t="str">
        <f>'RESUMEN TOTAL'!S540</f>
        <v>APAGADO</v>
      </c>
      <c r="N504" t="str">
        <f>'RESUMEN TOTAL'!T540</f>
        <v>APAGADO</v>
      </c>
      <c r="O504" t="str">
        <f>'RESUMEN TOTAL'!U540</f>
        <v>APAGADO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>
        <f>'RESUMEN TOTAL'!AP540</f>
        <v>0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>
        <f>'RESUMEN TOTAL'!L541</f>
        <v>0</v>
      </c>
      <c r="G505" t="str">
        <f>'RESUMEN TOTAL'!M541</f>
        <v>APAGADO</v>
      </c>
      <c r="H505" t="str">
        <f>'RESUMEN TOTAL'!N522</f>
        <v>APAGADO</v>
      </c>
      <c r="I505" t="str">
        <f>'RESUMEN TOTAL'!O522</f>
        <v>APAGADO</v>
      </c>
      <c r="J505">
        <f>'RESUMEN TOTAL'!P541</f>
        <v>0</v>
      </c>
      <c r="K505" t="str">
        <f>'RESUMEN TOTAL'!Q541</f>
        <v>APAGADO</v>
      </c>
      <c r="L505">
        <f>'RESUMEN TOTAL'!R541</f>
        <v>0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>
        <f>'RESUMEN TOTAL'!AP541</f>
        <v>0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 t="str">
        <f>'RESUMEN TOTAL'!N523</f>
        <v>APAGADO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>
        <f>'RESUMEN TOTAL'!AP542</f>
        <v>0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>
        <f>'RESUMEN TOTAL'!AP543</f>
        <v>0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>
        <f>'RESUMEN TOTAL'!L544</f>
        <v>0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>
        <f>'RESUMEN TOTAL'!P544</f>
        <v>0</v>
      </c>
      <c r="K508" t="str">
        <f>'RESUMEN TOTAL'!Q544</f>
        <v>APAGADO</v>
      </c>
      <c r="L508">
        <f>'RESUMEN TOTAL'!R544</f>
        <v>0</v>
      </c>
      <c r="M508" t="str">
        <f>'RESUMEN TOTAL'!S544</f>
        <v>APAGADO</v>
      </c>
      <c r="N508" t="str">
        <f>'RESUMEN TOTAL'!T544</f>
        <v>APAGADO</v>
      </c>
      <c r="O508" t="str">
        <f>'RESUMEN TOTAL'!U544</f>
        <v>APAGADO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>
        <f>'RESUMEN TOTAL'!AP544</f>
        <v>0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>
        <f>'RESUMEN TOTAL'!L545</f>
        <v>0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>
        <f>'RESUMEN TOTAL'!P545</f>
        <v>0</v>
      </c>
      <c r="K509" t="str">
        <f>'RESUMEN TOTAL'!Q545</f>
        <v>APAGADO</v>
      </c>
      <c r="L509">
        <f>'RESUMEN TOTAL'!R545</f>
        <v>0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>
        <f>'RESUMEN TOTAL'!AP545</f>
        <v>0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>
        <f>'RESUMEN TOTAL'!L546</f>
        <v>0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>
        <f>'RESUMEN TOTAL'!P546</f>
        <v>0</v>
      </c>
      <c r="K510" t="str">
        <f>'RESUMEN TOTAL'!Q546</f>
        <v>APAGADO</v>
      </c>
      <c r="L510">
        <f>'RESUMEN TOTAL'!R546</f>
        <v>0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>
        <f>'RESUMEN TOTAL'!AP546</f>
        <v>0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>
        <f>'RESUMEN TOTAL'!L547</f>
        <v>0</v>
      </c>
      <c r="G511" t="str">
        <f>'RESUMEN TOTAL'!M547</f>
        <v>APAGADO</v>
      </c>
      <c r="H511" t="str">
        <f>'RESUMEN TOTAL'!N528</f>
        <v>APAGADO</v>
      </c>
      <c r="I511" t="str">
        <f>'RESUMEN TOTAL'!O528</f>
        <v>APAGADO</v>
      </c>
      <c r="J511">
        <f>'RESUMEN TOTAL'!P547</f>
        <v>0</v>
      </c>
      <c r="K511" t="str">
        <f>'RESUMEN TOTAL'!Q547</f>
        <v>APAGADO</v>
      </c>
      <c r="L511">
        <f>'RESUMEN TOTAL'!R547</f>
        <v>0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>
        <f>'RESUMEN TOTAL'!AP547</f>
        <v>0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>
        <f>'RESUMEN TOTAL'!L548</f>
        <v>0</v>
      </c>
      <c r="G512" t="str">
        <f>'RESUMEN TOTAL'!M548</f>
        <v>APAGADO</v>
      </c>
      <c r="H512">
        <f>'RESUMEN TOTAL'!N529</f>
        <v>0</v>
      </c>
      <c r="I512">
        <f>'RESUMEN TOTAL'!O529</f>
        <v>0</v>
      </c>
      <c r="J512">
        <f>'RESUMEN TOTAL'!P548</f>
        <v>0</v>
      </c>
      <c r="K512" t="str">
        <f>'RESUMEN TOTAL'!Q548</f>
        <v>APAGADO</v>
      </c>
      <c r="L512">
        <f>'RESUMEN TOTAL'!R548</f>
        <v>0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>
        <f>'RESUMEN TOTAL'!AP548</f>
        <v>0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>
        <f>'RESUMEN TOTAL'!L549</f>
        <v>0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>
        <f>'RESUMEN TOTAL'!P549</f>
        <v>0</v>
      </c>
      <c r="K513" t="str">
        <f>'RESUMEN TOTAL'!Q549</f>
        <v>APAGADO</v>
      </c>
      <c r="L513">
        <f>'RESUMEN TOTAL'!R549</f>
        <v>0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>
        <f>'RESUMEN TOTAL'!AP549</f>
        <v>0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>
        <f>'RESUMEN TOTAL'!L550</f>
        <v>0</v>
      </c>
      <c r="G514" t="str">
        <f>'RESUMEN TOTAL'!M550</f>
        <v>APAGADO</v>
      </c>
      <c r="H514">
        <f>'RESUMEN TOTAL'!N531</f>
        <v>0</v>
      </c>
      <c r="I514">
        <f>'RESUMEN TOTAL'!O531</f>
        <v>0</v>
      </c>
      <c r="J514">
        <f>'RESUMEN TOTAL'!P550</f>
        <v>0</v>
      </c>
      <c r="K514" t="str">
        <f>'RESUMEN TOTAL'!Q550</f>
        <v>APAGADO</v>
      </c>
      <c r="L514">
        <f>'RESUMEN TOTAL'!R550</f>
        <v>0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>
        <f>'RESUMEN TOTAL'!L551</f>
        <v>0</v>
      </c>
      <c r="G515" t="str">
        <f>'RESUMEN TOTAL'!M551</f>
        <v>APAGADO</v>
      </c>
      <c r="H515" t="str">
        <f>'RESUMEN TOTAL'!N532</f>
        <v>APAGADO</v>
      </c>
      <c r="I515" t="str">
        <f>'RESUMEN TOTAL'!O532</f>
        <v>APAGADO</v>
      </c>
      <c r="J515">
        <f>'RESUMEN TOTAL'!P551</f>
        <v>0</v>
      </c>
      <c r="K515" t="str">
        <f>'RESUMEN TOTAL'!Q551</f>
        <v>APAGADO</v>
      </c>
      <c r="L515">
        <f>'RESUMEN TOTAL'!R551</f>
        <v>0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 t="str">
        <f>'RESUMEN TOTAL'!N533</f>
        <v>APAGADO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 t="str">
        <f>'RESUMEN TOTAL'!N536</f>
        <v>APAGADO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 t="str">
        <f>'RESUMEN TOTAL'!N537</f>
        <v>APAGADO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 t="str">
        <f>'RESUMEN TOTAL'!N540</f>
        <v>APAGADO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 t="str">
        <f>'RESUMEN TOTAL'!N541</f>
        <v>APAGADO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 t="str">
        <f>'RESUMEN TOTAL'!N544</f>
        <v>APAGADO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 t="str">
        <f>'RESUMEN TOTAL'!N545</f>
        <v>APAGADO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 t="str">
        <f>'RESUMEN TOTAL'!N546</f>
        <v>APAGADO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 t="str">
        <f>'RESUMEN TOTAL'!N547</f>
        <v>APAGADO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 t="str">
        <f>'RESUMEN TOTAL'!N548</f>
        <v>APAGADO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 t="str">
        <f>'RESUMEN TOTAL'!N549</f>
        <v>APAGADO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 t="str">
        <f>'RESUMEN TOTAL'!N550</f>
        <v>APAGADO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 t="str">
        <f>'RESUMEN TOTAL'!N551</f>
        <v>APAGADO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50" zoomScale="80" zoomScaleNormal="80" workbookViewId="0">
      <selection activeCell="L69" sqref="L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958</v>
      </c>
      <c r="E1" s="60" t="s">
        <v>959</v>
      </c>
    </row>
    <row r="2" spans="1:10" ht="15.6" customHeight="1" thickTop="1" thickBot="1" x14ac:dyDescent="0.3">
      <c r="A2" s="91"/>
      <c r="B2" s="61" t="s">
        <v>1293</v>
      </c>
      <c r="C2" s="62">
        <v>454</v>
      </c>
      <c r="D2" s="63"/>
      <c r="E2" s="64"/>
      <c r="F2" s="142">
        <v>45658</v>
      </c>
      <c r="G2" s="106" t="s">
        <v>1358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1293</v>
      </c>
      <c r="I3" s="120" t="s">
        <v>1386</v>
      </c>
      <c r="J3" s="109" t="s">
        <v>959</v>
      </c>
    </row>
    <row r="4" spans="1:10" ht="17.25" thickTop="1" thickBot="1" x14ac:dyDescent="0.3">
      <c r="A4" s="92"/>
      <c r="B4" s="65" t="s">
        <v>1294</v>
      </c>
      <c r="C4" s="83">
        <v>0</v>
      </c>
      <c r="D4" s="66">
        <v>0</v>
      </c>
      <c r="E4" s="67">
        <f>D4/C2</f>
        <v>0</v>
      </c>
      <c r="F4" s="143"/>
      <c r="G4" s="114" t="s">
        <v>1380</v>
      </c>
      <c r="H4" s="117">
        <v>78</v>
      </c>
      <c r="I4" s="121"/>
      <c r="J4" s="113"/>
    </row>
    <row r="5" spans="1:10" ht="16.5" thickTop="1" x14ac:dyDescent="0.25">
      <c r="A5" s="92"/>
      <c r="B5" s="65" t="s">
        <v>1295</v>
      </c>
      <c r="C5" s="83">
        <v>0</v>
      </c>
      <c r="D5" s="66">
        <v>0</v>
      </c>
      <c r="E5" s="67">
        <f>D5/C2</f>
        <v>0</v>
      </c>
      <c r="F5" s="143"/>
      <c r="G5" s="65" t="s">
        <v>1118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1382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1109</v>
      </c>
      <c r="C7" s="94">
        <v>0</v>
      </c>
      <c r="D7" s="94">
        <v>0</v>
      </c>
      <c r="E7" s="95">
        <v>0</v>
      </c>
      <c r="F7" s="143"/>
      <c r="G7" s="65" t="s">
        <v>1388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1110</v>
      </c>
      <c r="C8" s="94">
        <v>0</v>
      </c>
      <c r="D8" s="9">
        <v>0</v>
      </c>
      <c r="E8" s="96">
        <v>0</v>
      </c>
      <c r="F8" s="144"/>
      <c r="G8" s="68" t="s">
        <v>1387</v>
      </c>
      <c r="H8" s="119">
        <v>0</v>
      </c>
      <c r="I8" s="125"/>
      <c r="J8" s="111"/>
    </row>
    <row r="9" spans="1:10" ht="15" customHeight="1" thickTop="1" thickBot="1" x14ac:dyDescent="0.3">
      <c r="B9" s="61" t="s">
        <v>1293</v>
      </c>
      <c r="C9" s="62">
        <v>454</v>
      </c>
      <c r="D9" s="63"/>
      <c r="E9" s="64"/>
      <c r="F9" s="142">
        <v>45659</v>
      </c>
      <c r="G9" s="106" t="s">
        <v>1358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92</v>
      </c>
      <c r="D10" s="66">
        <v>92</v>
      </c>
      <c r="E10" s="67">
        <v>0.2026</v>
      </c>
      <c r="F10" s="143"/>
      <c r="G10" s="105"/>
      <c r="H10" s="116" t="s">
        <v>1293</v>
      </c>
      <c r="I10" s="120" t="s">
        <v>1386</v>
      </c>
      <c r="J10" s="109" t="s">
        <v>959</v>
      </c>
    </row>
    <row r="11" spans="1:10" ht="17.25" thickTop="1" thickBot="1" x14ac:dyDescent="0.3">
      <c r="B11" s="65" t="s">
        <v>1294</v>
      </c>
      <c r="C11" s="83">
        <v>8</v>
      </c>
      <c r="D11" s="66">
        <v>84</v>
      </c>
      <c r="E11" s="67">
        <v>0.185</v>
      </c>
      <c r="F11" s="143"/>
      <c r="G11" s="114" t="s">
        <v>1380</v>
      </c>
      <c r="H11" s="117">
        <v>78</v>
      </c>
      <c r="I11" s="121"/>
      <c r="J11" s="113"/>
    </row>
    <row r="12" spans="1:10" ht="15" customHeight="1" thickTop="1" x14ac:dyDescent="0.25">
      <c r="B12" s="65" t="s">
        <v>1295</v>
      </c>
      <c r="C12" s="83">
        <v>1</v>
      </c>
      <c r="D12" s="66">
        <v>83</v>
      </c>
      <c r="E12" s="67">
        <v>0.18279999999999999</v>
      </c>
      <c r="F12" s="143"/>
      <c r="G12" s="65" t="s">
        <v>1118</v>
      </c>
      <c r="H12" s="118">
        <v>39</v>
      </c>
      <c r="I12" s="122">
        <v>24</v>
      </c>
      <c r="J12" s="112">
        <f>I12/H12</f>
        <v>0.61538461538461542</v>
      </c>
    </row>
    <row r="13" spans="1:10" ht="16.5" thickBot="1" x14ac:dyDescent="0.3">
      <c r="B13" s="68" t="s">
        <v>16</v>
      </c>
      <c r="C13" s="69">
        <v>15</v>
      </c>
      <c r="D13" s="70">
        <v>68</v>
      </c>
      <c r="E13" s="90">
        <v>0.14979999999999999</v>
      </c>
      <c r="F13" s="143"/>
      <c r="G13" s="65" t="s">
        <v>1382</v>
      </c>
      <c r="H13" s="118">
        <v>39</v>
      </c>
      <c r="I13" s="123">
        <v>20</v>
      </c>
      <c r="J13" s="107">
        <f>I13/H13</f>
        <v>0.51282051282051277</v>
      </c>
    </row>
    <row r="14" spans="1:10" ht="17.25" thickTop="1" thickBot="1" x14ac:dyDescent="0.3">
      <c r="B14" s="93" t="s">
        <v>1109</v>
      </c>
      <c r="C14" s="94">
        <v>49</v>
      </c>
      <c r="D14" s="94">
        <v>49</v>
      </c>
      <c r="E14" s="95">
        <v>0.19</v>
      </c>
      <c r="F14" s="143"/>
      <c r="G14" s="65" t="s">
        <v>1388</v>
      </c>
      <c r="H14" s="118">
        <v>78</v>
      </c>
      <c r="I14" s="124">
        <v>44</v>
      </c>
      <c r="J14" s="110">
        <f>I14/H14</f>
        <v>0.5641025641025641</v>
      </c>
    </row>
    <row r="15" spans="1:10" ht="15" customHeight="1" thickTop="1" thickBot="1" x14ac:dyDescent="0.3">
      <c r="B15" s="93" t="s">
        <v>1110</v>
      </c>
      <c r="C15" s="94">
        <v>43</v>
      </c>
      <c r="D15" s="94">
        <v>43</v>
      </c>
      <c r="E15" s="96">
        <v>0.21</v>
      </c>
      <c r="F15" s="144"/>
      <c r="G15" s="68" t="s">
        <v>1387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1293</v>
      </c>
      <c r="C16" s="62">
        <v>454</v>
      </c>
      <c r="D16" s="63"/>
      <c r="E16" s="64"/>
      <c r="F16" s="142">
        <v>45660</v>
      </c>
      <c r="G16" s="106" t="s">
        <v>1358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1293</v>
      </c>
      <c r="I17" s="120" t="s">
        <v>1386</v>
      </c>
      <c r="J17" s="109" t="s">
        <v>959</v>
      </c>
    </row>
    <row r="18" spans="2:10" ht="17.25" thickTop="1" thickBot="1" x14ac:dyDescent="0.3">
      <c r="B18" s="65" t="s">
        <v>1294</v>
      </c>
      <c r="C18" s="83">
        <v>0</v>
      </c>
      <c r="D18" s="66">
        <v>0</v>
      </c>
      <c r="E18" s="67">
        <v>0</v>
      </c>
      <c r="F18" s="143"/>
      <c r="G18" s="114" t="s">
        <v>1380</v>
      </c>
      <c r="H18" s="117">
        <v>78</v>
      </c>
      <c r="I18" s="121"/>
      <c r="J18" s="113"/>
    </row>
    <row r="19" spans="2:10" ht="16.5" thickTop="1" x14ac:dyDescent="0.25">
      <c r="B19" s="65" t="s">
        <v>1295</v>
      </c>
      <c r="C19" s="83">
        <v>0</v>
      </c>
      <c r="D19" s="66">
        <v>0</v>
      </c>
      <c r="E19" s="67">
        <v>0</v>
      </c>
      <c r="F19" s="143"/>
      <c r="G19" s="65" t="s">
        <v>1118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1382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1109</v>
      </c>
      <c r="C21" s="94">
        <v>0</v>
      </c>
      <c r="D21" s="94"/>
      <c r="E21" s="95">
        <v>0</v>
      </c>
      <c r="F21" s="143"/>
      <c r="G21" s="65" t="s">
        <v>1388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1110</v>
      </c>
      <c r="C22" s="94">
        <v>0</v>
      </c>
      <c r="D22" s="94">
        <v>0</v>
      </c>
      <c r="E22" s="96">
        <v>0</v>
      </c>
      <c r="F22" s="144"/>
      <c r="G22" s="68" t="s">
        <v>1387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1293</v>
      </c>
      <c r="C23" s="62">
        <v>454</v>
      </c>
      <c r="D23" s="63"/>
      <c r="E23" s="64"/>
      <c r="F23" s="142">
        <v>45661</v>
      </c>
      <c r="G23" s="106" t="s">
        <v>1358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1293</v>
      </c>
      <c r="I24" s="120" t="s">
        <v>1386</v>
      </c>
      <c r="J24" s="109" t="s">
        <v>959</v>
      </c>
    </row>
    <row r="25" spans="2:10" ht="17.25" thickTop="1" thickBot="1" x14ac:dyDescent="0.3">
      <c r="B25" s="65" t="s">
        <v>1294</v>
      </c>
      <c r="C25" s="83">
        <v>0</v>
      </c>
      <c r="D25" s="66">
        <v>0</v>
      </c>
      <c r="E25" s="67">
        <v>0</v>
      </c>
      <c r="F25" s="143"/>
      <c r="G25" s="114" t="s">
        <v>1380</v>
      </c>
      <c r="H25" s="117">
        <v>78</v>
      </c>
      <c r="I25" s="121"/>
      <c r="J25" s="113"/>
    </row>
    <row r="26" spans="2:10" ht="16.5" thickTop="1" x14ac:dyDescent="0.25">
      <c r="B26" s="65" t="s">
        <v>1295</v>
      </c>
      <c r="C26" s="83">
        <v>0</v>
      </c>
      <c r="D26" s="66">
        <v>0</v>
      </c>
      <c r="E26" s="67">
        <v>0</v>
      </c>
      <c r="F26" s="143"/>
      <c r="G26" s="65" t="s">
        <v>1118</v>
      </c>
      <c r="H26" s="118">
        <v>39</v>
      </c>
      <c r="I26" s="122">
        <v>0</v>
      </c>
      <c r="J26" s="112">
        <f t="shared" ref="J26:J27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1382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1109</v>
      </c>
      <c r="C28" s="94">
        <v>0</v>
      </c>
      <c r="D28" s="139">
        <v>0</v>
      </c>
      <c r="E28" s="140">
        <f>Hoja1!I4</f>
        <v>0.17647058823529413</v>
      </c>
      <c r="F28" s="143"/>
      <c r="G28" s="65" t="s">
        <v>1388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1110</v>
      </c>
      <c r="C29" s="94">
        <v>0</v>
      </c>
      <c r="D29" s="94">
        <v>0</v>
      </c>
      <c r="E29" s="95">
        <v>0</v>
      </c>
      <c r="F29" s="144"/>
      <c r="G29" s="68" t="s">
        <v>1387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1293</v>
      </c>
      <c r="C30" s="62">
        <v>454</v>
      </c>
      <c r="D30" s="63"/>
      <c r="E30" s="64"/>
      <c r="F30" s="142">
        <v>45662</v>
      </c>
      <c r="G30" s="106" t="s">
        <v>1358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1293</v>
      </c>
      <c r="I31" s="120" t="s">
        <v>1386</v>
      </c>
      <c r="J31" s="109" t="s">
        <v>959</v>
      </c>
    </row>
    <row r="32" spans="2:10" ht="15.75" customHeight="1" thickTop="1" thickBot="1" x14ac:dyDescent="0.3">
      <c r="B32" s="65" t="s">
        <v>1294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1380</v>
      </c>
      <c r="H32" s="117">
        <v>78</v>
      </c>
      <c r="I32" s="121"/>
      <c r="J32" s="113"/>
    </row>
    <row r="33" spans="1:10" ht="16.5" thickTop="1" x14ac:dyDescent="0.25">
      <c r="B33" s="65" t="s">
        <v>1295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1118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1382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1525</v>
      </c>
      <c r="B35" s="93" t="s">
        <v>1109</v>
      </c>
      <c r="C35" s="94">
        <v>0</v>
      </c>
      <c r="D35" s="139"/>
      <c r="E35" s="140">
        <v>0</v>
      </c>
      <c r="F35" s="143"/>
      <c r="G35" s="65" t="s">
        <v>1388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1110</v>
      </c>
      <c r="C36" s="94">
        <v>0</v>
      </c>
      <c r="D36" s="94"/>
      <c r="E36" s="95">
        <v>0</v>
      </c>
      <c r="F36" s="144"/>
      <c r="G36" s="68" t="s">
        <v>1387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1293</v>
      </c>
      <c r="C37" s="62">
        <v>454</v>
      </c>
      <c r="D37" s="63"/>
      <c r="E37" s="64"/>
      <c r="F37" s="142">
        <v>45663</v>
      </c>
      <c r="G37" s="106" t="s">
        <v>1358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60</v>
      </c>
      <c r="D38" s="66">
        <v>60</v>
      </c>
      <c r="E38" s="67">
        <v>0.13220000000000001</v>
      </c>
      <c r="F38" s="143"/>
      <c r="G38" s="105"/>
      <c r="H38" s="116" t="s">
        <v>1293</v>
      </c>
      <c r="I38" s="120" t="s">
        <v>1386</v>
      </c>
      <c r="J38" s="109" t="s">
        <v>959</v>
      </c>
    </row>
    <row r="39" spans="1:10" ht="17.25" thickTop="1" thickBot="1" x14ac:dyDescent="0.3">
      <c r="B39" s="65" t="s">
        <v>1294</v>
      </c>
      <c r="C39" s="83">
        <v>5</v>
      </c>
      <c r="D39" s="66">
        <v>55</v>
      </c>
      <c r="E39" s="67">
        <v>0.1211</v>
      </c>
      <c r="F39" s="143"/>
      <c r="G39" s="114" t="s">
        <v>1380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1295</v>
      </c>
      <c r="C40" s="83">
        <v>1</v>
      </c>
      <c r="D40" s="66">
        <v>59</v>
      </c>
      <c r="E40" s="67">
        <v>0.13</v>
      </c>
      <c r="F40" s="143"/>
      <c r="G40" s="65" t="s">
        <v>1118</v>
      </c>
      <c r="H40" s="118">
        <f>paradas!K1</f>
        <v>39</v>
      </c>
      <c r="I40" s="122">
        <v>23</v>
      </c>
      <c r="J40" s="112">
        <f t="shared" ref="J40:J42" si="6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52</v>
      </c>
      <c r="E41" s="138">
        <f t="shared" ref="E41" si="7">D41/C37</f>
        <v>0.11453744493392071</v>
      </c>
      <c r="F41" s="143"/>
      <c r="G41" s="65" t="s">
        <v>1382</v>
      </c>
      <c r="H41" s="118">
        <f>paradas!O1</f>
        <v>39</v>
      </c>
      <c r="I41" s="123">
        <v>24</v>
      </c>
      <c r="J41" s="107">
        <f t="shared" si="6"/>
        <v>0.61538461538461542</v>
      </c>
    </row>
    <row r="42" spans="1:10" ht="15" customHeight="1" thickTop="1" thickBot="1" x14ac:dyDescent="0.3">
      <c r="B42" s="93" t="s">
        <v>1109</v>
      </c>
      <c r="C42" s="94">
        <v>41</v>
      </c>
      <c r="D42" s="139"/>
      <c r="E42" s="140">
        <v>0.16</v>
      </c>
      <c r="F42" s="143"/>
      <c r="G42" s="65" t="s">
        <v>1388</v>
      </c>
      <c r="H42" s="118">
        <v>78</v>
      </c>
      <c r="I42" s="124">
        <v>47</v>
      </c>
      <c r="J42" s="110">
        <f t="shared" si="6"/>
        <v>0.60256410256410253</v>
      </c>
    </row>
    <row r="43" spans="1:10" ht="17.25" thickTop="1" thickBot="1" x14ac:dyDescent="0.3">
      <c r="B43" s="93" t="s">
        <v>1110</v>
      </c>
      <c r="C43" s="94">
        <v>19</v>
      </c>
      <c r="D43" s="94"/>
      <c r="E43" s="95">
        <v>0.09</v>
      </c>
      <c r="F43" s="144"/>
      <c r="G43" s="68" t="s">
        <v>1387</v>
      </c>
      <c r="H43" s="119">
        <v>47</v>
      </c>
      <c r="I43" s="125"/>
      <c r="J43" s="111"/>
    </row>
    <row r="44" spans="1:10" ht="17.25" customHeight="1" thickTop="1" thickBot="1" x14ac:dyDescent="0.3">
      <c r="B44" s="61" t="s">
        <v>1293</v>
      </c>
      <c r="C44" s="62">
        <v>454</v>
      </c>
      <c r="D44" s="63"/>
      <c r="E44" s="64"/>
      <c r="F44" s="142">
        <v>45664</v>
      </c>
      <c r="G44" s="106" t="s">
        <v>1358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1293</v>
      </c>
      <c r="I45" s="120" t="s">
        <v>1386</v>
      </c>
      <c r="J45" s="109" t="s">
        <v>959</v>
      </c>
    </row>
    <row r="46" spans="1:10" ht="17.25" thickTop="1" thickBot="1" x14ac:dyDescent="0.3">
      <c r="B46" s="65" t="s">
        <v>1294</v>
      </c>
      <c r="C46" s="83">
        <v>0</v>
      </c>
      <c r="D46" s="66">
        <v>0</v>
      </c>
      <c r="E46" s="67">
        <v>0</v>
      </c>
      <c r="F46" s="143"/>
      <c r="G46" s="114" t="s">
        <v>1380</v>
      </c>
      <c r="H46" s="117">
        <v>78</v>
      </c>
      <c r="I46" s="121"/>
      <c r="J46" s="113"/>
    </row>
    <row r="47" spans="1:10" ht="16.5" thickTop="1" x14ac:dyDescent="0.25">
      <c r="B47" s="65" t="s">
        <v>1295</v>
      </c>
      <c r="C47" s="83">
        <v>0</v>
      </c>
      <c r="D47" s="66">
        <v>0</v>
      </c>
      <c r="E47" s="67">
        <v>0</v>
      </c>
      <c r="F47" s="143"/>
      <c r="G47" s="65" t="s">
        <v>1118</v>
      </c>
      <c r="H47" s="118">
        <v>39</v>
      </c>
      <c r="I47" s="122">
        <v>0</v>
      </c>
      <c r="J47" s="112">
        <f t="shared" ref="J47:J49" si="8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1382</v>
      </c>
      <c r="H48" s="118">
        <v>39</v>
      </c>
      <c r="I48" s="123">
        <v>0</v>
      </c>
      <c r="J48" s="107">
        <f t="shared" si="8"/>
        <v>0</v>
      </c>
    </row>
    <row r="49" spans="2:10" ht="17.25" thickTop="1" thickBot="1" x14ac:dyDescent="0.3">
      <c r="B49" s="93" t="s">
        <v>1109</v>
      </c>
      <c r="C49" s="94">
        <v>0</v>
      </c>
      <c r="D49" s="94"/>
      <c r="E49" s="95">
        <v>0</v>
      </c>
      <c r="F49" s="143"/>
      <c r="G49" s="65" t="s">
        <v>1388</v>
      </c>
      <c r="H49" s="118">
        <v>78</v>
      </c>
      <c r="I49" s="124">
        <v>0</v>
      </c>
      <c r="J49" s="110">
        <f t="shared" si="8"/>
        <v>0</v>
      </c>
    </row>
    <row r="50" spans="2:10" ht="17.25" thickTop="1" thickBot="1" x14ac:dyDescent="0.3">
      <c r="B50" s="93" t="s">
        <v>1110</v>
      </c>
      <c r="C50" s="94">
        <v>0</v>
      </c>
      <c r="D50" s="94"/>
      <c r="E50" s="96">
        <v>0</v>
      </c>
      <c r="F50" s="144"/>
      <c r="G50" s="68" t="s">
        <v>1387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1293</v>
      </c>
      <c r="C51" s="62">
        <v>454</v>
      </c>
      <c r="D51" s="63"/>
      <c r="E51" s="64"/>
      <c r="F51" s="142">
        <v>45665</v>
      </c>
      <c r="G51" s="106" t="s">
        <v>1358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71</v>
      </c>
      <c r="D52" s="66">
        <v>71</v>
      </c>
      <c r="E52" s="67">
        <v>0.15640000000000001</v>
      </c>
      <c r="F52" s="143"/>
      <c r="G52" s="105"/>
      <c r="H52" s="116" t="s">
        <v>1293</v>
      </c>
      <c r="I52" s="120" t="s">
        <v>1386</v>
      </c>
      <c r="J52" s="109" t="s">
        <v>959</v>
      </c>
    </row>
    <row r="53" spans="2:10" ht="17.25" thickTop="1" thickBot="1" x14ac:dyDescent="0.3">
      <c r="B53" s="65" t="s">
        <v>1294</v>
      </c>
      <c r="C53" s="83">
        <v>8</v>
      </c>
      <c r="D53" s="66">
        <v>63</v>
      </c>
      <c r="E53" s="67">
        <v>0.13880000000000001</v>
      </c>
      <c r="F53" s="143"/>
      <c r="G53" s="114" t="s">
        <v>1380</v>
      </c>
      <c r="H53" s="117">
        <v>78</v>
      </c>
      <c r="I53" s="121"/>
      <c r="J53" s="113"/>
    </row>
    <row r="54" spans="2:10" ht="16.5" thickTop="1" x14ac:dyDescent="0.25">
      <c r="B54" s="65" t="s">
        <v>1295</v>
      </c>
      <c r="C54" s="83">
        <v>1</v>
      </c>
      <c r="D54" s="66">
        <v>70</v>
      </c>
      <c r="E54" s="67">
        <v>0.1542</v>
      </c>
      <c r="F54" s="143"/>
      <c r="G54" s="65" t="s">
        <v>1118</v>
      </c>
      <c r="H54" s="118">
        <v>39</v>
      </c>
      <c r="I54" s="122">
        <v>23</v>
      </c>
      <c r="J54" s="112">
        <f t="shared" ref="J54:J56" si="9">I54/H54</f>
        <v>0.58974358974358976</v>
      </c>
    </row>
    <row r="55" spans="2:10" ht="16.5" thickBot="1" x14ac:dyDescent="0.3">
      <c r="B55" s="68" t="s">
        <v>16</v>
      </c>
      <c r="C55" s="69">
        <v>16</v>
      </c>
      <c r="D55" s="70">
        <v>55</v>
      </c>
      <c r="E55" s="90">
        <v>0.1211</v>
      </c>
      <c r="F55" s="143"/>
      <c r="G55" s="65" t="s">
        <v>1382</v>
      </c>
      <c r="H55" s="118">
        <v>39</v>
      </c>
      <c r="I55" s="123">
        <v>24</v>
      </c>
      <c r="J55" s="107">
        <f t="shared" si="9"/>
        <v>0.61538461538461542</v>
      </c>
    </row>
    <row r="56" spans="2:10" ht="17.25" thickTop="1" thickBot="1" x14ac:dyDescent="0.3">
      <c r="B56" s="93" t="s">
        <v>1109</v>
      </c>
      <c r="C56" s="94">
        <v>49</v>
      </c>
      <c r="D56" s="94"/>
      <c r="E56" s="95">
        <v>0.19</v>
      </c>
      <c r="F56" s="143"/>
      <c r="G56" s="65" t="s">
        <v>1388</v>
      </c>
      <c r="H56" s="118">
        <v>78</v>
      </c>
      <c r="I56" s="124">
        <v>47</v>
      </c>
      <c r="J56" s="110">
        <f t="shared" si="9"/>
        <v>0.60256410256410253</v>
      </c>
    </row>
    <row r="57" spans="2:10" ht="17.25" thickTop="1" thickBot="1" x14ac:dyDescent="0.3">
      <c r="B57" s="93" t="s">
        <v>1110</v>
      </c>
      <c r="C57" s="94">
        <v>22</v>
      </c>
      <c r="D57" s="94"/>
      <c r="E57" s="96">
        <v>0.11</v>
      </c>
      <c r="F57" s="144"/>
      <c r="G57" s="68" t="s">
        <v>1387</v>
      </c>
      <c r="H57" s="119">
        <v>47</v>
      </c>
      <c r="I57" s="125"/>
      <c r="J57" s="111"/>
    </row>
    <row r="58" spans="2:10" ht="17.25" customHeight="1" thickTop="1" thickBot="1" x14ac:dyDescent="0.3">
      <c r="B58" s="61" t="s">
        <v>1293</v>
      </c>
      <c r="C58" s="62">
        <v>454</v>
      </c>
      <c r="D58" s="63"/>
      <c r="E58" s="64"/>
      <c r="F58" s="142">
        <v>45666</v>
      </c>
      <c r="G58" s="106" t="s">
        <v>1358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1293</v>
      </c>
      <c r="I59" s="120" t="s">
        <v>1386</v>
      </c>
      <c r="J59" s="109" t="s">
        <v>959</v>
      </c>
    </row>
    <row r="60" spans="2:10" ht="17.25" thickTop="1" thickBot="1" x14ac:dyDescent="0.3">
      <c r="B60" s="65" t="s">
        <v>1294</v>
      </c>
      <c r="C60" s="83">
        <v>0</v>
      </c>
      <c r="D60" s="66">
        <v>0</v>
      </c>
      <c r="E60" s="67">
        <v>0</v>
      </c>
      <c r="F60" s="143"/>
      <c r="G60" s="114" t="s">
        <v>1380</v>
      </c>
      <c r="H60" s="117">
        <v>78</v>
      </c>
      <c r="I60" s="121"/>
      <c r="J60" s="113"/>
    </row>
    <row r="61" spans="2:10" ht="16.5" thickTop="1" x14ac:dyDescent="0.25">
      <c r="B61" s="65" t="s">
        <v>1295</v>
      </c>
      <c r="C61" s="83">
        <v>0</v>
      </c>
      <c r="D61" s="66">
        <v>0</v>
      </c>
      <c r="E61" s="67">
        <v>0</v>
      </c>
      <c r="F61" s="143"/>
      <c r="G61" s="65" t="s">
        <v>1118</v>
      </c>
      <c r="H61" s="118">
        <v>39</v>
      </c>
      <c r="I61" s="122">
        <v>23</v>
      </c>
      <c r="J61" s="112">
        <f t="shared" ref="J61:J63" si="10">I61/H61</f>
        <v>0.58974358974358976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1382</v>
      </c>
      <c r="H62" s="118">
        <v>39</v>
      </c>
      <c r="I62" s="123">
        <v>24</v>
      </c>
      <c r="J62" s="107">
        <f t="shared" si="10"/>
        <v>0.61538461538461542</v>
      </c>
    </row>
    <row r="63" spans="2:10" ht="17.25" thickTop="1" thickBot="1" x14ac:dyDescent="0.3">
      <c r="B63" s="93" t="s">
        <v>1109</v>
      </c>
      <c r="C63" s="94">
        <v>0</v>
      </c>
      <c r="D63" s="94">
        <v>0</v>
      </c>
      <c r="E63" s="95">
        <v>0</v>
      </c>
      <c r="F63" s="143"/>
      <c r="G63" s="65" t="s">
        <v>1388</v>
      </c>
      <c r="H63" s="118">
        <v>78</v>
      </c>
      <c r="I63" s="124">
        <v>47</v>
      </c>
      <c r="J63" s="110">
        <f t="shared" si="10"/>
        <v>0.60256410256410253</v>
      </c>
    </row>
    <row r="64" spans="2:10" ht="17.25" thickTop="1" thickBot="1" x14ac:dyDescent="0.3">
      <c r="B64" s="93" t="s">
        <v>1110</v>
      </c>
      <c r="C64" s="94">
        <v>0</v>
      </c>
      <c r="D64" s="94"/>
      <c r="E64" s="96">
        <v>0</v>
      </c>
      <c r="F64" s="144"/>
      <c r="G64" s="68" t="s">
        <v>1387</v>
      </c>
      <c r="H64" s="119">
        <v>47</v>
      </c>
      <c r="I64" s="125"/>
      <c r="J64" s="111"/>
    </row>
    <row r="65" spans="2:10" ht="17.25" customHeight="1" thickTop="1" thickBot="1" x14ac:dyDescent="0.3">
      <c r="B65" s="61" t="s">
        <v>1293</v>
      </c>
      <c r="C65" s="62">
        <v>454</v>
      </c>
      <c r="D65" s="63"/>
      <c r="E65" s="64"/>
      <c r="F65" s="142">
        <v>45667</v>
      </c>
      <c r="G65" s="106" t="s">
        <v>1358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1293</v>
      </c>
      <c r="I66" s="120" t="s">
        <v>1386</v>
      </c>
      <c r="J66" s="109" t="s">
        <v>959</v>
      </c>
    </row>
    <row r="67" spans="2:10" ht="17.25" thickTop="1" thickBot="1" x14ac:dyDescent="0.3">
      <c r="B67" s="65" t="s">
        <v>1294</v>
      </c>
      <c r="C67" s="83">
        <v>0</v>
      </c>
      <c r="D67" s="66">
        <v>0</v>
      </c>
      <c r="E67" s="67">
        <v>0</v>
      </c>
      <c r="F67" s="143"/>
      <c r="G67" s="114" t="s">
        <v>1380</v>
      </c>
      <c r="H67" s="117">
        <v>78</v>
      </c>
      <c r="I67" s="121"/>
      <c r="J67" s="113"/>
    </row>
    <row r="68" spans="2:10" ht="16.5" thickTop="1" x14ac:dyDescent="0.25">
      <c r="B68" s="65" t="s">
        <v>1295</v>
      </c>
      <c r="C68" s="83">
        <v>0</v>
      </c>
      <c r="D68" s="66">
        <v>0</v>
      </c>
      <c r="E68" s="67">
        <v>0</v>
      </c>
      <c r="F68" s="143"/>
      <c r="G68" s="65" t="s">
        <v>1118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1382</v>
      </c>
      <c r="H69" s="118">
        <v>39</v>
      </c>
      <c r="I69" s="123">
        <v>24</v>
      </c>
      <c r="J69" s="107">
        <v>0.62</v>
      </c>
    </row>
    <row r="70" spans="2:10" ht="17.25" thickTop="1" thickBot="1" x14ac:dyDescent="0.3">
      <c r="B70" s="93" t="s">
        <v>1109</v>
      </c>
      <c r="C70" s="94">
        <v>0</v>
      </c>
      <c r="D70" s="94">
        <v>0</v>
      </c>
      <c r="E70" s="95">
        <v>0</v>
      </c>
      <c r="F70" s="143"/>
      <c r="G70" s="65" t="s">
        <v>1388</v>
      </c>
      <c r="H70" s="118">
        <v>78</v>
      </c>
      <c r="I70" s="124">
        <v>47</v>
      </c>
      <c r="J70" s="110">
        <v>0.6</v>
      </c>
    </row>
    <row r="71" spans="2:10" ht="17.25" thickTop="1" thickBot="1" x14ac:dyDescent="0.3">
      <c r="B71" s="93" t="s">
        <v>1110</v>
      </c>
      <c r="C71" s="94">
        <v>0</v>
      </c>
      <c r="D71" s="94">
        <v>0</v>
      </c>
      <c r="E71" s="96">
        <v>0</v>
      </c>
      <c r="F71" s="144"/>
      <c r="G71" s="68" t="s">
        <v>1387</v>
      </c>
      <c r="H71" s="119">
        <v>47</v>
      </c>
      <c r="I71" s="125"/>
      <c r="J71" s="111"/>
    </row>
    <row r="72" spans="2:10" ht="17.25" customHeight="1" thickTop="1" thickBot="1" x14ac:dyDescent="0.3">
      <c r="B72" s="61" t="s">
        <v>1293</v>
      </c>
      <c r="C72" s="62">
        <v>454</v>
      </c>
      <c r="D72" s="63"/>
      <c r="E72" s="64"/>
      <c r="F72" s="142">
        <v>45668</v>
      </c>
      <c r="G72" s="106" t="s">
        <v>1358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1293</v>
      </c>
      <c r="I73" s="120" t="s">
        <v>1386</v>
      </c>
      <c r="J73" s="109" t="s">
        <v>959</v>
      </c>
    </row>
    <row r="74" spans="2:10" ht="17.25" thickTop="1" thickBot="1" x14ac:dyDescent="0.3">
      <c r="B74" s="65" t="s">
        <v>1294</v>
      </c>
      <c r="C74" s="83">
        <v>0</v>
      </c>
      <c r="D74" s="66">
        <v>0</v>
      </c>
      <c r="E74" s="67">
        <v>0</v>
      </c>
      <c r="F74" s="143"/>
      <c r="G74" s="114" t="s">
        <v>1380</v>
      </c>
      <c r="H74" s="117">
        <v>78</v>
      </c>
      <c r="I74" s="121"/>
      <c r="J74" s="113"/>
    </row>
    <row r="75" spans="2:10" ht="16.5" thickTop="1" x14ac:dyDescent="0.25">
      <c r="B75" s="65" t="s">
        <v>1295</v>
      </c>
      <c r="C75" s="83">
        <v>0</v>
      </c>
      <c r="D75" s="66">
        <v>0</v>
      </c>
      <c r="E75" s="67">
        <v>0</v>
      </c>
      <c r="F75" s="143"/>
      <c r="G75" s="65" t="s">
        <v>1118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1382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1109</v>
      </c>
      <c r="C77" s="94">
        <v>0</v>
      </c>
      <c r="D77" s="94"/>
      <c r="E77" s="95">
        <v>0</v>
      </c>
      <c r="F77" s="143"/>
      <c r="G77" s="65" t="s">
        <v>1388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1110</v>
      </c>
      <c r="C78" s="94">
        <v>0</v>
      </c>
      <c r="D78" s="94"/>
      <c r="E78" s="96">
        <v>0</v>
      </c>
      <c r="F78" s="144"/>
      <c r="G78" s="68" t="s">
        <v>1387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1293</v>
      </c>
      <c r="C79" s="62">
        <v>454</v>
      </c>
      <c r="D79" s="63"/>
      <c r="E79" s="64"/>
      <c r="F79" s="142">
        <v>45669</v>
      </c>
      <c r="G79" s="106" t="s">
        <v>1358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1293</v>
      </c>
      <c r="I80" s="120" t="s">
        <v>1386</v>
      </c>
      <c r="J80" s="109" t="s">
        <v>959</v>
      </c>
    </row>
    <row r="81" spans="2:10" ht="17.25" thickTop="1" thickBot="1" x14ac:dyDescent="0.3">
      <c r="B81" s="65" t="s">
        <v>1294</v>
      </c>
      <c r="C81" s="83">
        <v>0</v>
      </c>
      <c r="D81" s="66">
        <v>0</v>
      </c>
      <c r="E81" s="67">
        <v>0</v>
      </c>
      <c r="F81" s="143"/>
      <c r="G81" s="114" t="s">
        <v>1380</v>
      </c>
      <c r="H81" s="117">
        <v>78</v>
      </c>
      <c r="I81" s="121"/>
      <c r="J81" s="113"/>
    </row>
    <row r="82" spans="2:10" ht="16.5" thickTop="1" x14ac:dyDescent="0.25">
      <c r="B82" s="65" t="s">
        <v>1295</v>
      </c>
      <c r="C82" s="83">
        <v>0</v>
      </c>
      <c r="D82" s="66">
        <v>0</v>
      </c>
      <c r="E82" s="67">
        <v>0</v>
      </c>
      <c r="F82" s="143"/>
      <c r="G82" s="65" t="s">
        <v>1118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1382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1109</v>
      </c>
      <c r="C84" s="94">
        <v>0</v>
      </c>
      <c r="D84" s="94"/>
      <c r="E84" s="95">
        <v>0</v>
      </c>
      <c r="F84" s="143"/>
      <c r="G84" s="65" t="s">
        <v>1388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1110</v>
      </c>
      <c r="C85" s="94">
        <v>0</v>
      </c>
      <c r="E85" s="96">
        <v>0</v>
      </c>
      <c r="F85" s="144"/>
      <c r="G85" s="68" t="s">
        <v>1387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1293</v>
      </c>
      <c r="C86" s="62">
        <v>454</v>
      </c>
      <c r="D86" s="63"/>
      <c r="E86" s="64"/>
      <c r="F86" s="142">
        <v>45670</v>
      </c>
      <c r="G86" s="106" t="s">
        <v>1358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1293</v>
      </c>
      <c r="I87" s="120" t="s">
        <v>1386</v>
      </c>
      <c r="J87" s="109" t="s">
        <v>959</v>
      </c>
    </row>
    <row r="88" spans="2:10" ht="17.25" thickTop="1" thickBot="1" x14ac:dyDescent="0.3">
      <c r="B88" s="65" t="s">
        <v>1294</v>
      </c>
      <c r="C88" s="83">
        <v>0</v>
      </c>
      <c r="D88" s="66">
        <v>0</v>
      </c>
      <c r="E88" s="67">
        <f>D88/C86</f>
        <v>0</v>
      </c>
      <c r="F88" s="143"/>
      <c r="G88" s="114" t="s">
        <v>1380</v>
      </c>
      <c r="H88" s="117">
        <v>78</v>
      </c>
      <c r="I88" s="121"/>
      <c r="J88" s="113"/>
    </row>
    <row r="89" spans="2:10" ht="16.5" thickTop="1" x14ac:dyDescent="0.25">
      <c r="B89" s="65" t="s">
        <v>1295</v>
      </c>
      <c r="C89" s="83">
        <v>0</v>
      </c>
      <c r="D89" s="66">
        <v>0</v>
      </c>
      <c r="E89" s="67">
        <f>D89/C86</f>
        <v>0</v>
      </c>
      <c r="F89" s="143"/>
      <c r="G89" s="65" t="s">
        <v>1118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1382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1109</v>
      </c>
      <c r="C91" s="94">
        <v>0</v>
      </c>
      <c r="D91" s="94"/>
      <c r="E91" s="95">
        <v>0</v>
      </c>
      <c r="F91" s="143"/>
      <c r="G91" s="65" t="s">
        <v>1388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1110</v>
      </c>
      <c r="C92" s="94">
        <v>0</v>
      </c>
      <c r="E92" s="96">
        <v>0</v>
      </c>
      <c r="F92" s="144"/>
      <c r="G92" s="68" t="s">
        <v>1387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1293</v>
      </c>
      <c r="C93" s="62">
        <v>454</v>
      </c>
      <c r="D93" s="63"/>
      <c r="E93" s="64"/>
      <c r="F93" s="142">
        <v>45671</v>
      </c>
      <c r="G93" s="106" t="s">
        <v>1358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1293</v>
      </c>
      <c r="I94" s="120" t="s">
        <v>1386</v>
      </c>
      <c r="J94" s="109" t="s">
        <v>959</v>
      </c>
    </row>
    <row r="95" spans="2:10" ht="17.25" thickTop="1" thickBot="1" x14ac:dyDescent="0.3">
      <c r="B95" s="65" t="s">
        <v>1294</v>
      </c>
      <c r="C95" s="83">
        <v>0</v>
      </c>
      <c r="D95" s="66">
        <v>0</v>
      </c>
      <c r="E95" s="67">
        <v>0</v>
      </c>
      <c r="F95" s="143"/>
      <c r="G95" s="114" t="s">
        <v>1380</v>
      </c>
      <c r="H95" s="117">
        <v>78</v>
      </c>
      <c r="I95" s="121"/>
      <c r="J95" s="113"/>
    </row>
    <row r="96" spans="2:10" ht="16.5" thickTop="1" x14ac:dyDescent="0.25">
      <c r="B96" s="65" t="s">
        <v>1295</v>
      </c>
      <c r="C96" s="83">
        <v>0</v>
      </c>
      <c r="D96" s="66">
        <v>0</v>
      </c>
      <c r="E96" s="67">
        <v>0</v>
      </c>
      <c r="F96" s="143"/>
      <c r="G96" s="65" t="s">
        <v>1118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1382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1109</v>
      </c>
      <c r="C98" s="94">
        <v>0</v>
      </c>
      <c r="D98" s="94">
        <v>0</v>
      </c>
      <c r="E98" s="95">
        <v>0</v>
      </c>
      <c r="F98" s="143"/>
      <c r="G98" s="65" t="s">
        <v>1388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1110</v>
      </c>
      <c r="C99" s="94">
        <v>0</v>
      </c>
      <c r="E99" s="96">
        <v>0</v>
      </c>
      <c r="F99" s="144"/>
      <c r="G99" s="68" t="s">
        <v>1387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1293</v>
      </c>
      <c r="C100" s="62">
        <v>454</v>
      </c>
      <c r="D100" s="63"/>
      <c r="E100" s="64"/>
      <c r="F100" s="142">
        <v>45672</v>
      </c>
      <c r="G100" s="106" t="s">
        <v>1358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1293</v>
      </c>
      <c r="I101" s="120" t="s">
        <v>1386</v>
      </c>
      <c r="J101" s="109" t="s">
        <v>959</v>
      </c>
    </row>
    <row r="102" spans="2:10" ht="17.25" thickTop="1" thickBot="1" x14ac:dyDescent="0.3">
      <c r="B102" s="65" t="s">
        <v>1294</v>
      </c>
      <c r="C102" s="83">
        <v>0</v>
      </c>
      <c r="D102" s="66">
        <v>0</v>
      </c>
      <c r="E102" s="67">
        <v>0</v>
      </c>
      <c r="F102" s="143"/>
      <c r="G102" s="114" t="s">
        <v>1380</v>
      </c>
      <c r="H102" s="117">
        <v>78</v>
      </c>
      <c r="I102" s="121"/>
      <c r="J102" s="113"/>
    </row>
    <row r="103" spans="2:10" ht="16.5" thickTop="1" x14ac:dyDescent="0.25">
      <c r="B103" s="65" t="s">
        <v>1295</v>
      </c>
      <c r="C103" s="83">
        <v>0</v>
      </c>
      <c r="D103" s="66">
        <v>0</v>
      </c>
      <c r="E103" s="67">
        <v>0</v>
      </c>
      <c r="F103" s="143"/>
      <c r="G103" s="65" t="s">
        <v>1118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1382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1109</v>
      </c>
      <c r="C105" s="94">
        <v>0</v>
      </c>
      <c r="D105" s="94"/>
      <c r="E105" s="95">
        <v>0</v>
      </c>
      <c r="F105" s="143"/>
      <c r="G105" s="65" t="s">
        <v>1388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1110</v>
      </c>
      <c r="C106" s="94">
        <v>0</v>
      </c>
      <c r="D106" s="94"/>
      <c r="E106" s="96">
        <v>0</v>
      </c>
      <c r="F106" s="144"/>
      <c r="G106" s="68" t="s">
        <v>1387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1293</v>
      </c>
      <c r="C107" s="62">
        <v>454</v>
      </c>
      <c r="D107" s="63"/>
      <c r="E107" s="64"/>
      <c r="F107" s="142">
        <v>45673</v>
      </c>
      <c r="G107" s="106" t="s">
        <v>1358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1293</v>
      </c>
      <c r="I108" s="120" t="s">
        <v>1386</v>
      </c>
      <c r="J108" s="109" t="s">
        <v>959</v>
      </c>
    </row>
    <row r="109" spans="2:10" ht="17.25" thickTop="1" thickBot="1" x14ac:dyDescent="0.3">
      <c r="B109" s="65" t="s">
        <v>1294</v>
      </c>
      <c r="C109" s="83">
        <v>0</v>
      </c>
      <c r="D109" s="66">
        <v>0</v>
      </c>
      <c r="E109" s="67">
        <v>0</v>
      </c>
      <c r="F109" s="143"/>
      <c r="G109" s="114" t="s">
        <v>1380</v>
      </c>
      <c r="H109" s="117">
        <v>78</v>
      </c>
      <c r="I109" s="121"/>
      <c r="J109" s="113"/>
    </row>
    <row r="110" spans="2:10" ht="16.5" thickTop="1" x14ac:dyDescent="0.25">
      <c r="B110" s="65" t="s">
        <v>1295</v>
      </c>
      <c r="C110" s="83">
        <v>0</v>
      </c>
      <c r="D110" s="66">
        <v>0</v>
      </c>
      <c r="E110" s="67">
        <v>0</v>
      </c>
      <c r="F110" s="143"/>
      <c r="G110" s="65" t="s">
        <v>1118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1382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1109</v>
      </c>
      <c r="C112" s="94">
        <v>0</v>
      </c>
      <c r="D112" s="94"/>
      <c r="E112" s="95">
        <v>0</v>
      </c>
      <c r="F112" s="143"/>
      <c r="G112" s="65" t="s">
        <v>1388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1110</v>
      </c>
      <c r="C113" s="94">
        <v>0</v>
      </c>
      <c r="D113" s="94"/>
      <c r="E113" s="96">
        <v>0</v>
      </c>
      <c r="F113" s="144"/>
      <c r="G113" s="68" t="s">
        <v>1387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1293</v>
      </c>
      <c r="C114" s="62">
        <v>454</v>
      </c>
      <c r="D114" s="63"/>
      <c r="E114" s="64"/>
      <c r="F114" s="142">
        <v>45674</v>
      </c>
      <c r="G114" s="106" t="s">
        <v>1358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1293</v>
      </c>
      <c r="I115" s="120" t="s">
        <v>1386</v>
      </c>
      <c r="J115" s="109" t="s">
        <v>959</v>
      </c>
    </row>
    <row r="116" spans="2:10" ht="17.25" thickTop="1" thickBot="1" x14ac:dyDescent="0.3">
      <c r="B116" s="65" t="s">
        <v>1294</v>
      </c>
      <c r="C116" s="83">
        <v>0</v>
      </c>
      <c r="D116" s="66">
        <v>0</v>
      </c>
      <c r="E116" s="67">
        <v>0</v>
      </c>
      <c r="F116" s="143"/>
      <c r="G116" s="114" t="s">
        <v>1380</v>
      </c>
      <c r="H116" s="117">
        <v>78</v>
      </c>
      <c r="I116" s="121"/>
      <c r="J116" s="113"/>
    </row>
    <row r="117" spans="2:10" ht="16.5" thickTop="1" x14ac:dyDescent="0.25">
      <c r="B117" s="65" t="s">
        <v>1295</v>
      </c>
      <c r="C117" s="83">
        <v>0</v>
      </c>
      <c r="D117" s="66">
        <v>0</v>
      </c>
      <c r="E117" s="67">
        <v>0</v>
      </c>
      <c r="F117" s="143"/>
      <c r="G117" s="65" t="s">
        <v>1118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1382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1109</v>
      </c>
      <c r="C119" s="94">
        <v>13</v>
      </c>
      <c r="D119" s="94"/>
      <c r="E119" s="95">
        <v>7.0000000000000007E-2</v>
      </c>
      <c r="F119" s="143"/>
      <c r="G119" s="65" t="s">
        <v>1388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1110</v>
      </c>
      <c r="C120" s="94">
        <v>52</v>
      </c>
      <c r="D120" s="94"/>
      <c r="E120" s="96">
        <v>0.2</v>
      </c>
      <c r="F120" s="144"/>
      <c r="G120" s="68" t="s">
        <v>1387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1293</v>
      </c>
      <c r="C121" s="62">
        <v>454</v>
      </c>
      <c r="D121" s="63"/>
      <c r="E121" s="64"/>
      <c r="F121" s="142">
        <v>45675</v>
      </c>
      <c r="G121" s="106" t="s">
        <v>1358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1293</v>
      </c>
      <c r="I122" s="120" t="s">
        <v>1386</v>
      </c>
      <c r="J122" s="109" t="s">
        <v>959</v>
      </c>
    </row>
    <row r="123" spans="2:10" ht="17.25" thickTop="1" thickBot="1" x14ac:dyDescent="0.3">
      <c r="B123" s="65" t="s">
        <v>1294</v>
      </c>
      <c r="C123" s="83">
        <v>0</v>
      </c>
      <c r="D123" s="66">
        <v>0</v>
      </c>
      <c r="E123" s="67">
        <f>D123/C121</f>
        <v>0</v>
      </c>
      <c r="F123" s="143"/>
      <c r="G123" s="114" t="s">
        <v>1380</v>
      </c>
      <c r="H123" s="117">
        <v>78</v>
      </c>
      <c r="I123" s="121"/>
      <c r="J123" s="113"/>
    </row>
    <row r="124" spans="2:10" ht="16.5" thickTop="1" x14ac:dyDescent="0.25">
      <c r="B124" s="65" t="s">
        <v>1295</v>
      </c>
      <c r="C124" s="83">
        <v>0</v>
      </c>
      <c r="D124" s="66">
        <v>0</v>
      </c>
      <c r="E124" s="67">
        <f>D124/C121</f>
        <v>0</v>
      </c>
      <c r="F124" s="143"/>
      <c r="G124" s="65" t="s">
        <v>1118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1382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1109</v>
      </c>
      <c r="C126" s="94">
        <v>0</v>
      </c>
      <c r="D126" s="94"/>
      <c r="E126" s="95">
        <v>0</v>
      </c>
      <c r="F126" s="143"/>
      <c r="G126" s="65" t="s">
        <v>1388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1110</v>
      </c>
      <c r="C127" s="94">
        <v>0</v>
      </c>
      <c r="D127" s="94"/>
      <c r="E127" s="96">
        <v>0</v>
      </c>
      <c r="F127" s="144"/>
      <c r="G127" s="68" t="s">
        <v>1387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1293</v>
      </c>
      <c r="C128" s="62">
        <v>454</v>
      </c>
      <c r="D128" s="63"/>
      <c r="E128" s="64"/>
      <c r="F128" s="142">
        <v>45676</v>
      </c>
      <c r="G128" s="106" t="s">
        <v>1358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43"/>
      <c r="G129" s="105"/>
      <c r="H129" s="116" t="s">
        <v>1293</v>
      </c>
      <c r="I129" s="120" t="s">
        <v>1386</v>
      </c>
      <c r="J129" s="109" t="s">
        <v>959</v>
      </c>
    </row>
    <row r="130" spans="2:10" ht="17.25" thickTop="1" thickBot="1" x14ac:dyDescent="0.3">
      <c r="B130" s="65" t="s">
        <v>1294</v>
      </c>
      <c r="C130" s="83">
        <v>0</v>
      </c>
      <c r="D130" s="66">
        <v>0</v>
      </c>
      <c r="E130" s="67">
        <v>0</v>
      </c>
      <c r="F130" s="143"/>
      <c r="G130" s="114" t="s">
        <v>1380</v>
      </c>
      <c r="H130" s="117">
        <v>78</v>
      </c>
      <c r="I130" s="121"/>
      <c r="J130" s="113"/>
    </row>
    <row r="131" spans="2:10" ht="16.5" thickTop="1" x14ac:dyDescent="0.25">
      <c r="B131" s="65" t="s">
        <v>1295</v>
      </c>
      <c r="C131" s="83">
        <v>0</v>
      </c>
      <c r="D131" s="66">
        <v>0</v>
      </c>
      <c r="E131" s="67">
        <v>0</v>
      </c>
      <c r="F131" s="143"/>
      <c r="G131" s="65" t="s">
        <v>1118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1382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1109</v>
      </c>
      <c r="C133" s="94">
        <v>0</v>
      </c>
      <c r="D133" s="94"/>
      <c r="E133" s="95">
        <v>0</v>
      </c>
      <c r="F133" s="143"/>
      <c r="G133" s="65" t="s">
        <v>1388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1110</v>
      </c>
      <c r="C134" s="94">
        <v>0</v>
      </c>
      <c r="D134" s="94"/>
      <c r="E134" s="96">
        <v>0</v>
      </c>
      <c r="F134" s="144"/>
      <c r="G134" s="68" t="s">
        <v>1387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1293</v>
      </c>
      <c r="C135" s="62">
        <v>454</v>
      </c>
      <c r="D135" s="63"/>
      <c r="E135" s="64"/>
      <c r="F135" s="142">
        <v>45677</v>
      </c>
      <c r="G135" s="106" t="s">
        <v>1358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1293</v>
      </c>
      <c r="I136" s="120" t="s">
        <v>1386</v>
      </c>
      <c r="J136" s="109" t="s">
        <v>959</v>
      </c>
    </row>
    <row r="137" spans="2:10" ht="17.25" thickTop="1" thickBot="1" x14ac:dyDescent="0.3">
      <c r="B137" s="65" t="s">
        <v>1294</v>
      </c>
      <c r="C137" s="83">
        <v>0</v>
      </c>
      <c r="D137" s="66">
        <v>0</v>
      </c>
      <c r="E137" s="67">
        <v>0</v>
      </c>
      <c r="F137" s="143"/>
      <c r="G137" s="114" t="s">
        <v>1380</v>
      </c>
      <c r="H137" s="117">
        <v>78</v>
      </c>
      <c r="I137" s="121"/>
      <c r="J137" s="113"/>
    </row>
    <row r="138" spans="2:10" ht="16.5" thickTop="1" x14ac:dyDescent="0.25">
      <c r="B138" s="65" t="s">
        <v>1295</v>
      </c>
      <c r="C138" s="83">
        <v>0</v>
      </c>
      <c r="D138" s="66">
        <v>0</v>
      </c>
      <c r="E138" s="67">
        <f>D138/C135</f>
        <v>0</v>
      </c>
      <c r="F138" s="143"/>
      <c r="G138" s="65" t="s">
        <v>1118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1382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1109</v>
      </c>
      <c r="C140" s="94">
        <f>Hoja1!Y3</f>
        <v>0</v>
      </c>
      <c r="D140" s="94"/>
      <c r="E140" s="95">
        <v>0</v>
      </c>
      <c r="F140" s="143"/>
      <c r="G140" s="65" t="s">
        <v>1388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1110</v>
      </c>
      <c r="C141" s="94">
        <f>Hoja1!Y5</f>
        <v>0</v>
      </c>
      <c r="D141" s="94"/>
      <c r="E141" s="96">
        <v>0</v>
      </c>
      <c r="F141" s="144"/>
      <c r="G141" s="68" t="s">
        <v>1387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1293</v>
      </c>
      <c r="C142" s="62">
        <v>454</v>
      </c>
      <c r="D142" s="63"/>
      <c r="E142" s="64"/>
      <c r="F142" s="142">
        <v>45678</v>
      </c>
      <c r="G142" s="106" t="s">
        <v>1358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1293</v>
      </c>
      <c r="I143" s="120" t="s">
        <v>1386</v>
      </c>
      <c r="J143" s="109" t="s">
        <v>959</v>
      </c>
    </row>
    <row r="144" spans="2:10" ht="17.25" thickTop="1" thickBot="1" x14ac:dyDescent="0.3">
      <c r="B144" s="65" t="s">
        <v>1294</v>
      </c>
      <c r="C144" s="83">
        <v>0</v>
      </c>
      <c r="D144" s="66">
        <v>0</v>
      </c>
      <c r="E144" s="67">
        <v>0</v>
      </c>
      <c r="F144" s="143"/>
      <c r="G144" s="114" t="s">
        <v>1380</v>
      </c>
      <c r="H144" s="117">
        <v>78</v>
      </c>
      <c r="I144" s="121"/>
      <c r="J144" s="113"/>
    </row>
    <row r="145" spans="2:10" ht="16.5" thickTop="1" x14ac:dyDescent="0.25">
      <c r="B145" s="65" t="s">
        <v>1295</v>
      </c>
      <c r="C145" s="83">
        <v>0</v>
      </c>
      <c r="D145" s="66">
        <v>0</v>
      </c>
      <c r="E145" s="67">
        <v>0</v>
      </c>
      <c r="F145" s="143"/>
      <c r="G145" s="65" t="s">
        <v>1118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1382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1109</v>
      </c>
      <c r="C147" s="94">
        <v>0</v>
      </c>
      <c r="D147" s="94"/>
      <c r="E147" s="95">
        <v>0</v>
      </c>
      <c r="F147" s="143"/>
      <c r="G147" s="65" t="s">
        <v>1388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1110</v>
      </c>
      <c r="C148" s="94">
        <v>0</v>
      </c>
      <c r="D148" s="94"/>
      <c r="E148" s="96">
        <v>0</v>
      </c>
      <c r="F148" s="144"/>
      <c r="G148" s="68" t="s">
        <v>1387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1293</v>
      </c>
      <c r="C149" s="62">
        <v>454</v>
      </c>
      <c r="D149" s="63"/>
      <c r="E149" s="64"/>
      <c r="F149" s="142">
        <v>45679</v>
      </c>
      <c r="G149" s="106" t="s">
        <v>1358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1293</v>
      </c>
      <c r="I150" s="120" t="s">
        <v>1386</v>
      </c>
      <c r="J150" s="109" t="s">
        <v>959</v>
      </c>
    </row>
    <row r="151" spans="2:10" ht="17.25" thickTop="1" thickBot="1" x14ac:dyDescent="0.3">
      <c r="B151" s="65" t="s">
        <v>1294</v>
      </c>
      <c r="C151" s="83">
        <v>0</v>
      </c>
      <c r="D151" s="66">
        <v>0</v>
      </c>
      <c r="E151" s="67">
        <v>0</v>
      </c>
      <c r="F151" s="143"/>
      <c r="G151" s="114" t="s">
        <v>1380</v>
      </c>
      <c r="H151" s="117">
        <v>78</v>
      </c>
      <c r="I151" s="121"/>
      <c r="J151" s="113"/>
    </row>
    <row r="152" spans="2:10" ht="16.5" thickTop="1" x14ac:dyDescent="0.25">
      <c r="B152" s="65" t="s">
        <v>1295</v>
      </c>
      <c r="C152" s="83">
        <v>0</v>
      </c>
      <c r="D152" s="66">
        <v>0</v>
      </c>
      <c r="E152" s="67">
        <v>0</v>
      </c>
      <c r="F152" s="143"/>
      <c r="G152" s="65" t="s">
        <v>1118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1382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1109</v>
      </c>
      <c r="C154" s="94">
        <f>Hoja1!AA3</f>
        <v>0</v>
      </c>
      <c r="D154" s="94"/>
      <c r="E154" s="95">
        <v>0</v>
      </c>
      <c r="F154" s="143"/>
      <c r="G154" s="65" t="s">
        <v>1388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1110</v>
      </c>
      <c r="C155" s="94">
        <f>Hoja1!AA5</f>
        <v>0</v>
      </c>
      <c r="D155" s="94"/>
      <c r="E155" s="96">
        <v>0</v>
      </c>
      <c r="F155" s="144"/>
      <c r="G155" s="68" t="s">
        <v>1387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1293</v>
      </c>
      <c r="C156" s="62">
        <v>454</v>
      </c>
      <c r="D156" s="63"/>
      <c r="E156" s="64"/>
      <c r="F156" s="142">
        <v>45680</v>
      </c>
      <c r="G156" s="106" t="s">
        <v>1358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1293</v>
      </c>
      <c r="I157" s="120" t="s">
        <v>1386</v>
      </c>
      <c r="J157" s="109" t="s">
        <v>959</v>
      </c>
    </row>
    <row r="158" spans="2:10" ht="17.25" thickTop="1" thickBot="1" x14ac:dyDescent="0.3">
      <c r="B158" s="65" t="s">
        <v>1294</v>
      </c>
      <c r="C158" s="83">
        <v>0</v>
      </c>
      <c r="D158" s="66">
        <v>0</v>
      </c>
      <c r="E158" s="67">
        <v>0</v>
      </c>
      <c r="F158" s="143"/>
      <c r="G158" s="114" t="s">
        <v>1380</v>
      </c>
      <c r="H158" s="117">
        <v>78</v>
      </c>
      <c r="I158" s="121"/>
      <c r="J158" s="113"/>
    </row>
    <row r="159" spans="2:10" ht="16.5" thickTop="1" x14ac:dyDescent="0.25">
      <c r="B159" s="65" t="s">
        <v>1295</v>
      </c>
      <c r="C159" s="83">
        <v>0</v>
      </c>
      <c r="D159" s="66">
        <v>0</v>
      </c>
      <c r="E159" s="67">
        <v>0</v>
      </c>
      <c r="F159" s="143"/>
      <c r="G159" s="65" t="s">
        <v>1118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1382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1109</v>
      </c>
      <c r="C161" s="94">
        <v>0</v>
      </c>
      <c r="D161" s="94"/>
      <c r="E161" s="95">
        <v>0</v>
      </c>
      <c r="F161" s="143"/>
      <c r="G161" s="65" t="s">
        <v>1388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1110</v>
      </c>
      <c r="C162" s="94">
        <v>0</v>
      </c>
      <c r="D162" s="94"/>
      <c r="E162" s="96">
        <v>0</v>
      </c>
      <c r="F162" s="144"/>
      <c r="G162" s="68" t="s">
        <v>1387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1293</v>
      </c>
      <c r="C163" s="62">
        <v>454</v>
      </c>
      <c r="D163" s="63"/>
      <c r="E163" s="64"/>
      <c r="F163" s="142">
        <v>45681</v>
      </c>
      <c r="G163" s="106" t="s">
        <v>1358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1293</v>
      </c>
      <c r="I164" s="120" t="s">
        <v>1386</v>
      </c>
      <c r="J164" s="109" t="s">
        <v>959</v>
      </c>
    </row>
    <row r="165" spans="2:10" ht="17.25" thickTop="1" thickBot="1" x14ac:dyDescent="0.3">
      <c r="B165" s="65" t="s">
        <v>1294</v>
      </c>
      <c r="C165" s="83">
        <v>0</v>
      </c>
      <c r="D165" s="130">
        <v>0</v>
      </c>
      <c r="E165" s="67">
        <v>0</v>
      </c>
      <c r="F165" s="143"/>
      <c r="G165" s="114" t="s">
        <v>1380</v>
      </c>
      <c r="H165" s="117">
        <v>78</v>
      </c>
      <c r="I165" s="121"/>
      <c r="J165" s="113"/>
    </row>
    <row r="166" spans="2:10" ht="16.5" thickTop="1" x14ac:dyDescent="0.25">
      <c r="B166" s="65" t="s">
        <v>1295</v>
      </c>
      <c r="C166" s="83">
        <v>0</v>
      </c>
      <c r="D166" s="66">
        <v>0</v>
      </c>
      <c r="E166" s="67">
        <v>0</v>
      </c>
      <c r="F166" s="143"/>
      <c r="G166" s="65" t="s">
        <v>1118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1382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1109</v>
      </c>
      <c r="C168" s="94">
        <v>0</v>
      </c>
      <c r="D168" s="94"/>
      <c r="E168" s="95">
        <v>0</v>
      </c>
      <c r="F168" s="143"/>
      <c r="G168" s="65" t="s">
        <v>1388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1110</v>
      </c>
      <c r="C169" s="94">
        <v>0</v>
      </c>
      <c r="D169" s="94"/>
      <c r="E169" s="96">
        <v>0</v>
      </c>
      <c r="F169" s="144"/>
      <c r="G169" s="68" t="s">
        <v>1387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1293</v>
      </c>
      <c r="C170" s="62">
        <v>454</v>
      </c>
      <c r="D170" s="63"/>
      <c r="E170" s="64"/>
      <c r="F170" s="142">
        <v>45682</v>
      </c>
      <c r="G170" s="106" t="s">
        <v>1358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1293</v>
      </c>
      <c r="I171" s="120" t="s">
        <v>1386</v>
      </c>
      <c r="J171" s="109" t="s">
        <v>959</v>
      </c>
    </row>
    <row r="172" spans="2:10" ht="17.25" thickTop="1" thickBot="1" x14ac:dyDescent="0.3">
      <c r="B172" s="65" t="s">
        <v>1294</v>
      </c>
      <c r="C172" s="83">
        <v>0</v>
      </c>
      <c r="D172" s="66">
        <v>0</v>
      </c>
      <c r="E172" s="67">
        <v>0</v>
      </c>
      <c r="F172" s="143"/>
      <c r="G172" s="114" t="s">
        <v>1380</v>
      </c>
      <c r="H172" s="117">
        <v>78</v>
      </c>
      <c r="I172" s="121"/>
      <c r="J172" s="113"/>
    </row>
    <row r="173" spans="2:10" ht="16.5" thickTop="1" x14ac:dyDescent="0.25">
      <c r="B173" s="65" t="s">
        <v>1295</v>
      </c>
      <c r="C173" s="83">
        <v>0</v>
      </c>
      <c r="D173" s="66">
        <v>0</v>
      </c>
      <c r="E173" s="67">
        <v>0</v>
      </c>
      <c r="F173" s="143"/>
      <c r="G173" s="65" t="s">
        <v>1118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1382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1109</v>
      </c>
      <c r="C175" s="94">
        <v>0</v>
      </c>
      <c r="D175" s="94"/>
      <c r="E175" s="95">
        <v>0</v>
      </c>
      <c r="F175" s="143"/>
      <c r="G175" s="65" t="s">
        <v>1388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1110</v>
      </c>
      <c r="C176" s="94">
        <v>0</v>
      </c>
      <c r="D176" s="94"/>
      <c r="E176" s="96">
        <v>0</v>
      </c>
      <c r="F176" s="144"/>
      <c r="G176" s="68" t="s">
        <v>1387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1293</v>
      </c>
      <c r="C177" s="62">
        <v>454</v>
      </c>
      <c r="D177" s="63"/>
      <c r="E177" s="64"/>
      <c r="F177" s="142">
        <v>45683</v>
      </c>
      <c r="G177" s="106" t="s">
        <v>1358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1293</v>
      </c>
      <c r="I178" s="120" t="s">
        <v>1386</v>
      </c>
      <c r="J178" s="109" t="s">
        <v>959</v>
      </c>
    </row>
    <row r="179" spans="2:10" ht="17.25" thickTop="1" thickBot="1" x14ac:dyDescent="0.3">
      <c r="B179" s="65" t="s">
        <v>1294</v>
      </c>
      <c r="C179" s="83">
        <v>0</v>
      </c>
      <c r="D179" s="66">
        <v>0</v>
      </c>
      <c r="E179" s="67">
        <f>D179/C177</f>
        <v>0</v>
      </c>
      <c r="F179" s="143"/>
      <c r="G179" s="114" t="s">
        <v>1380</v>
      </c>
      <c r="H179" s="117">
        <v>78</v>
      </c>
      <c r="I179" s="121"/>
      <c r="J179" s="113"/>
    </row>
    <row r="180" spans="2:10" ht="16.5" thickTop="1" x14ac:dyDescent="0.25">
      <c r="B180" s="65" t="s">
        <v>1295</v>
      </c>
      <c r="C180" s="83">
        <v>0</v>
      </c>
      <c r="D180" s="66">
        <v>0</v>
      </c>
      <c r="E180" s="67">
        <v>0</v>
      </c>
      <c r="F180" s="143"/>
      <c r="G180" s="65" t="s">
        <v>1118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1382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1109</v>
      </c>
      <c r="C182" s="94">
        <f>Hoja1!AE3</f>
        <v>0</v>
      </c>
      <c r="D182" s="94"/>
      <c r="E182" s="95">
        <v>0</v>
      </c>
      <c r="F182" s="143"/>
      <c r="G182" s="65" t="s">
        <v>1388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1110</v>
      </c>
      <c r="C183" s="94">
        <v>0</v>
      </c>
      <c r="D183" s="94"/>
      <c r="E183" s="96">
        <v>0</v>
      </c>
      <c r="F183" s="144"/>
      <c r="G183" s="68" t="s">
        <v>1387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1293</v>
      </c>
      <c r="C184" s="62">
        <v>454</v>
      </c>
      <c r="D184" s="63"/>
      <c r="E184" s="64"/>
      <c r="F184" s="142">
        <v>45684</v>
      </c>
      <c r="G184" s="106" t="s">
        <v>1358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1293</v>
      </c>
      <c r="I185" s="120" t="s">
        <v>1386</v>
      </c>
      <c r="J185" s="109" t="s">
        <v>959</v>
      </c>
    </row>
    <row r="186" spans="2:10" ht="17.25" thickTop="1" thickBot="1" x14ac:dyDescent="0.3">
      <c r="B186" s="65" t="s">
        <v>1294</v>
      </c>
      <c r="C186" s="83">
        <v>0</v>
      </c>
      <c r="D186" s="66">
        <v>0</v>
      </c>
      <c r="E186" s="67">
        <v>0</v>
      </c>
      <c r="F186" s="143"/>
      <c r="G186" s="114" t="s">
        <v>1380</v>
      </c>
      <c r="H186" s="117">
        <v>78</v>
      </c>
      <c r="I186" s="121"/>
      <c r="J186" s="113"/>
    </row>
    <row r="187" spans="2:10" ht="16.5" thickTop="1" x14ac:dyDescent="0.25">
      <c r="B187" s="65" t="s">
        <v>1295</v>
      </c>
      <c r="C187" s="83">
        <v>0</v>
      </c>
      <c r="D187" s="66">
        <v>0</v>
      </c>
      <c r="E187" s="67">
        <f>D187/C184</f>
        <v>0</v>
      </c>
      <c r="F187" s="143"/>
      <c r="G187" s="65" t="s">
        <v>1118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1382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1109</v>
      </c>
      <c r="C189" s="94">
        <f>Hoja1!AF3</f>
        <v>0</v>
      </c>
      <c r="D189" s="94"/>
      <c r="E189" s="95">
        <v>0</v>
      </c>
      <c r="F189" s="143"/>
      <c r="G189" s="65" t="s">
        <v>1388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1110</v>
      </c>
      <c r="C190" s="94">
        <v>0</v>
      </c>
      <c r="D190" s="94"/>
      <c r="E190" s="96">
        <v>0</v>
      </c>
      <c r="F190" s="144"/>
      <c r="G190" s="68" t="s">
        <v>1387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1293</v>
      </c>
      <c r="C191" s="62">
        <v>454</v>
      </c>
      <c r="D191" s="63"/>
      <c r="E191" s="64"/>
      <c r="F191" s="142">
        <v>45685</v>
      </c>
      <c r="G191" s="106" t="s">
        <v>1358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1293</v>
      </c>
      <c r="I192" s="120" t="s">
        <v>1386</v>
      </c>
      <c r="J192" s="109" t="s">
        <v>959</v>
      </c>
    </row>
    <row r="193" spans="2:10" ht="17.25" thickTop="1" thickBot="1" x14ac:dyDescent="0.3">
      <c r="B193" s="65" t="s">
        <v>1294</v>
      </c>
      <c r="C193" s="83">
        <v>0</v>
      </c>
      <c r="D193" s="66">
        <v>0</v>
      </c>
      <c r="E193" s="67">
        <v>0</v>
      </c>
      <c r="F193" s="143"/>
      <c r="G193" s="114" t="s">
        <v>1380</v>
      </c>
      <c r="H193" s="117">
        <v>78</v>
      </c>
      <c r="I193" s="121"/>
      <c r="J193" s="113"/>
    </row>
    <row r="194" spans="2:10" ht="16.5" thickTop="1" x14ac:dyDescent="0.25">
      <c r="B194" s="65" t="s">
        <v>1295</v>
      </c>
      <c r="C194" s="83">
        <v>0</v>
      </c>
      <c r="D194" s="66">
        <v>0</v>
      </c>
      <c r="E194" s="67">
        <v>0</v>
      </c>
      <c r="F194" s="143"/>
      <c r="G194" s="65" t="s">
        <v>1118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1382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1109</v>
      </c>
      <c r="C196" s="94">
        <v>0</v>
      </c>
      <c r="D196" s="94"/>
      <c r="E196" s="95">
        <v>0</v>
      </c>
      <c r="F196" s="143"/>
      <c r="G196" s="65" t="s">
        <v>1388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1110</v>
      </c>
      <c r="C197" s="94">
        <v>0</v>
      </c>
      <c r="D197" s="94"/>
      <c r="E197" s="96">
        <v>0</v>
      </c>
      <c r="F197" s="144"/>
      <c r="G197" s="68" t="s">
        <v>1387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1293</v>
      </c>
      <c r="C198" s="62">
        <v>454</v>
      </c>
      <c r="D198" s="63"/>
      <c r="E198" s="64"/>
      <c r="F198" s="142">
        <v>45686</v>
      </c>
      <c r="G198" s="106" t="s">
        <v>1358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1293</v>
      </c>
      <c r="I199" s="120" t="s">
        <v>1386</v>
      </c>
      <c r="J199" s="109" t="s">
        <v>959</v>
      </c>
    </row>
    <row r="200" spans="2:10" ht="17.25" thickTop="1" thickBot="1" x14ac:dyDescent="0.3">
      <c r="B200" s="65" t="s">
        <v>1294</v>
      </c>
      <c r="C200" s="83">
        <v>0</v>
      </c>
      <c r="D200" s="66">
        <v>0</v>
      </c>
      <c r="E200" s="67">
        <v>0</v>
      </c>
      <c r="F200" s="143"/>
      <c r="G200" s="114" t="s">
        <v>1380</v>
      </c>
      <c r="H200" s="117">
        <v>78</v>
      </c>
      <c r="I200" s="121"/>
      <c r="J200" s="113"/>
    </row>
    <row r="201" spans="2:10" ht="16.5" thickTop="1" x14ac:dyDescent="0.25">
      <c r="B201" s="65" t="s">
        <v>1295</v>
      </c>
      <c r="C201" s="83">
        <v>0</v>
      </c>
      <c r="D201" s="66">
        <v>0</v>
      </c>
      <c r="E201" s="67">
        <v>0</v>
      </c>
      <c r="F201" s="143"/>
      <c r="G201" s="65" t="s">
        <v>1118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1382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1109</v>
      </c>
      <c r="C203" s="94">
        <v>0</v>
      </c>
      <c r="D203" s="94"/>
      <c r="E203" s="95">
        <v>0</v>
      </c>
      <c r="F203" s="143"/>
      <c r="G203" s="65" t="s">
        <v>1388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1110</v>
      </c>
      <c r="C204" s="94">
        <v>0</v>
      </c>
      <c r="D204" s="94"/>
      <c r="E204" s="96">
        <v>0</v>
      </c>
      <c r="F204" s="144"/>
      <c r="G204" s="68" t="s">
        <v>1387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1293</v>
      </c>
      <c r="C205" s="62">
        <v>454</v>
      </c>
      <c r="D205" s="63"/>
      <c r="E205" s="64"/>
      <c r="F205" s="142">
        <v>45687</v>
      </c>
      <c r="G205" s="106" t="s">
        <v>1358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1293</v>
      </c>
      <c r="I206" s="120" t="s">
        <v>1386</v>
      </c>
      <c r="J206" s="109" t="s">
        <v>959</v>
      </c>
    </row>
    <row r="207" spans="2:10" ht="17.25" thickTop="1" thickBot="1" x14ac:dyDescent="0.3">
      <c r="B207" s="65" t="s">
        <v>1294</v>
      </c>
      <c r="C207" s="83">
        <v>0</v>
      </c>
      <c r="D207" s="66">
        <v>0</v>
      </c>
      <c r="E207" s="67">
        <f>D207/C205</f>
        <v>0</v>
      </c>
      <c r="F207" s="143"/>
      <c r="G207" s="114" t="s">
        <v>1380</v>
      </c>
      <c r="H207" s="117">
        <v>78</v>
      </c>
      <c r="I207" s="121"/>
      <c r="J207" s="113"/>
    </row>
    <row r="208" spans="2:10" ht="16.5" thickTop="1" x14ac:dyDescent="0.25">
      <c r="B208" s="65" t="s">
        <v>1295</v>
      </c>
      <c r="C208" s="83">
        <v>0</v>
      </c>
      <c r="D208" s="66">
        <v>0</v>
      </c>
      <c r="E208" s="67">
        <f>D208/C205</f>
        <v>0</v>
      </c>
      <c r="F208" s="143"/>
      <c r="G208" s="65" t="s">
        <v>1118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1382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1109</v>
      </c>
      <c r="C210" s="94">
        <v>0</v>
      </c>
      <c r="D210" s="94"/>
      <c r="E210" s="95">
        <v>0</v>
      </c>
      <c r="F210" s="143"/>
      <c r="G210" s="65" t="s">
        <v>1388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1110</v>
      </c>
      <c r="C211" s="94">
        <v>0</v>
      </c>
      <c r="D211" s="94"/>
      <c r="E211" s="96">
        <v>0</v>
      </c>
      <c r="F211" s="144"/>
      <c r="G211" s="68" t="s">
        <v>1387</v>
      </c>
      <c r="H211" s="119">
        <v>0</v>
      </c>
      <c r="I211" s="125"/>
      <c r="J211" s="111"/>
    </row>
    <row r="212" spans="2:10" ht="17.25" thickTop="1" thickBot="1" x14ac:dyDescent="0.3">
      <c r="B212" s="61" t="s">
        <v>1293</v>
      </c>
      <c r="C212" s="62">
        <v>454</v>
      </c>
      <c r="D212" s="63"/>
      <c r="E212" s="64"/>
      <c r="F212" s="142">
        <v>45688</v>
      </c>
      <c r="G212" s="106" t="s">
        <v>1358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1293</v>
      </c>
      <c r="I213" s="120" t="s">
        <v>1386</v>
      </c>
      <c r="J213" s="109" t="s">
        <v>959</v>
      </c>
    </row>
    <row r="214" spans="2:10" ht="17.25" thickTop="1" thickBot="1" x14ac:dyDescent="0.3">
      <c r="B214" s="65" t="s">
        <v>1294</v>
      </c>
      <c r="C214" s="83">
        <v>0</v>
      </c>
      <c r="D214" s="66">
        <v>0</v>
      </c>
      <c r="E214" s="67">
        <f>D214/C212</f>
        <v>0</v>
      </c>
      <c r="F214" s="143"/>
      <c r="G214" s="114" t="s">
        <v>1380</v>
      </c>
      <c r="H214" s="117">
        <v>78</v>
      </c>
      <c r="I214" s="121"/>
      <c r="J214" s="113"/>
    </row>
    <row r="215" spans="2:10" ht="16.5" thickTop="1" x14ac:dyDescent="0.25">
      <c r="B215" s="65" t="s">
        <v>1295</v>
      </c>
      <c r="C215" s="83">
        <v>0</v>
      </c>
      <c r="D215" s="66">
        <v>0</v>
      </c>
      <c r="E215" s="67">
        <f>D215/C212</f>
        <v>0</v>
      </c>
      <c r="F215" s="143"/>
      <c r="G215" s="65" t="s">
        <v>1118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1382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1109</v>
      </c>
      <c r="C217" s="94">
        <v>0</v>
      </c>
      <c r="D217" s="94">
        <v>0</v>
      </c>
      <c r="E217" s="95">
        <v>0</v>
      </c>
      <c r="F217" s="143"/>
      <c r="G217" s="65" t="s">
        <v>1388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1110</v>
      </c>
      <c r="C218" s="94">
        <v>0</v>
      </c>
      <c r="D218" s="94">
        <v>0</v>
      </c>
      <c r="E218" s="96">
        <v>0</v>
      </c>
      <c r="F218" s="144"/>
      <c r="G218" s="68" t="s">
        <v>1387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940</v>
      </c>
      <c r="E1" t="s">
        <v>619</v>
      </c>
      <c r="F1" t="s">
        <v>618</v>
      </c>
      <c r="G1" s="36" t="s">
        <v>957</v>
      </c>
    </row>
    <row r="2" spans="1:7" x14ac:dyDescent="0.25">
      <c r="A2" s="17">
        <f>'APAGADOS RADIO'!F3</f>
        <v>45292</v>
      </c>
      <c r="B2">
        <f>'APAGADOS RADIO'!F2+D2</f>
        <v>10</v>
      </c>
      <c r="C2">
        <f>'APAGADOS FIBRA'!F2</f>
        <v>41</v>
      </c>
      <c r="D2">
        <f>'APAGADOS ANTENA'!F2</f>
        <v>2</v>
      </c>
      <c r="E2">
        <f t="shared" ref="E2" si="0">B2+C2</f>
        <v>51</v>
      </c>
      <c r="F2">
        <f>'RESUMEN TOTAL'!B1</f>
        <v>547</v>
      </c>
      <c r="G2" s="36">
        <f t="shared" ref="G2" si="1">E2/F2</f>
        <v>9.3235831809872036E-2</v>
      </c>
    </row>
    <row r="3" spans="1:7" x14ac:dyDescent="0.25">
      <c r="A3" s="17">
        <f>'APAGADOS RADIO'!G3</f>
        <v>45293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45294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45295</v>
      </c>
      <c r="B5">
        <f>'APAGADOS RADIO'!I2+D5</f>
        <v>11</v>
      </c>
      <c r="C5">
        <f>'APAGADOS FIBRA'!I2</f>
        <v>50</v>
      </c>
      <c r="D5">
        <f>'APAGADOS ANTENA'!I2</f>
        <v>4</v>
      </c>
      <c r="E5">
        <f t="shared" si="4"/>
        <v>61</v>
      </c>
      <c r="F5">
        <f>'RESUMEN TOTAL'!B1</f>
        <v>547</v>
      </c>
      <c r="G5" s="36">
        <f t="shared" si="5"/>
        <v>0.11151736745886655</v>
      </c>
    </row>
    <row r="6" spans="1:7" x14ac:dyDescent="0.25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547</v>
      </c>
      <c r="G6" s="36">
        <f t="shared" si="5"/>
        <v>0</v>
      </c>
    </row>
    <row r="7" spans="1:7" x14ac:dyDescent="0.25">
      <c r="A7" s="17">
        <f>'APAGADOS RADIO'!K3</f>
        <v>45297</v>
      </c>
      <c r="B7">
        <f>'APAGADOS RADIO'!K2+D7</f>
        <v>11</v>
      </c>
      <c r="C7">
        <f>'APAGADOS FIBRA'!K2</f>
        <v>46</v>
      </c>
      <c r="D7">
        <f>'APAGADOS ANTENA'!K2</f>
        <v>4</v>
      </c>
      <c r="E7">
        <f t="shared" si="4"/>
        <v>57</v>
      </c>
      <c r="F7">
        <f>'RESUMEN TOTAL'!B1</f>
        <v>547</v>
      </c>
      <c r="G7" s="36">
        <f t="shared" si="5"/>
        <v>0.10420475319926874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11</v>
      </c>
      <c r="C9">
        <f>'APAGADOS FIBRA'!M2</f>
        <v>57</v>
      </c>
      <c r="D9">
        <f>'APAGADOS ANTENA'!M2</f>
        <v>4</v>
      </c>
      <c r="E9">
        <f t="shared" si="6"/>
        <v>68</v>
      </c>
      <c r="F9">
        <f>'RESUMEN TOTAL'!B1</f>
        <v>547</v>
      </c>
      <c r="G9" s="36">
        <f t="shared" si="7"/>
        <v>0.12431444241316271</v>
      </c>
    </row>
    <row r="10" spans="1:7" x14ac:dyDescent="0.25">
      <c r="A10" s="17">
        <f>'APAGADOS RADIO'!N3</f>
        <v>45300</v>
      </c>
      <c r="B10">
        <f>'APAGADOS RADIO'!N2+D10</f>
        <v>10</v>
      </c>
      <c r="C10">
        <f>'APAGADOS FIBRA'!N2</f>
        <v>58</v>
      </c>
      <c r="D10">
        <f>'APAGADOS ANTENA'!N2</f>
        <v>3</v>
      </c>
      <c r="E10">
        <f t="shared" si="6"/>
        <v>68</v>
      </c>
      <c r="F10">
        <f>'RESUMEN TOTAL'!B1</f>
        <v>547</v>
      </c>
      <c r="G10" s="36">
        <f t="shared" si="7"/>
        <v>0.12431444241316271</v>
      </c>
    </row>
    <row r="11" spans="1:7" x14ac:dyDescent="0.25">
      <c r="A11" s="17">
        <f>'APAGADOS RADIO'!O3</f>
        <v>45301</v>
      </c>
      <c r="B11">
        <f>'APAGADOS RADIO'!O2+D11</f>
        <v>14</v>
      </c>
      <c r="C11">
        <f>'APAGADOS FIBRA'!O2</f>
        <v>84</v>
      </c>
      <c r="D11">
        <f>'APAGADOS ANTENA'!O2</f>
        <v>5</v>
      </c>
      <c r="E11">
        <f t="shared" si="6"/>
        <v>98</v>
      </c>
      <c r="F11">
        <f>'RESUMEN TOTAL'!B1</f>
        <v>547</v>
      </c>
      <c r="G11" s="36">
        <f t="shared" si="7"/>
        <v>0.17915904936014626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1380</v>
      </c>
      <c r="C33" t="s">
        <v>1381</v>
      </c>
      <c r="D33" t="s">
        <v>1382</v>
      </c>
      <c r="E33" t="s">
        <v>1383</v>
      </c>
      <c r="F33" t="s">
        <v>1384</v>
      </c>
      <c r="G33" s="36" t="s">
        <v>1385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45292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45293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24</v>
      </c>
      <c r="F35">
        <f>paradas!G3</f>
        <v>20</v>
      </c>
      <c r="G35" s="104">
        <f t="shared" si="12"/>
        <v>44</v>
      </c>
    </row>
    <row r="36" spans="1:30" s="14" customFormat="1" x14ac:dyDescent="0.25">
      <c r="A36" s="14">
        <f t="shared" si="11"/>
        <v>45294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24</v>
      </c>
      <c r="F36">
        <f>paradas!H3</f>
        <v>20</v>
      </c>
      <c r="G36" s="104">
        <f t="shared" si="12"/>
        <v>44</v>
      </c>
    </row>
    <row r="37" spans="1:30" x14ac:dyDescent="0.25">
      <c r="A37" s="14">
        <f t="shared" si="11"/>
        <v>45295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24</v>
      </c>
      <c r="F37">
        <f>paradas!I3</f>
        <v>20</v>
      </c>
      <c r="G37" s="104">
        <f t="shared" si="12"/>
        <v>44</v>
      </c>
    </row>
    <row r="38" spans="1:30" x14ac:dyDescent="0.25">
      <c r="A38" s="14">
        <f t="shared" si="11"/>
        <v>45296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45297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24</v>
      </c>
      <c r="F39">
        <f>paradas!K3</f>
        <v>20</v>
      </c>
      <c r="G39" s="104">
        <f t="shared" si="12"/>
        <v>44</v>
      </c>
    </row>
    <row r="40" spans="1:30" x14ac:dyDescent="0.25">
      <c r="A40" s="14">
        <f t="shared" si="11"/>
        <v>45298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45299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23</v>
      </c>
      <c r="G41" s="104">
        <f t="shared" si="12"/>
        <v>45</v>
      </c>
    </row>
    <row r="42" spans="1:30" x14ac:dyDescent="0.25">
      <c r="A42" s="14">
        <f t="shared" si="11"/>
        <v>45300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23</v>
      </c>
      <c r="G42" s="104">
        <f t="shared" si="12"/>
        <v>45</v>
      </c>
    </row>
    <row r="43" spans="1:30" x14ac:dyDescent="0.25">
      <c r="A43" s="14">
        <f t="shared" si="11"/>
        <v>45301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23</v>
      </c>
      <c r="G43" s="104">
        <f t="shared" si="12"/>
        <v>45</v>
      </c>
    </row>
    <row r="44" spans="1:30" x14ac:dyDescent="0.25">
      <c r="A44" s="14">
        <f t="shared" si="11"/>
        <v>45302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45303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45304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45305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45306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45307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45308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45309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45310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45311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45312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45313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45314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45315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45316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45317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45318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45319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45320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24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20</v>
      </c>
      <c r="D64">
        <f>paradas!O3</f>
        <v>23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1118</v>
      </c>
    </row>
    <row r="2" spans="1:35" ht="16.5" thickTop="1" thickBot="1" x14ac:dyDescent="0.3">
      <c r="A2" s="57" t="s">
        <v>1109</v>
      </c>
      <c r="B2" s="47">
        <f>COUNTIFS('RESUMEN TOTAL'!C5:C550,"=BONOMO")</f>
        <v>255</v>
      </c>
      <c r="F2" s="41">
        <v>45658</v>
      </c>
      <c r="G2" s="41">
        <v>45659</v>
      </c>
      <c r="H2" s="41">
        <v>45660</v>
      </c>
      <c r="I2" s="41">
        <v>45661</v>
      </c>
      <c r="J2" s="41">
        <v>45662</v>
      </c>
      <c r="K2" s="41">
        <v>45663</v>
      </c>
      <c r="L2" s="41">
        <v>45664</v>
      </c>
      <c r="M2" s="41">
        <v>45665</v>
      </c>
      <c r="N2" s="41">
        <v>45666</v>
      </c>
      <c r="O2" s="41">
        <v>45667</v>
      </c>
      <c r="P2" s="41">
        <v>45668</v>
      </c>
      <c r="Q2" s="41">
        <v>45669</v>
      </c>
      <c r="R2" s="41">
        <v>45670</v>
      </c>
      <c r="S2" s="41">
        <v>45671</v>
      </c>
      <c r="T2" s="41">
        <v>45672</v>
      </c>
      <c r="U2" s="41">
        <v>45673</v>
      </c>
      <c r="V2" s="41">
        <v>45674</v>
      </c>
      <c r="W2" s="41">
        <v>45675</v>
      </c>
      <c r="X2" s="41">
        <v>45676</v>
      </c>
      <c r="Y2" s="41">
        <v>45677</v>
      </c>
      <c r="Z2" s="41">
        <v>45678</v>
      </c>
      <c r="AA2" s="41">
        <v>45679</v>
      </c>
      <c r="AB2" s="41">
        <v>45680</v>
      </c>
      <c r="AC2" s="41">
        <v>45681</v>
      </c>
      <c r="AD2" s="41">
        <v>45682</v>
      </c>
      <c r="AE2" s="41">
        <v>45683</v>
      </c>
      <c r="AF2" s="41">
        <v>45684</v>
      </c>
      <c r="AG2" s="41">
        <v>45685</v>
      </c>
      <c r="AH2" s="41">
        <v>45686</v>
      </c>
      <c r="AI2" s="41">
        <v>45687</v>
      </c>
    </row>
    <row r="3" spans="1:35" ht="16.5" thickTop="1" thickBot="1" x14ac:dyDescent="0.3">
      <c r="A3" s="48"/>
      <c r="B3" s="49"/>
      <c r="D3" s="44" t="s">
        <v>1109</v>
      </c>
      <c r="E3" s="51" t="s">
        <v>1119</v>
      </c>
      <c r="F3" s="52">
        <v>0</v>
      </c>
      <c r="G3" s="52">
        <v>49</v>
      </c>
      <c r="H3" s="52">
        <v>0</v>
      </c>
      <c r="I3" s="52">
        <f>COUNTIFS('RESUMEN TOTAL'!C5:C551, "=BONOMO",'RESUMEN TOTAL'!O5:O551,"=APAGADO")</f>
        <v>45</v>
      </c>
      <c r="J3" s="52">
        <f>COUNTIFS('RESUMEN TOTAL'!C5:C709, "=BONOMO",'RESUMEN TOTAL'!P5:P709,"=APAGADO")</f>
        <v>0</v>
      </c>
      <c r="K3" s="52">
        <v>41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50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TOTAL'!C5:C551, "=BONOMO",'RESUMEN TOTAL'!AD5:AD551,"=APAGADO")</f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1110</v>
      </c>
      <c r="B4" s="47">
        <f>COUNTIFS('RESUMEN TOTAL'!C5:C550,"=COSEIDI")</f>
        <v>207</v>
      </c>
      <c r="D4" s="45"/>
      <c r="E4" s="43" t="s">
        <v>1121</v>
      </c>
      <c r="F4" s="58">
        <f t="shared" ref="F4:AG4" si="0">F3/BONOMOcam</f>
        <v>0</v>
      </c>
      <c r="G4" s="58">
        <v>0.19</v>
      </c>
      <c r="H4" s="58">
        <v>0</v>
      </c>
      <c r="I4" s="58">
        <f t="shared" si="0"/>
        <v>0.17647058823529413</v>
      </c>
      <c r="J4" s="58">
        <f t="shared" si="0"/>
        <v>0</v>
      </c>
      <c r="K4" s="58">
        <v>0.16</v>
      </c>
      <c r="L4" s="58">
        <v>0</v>
      </c>
      <c r="M4" s="58">
        <f t="shared" ref="M4" si="1">M3/BONOMOcam</f>
        <v>0.19607843137254902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1110</v>
      </c>
      <c r="E5" s="54" t="s">
        <v>1120</v>
      </c>
      <c r="F5" s="55">
        <v>0</v>
      </c>
      <c r="G5" s="55">
        <v>43</v>
      </c>
      <c r="H5" s="55">
        <v>0</v>
      </c>
      <c r="I5" s="55">
        <v>0</v>
      </c>
      <c r="J5" s="55">
        <v>0</v>
      </c>
      <c r="K5" s="55">
        <v>19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21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1122</v>
      </c>
      <c r="F6" s="58">
        <f t="shared" ref="F6:AF6" si="4">F5/COSEIDIcam</f>
        <v>0</v>
      </c>
      <c r="G6" s="58">
        <v>0.21</v>
      </c>
      <c r="H6" s="58">
        <v>0</v>
      </c>
      <c r="I6" s="58">
        <v>0</v>
      </c>
      <c r="J6" s="58">
        <v>0</v>
      </c>
      <c r="K6" s="58">
        <v>0.09</v>
      </c>
      <c r="L6" s="58">
        <v>0</v>
      </c>
      <c r="M6" s="58">
        <f t="shared" ref="M6" si="5">M5/COSEIDIcam</f>
        <v>0.10144927536231885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1583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" activePane="bottomRight" state="frozen"/>
      <selection pane="topRight" activeCell="F1" sqref="F1"/>
      <selection pane="bottomLeft" activeCell="A5" sqref="A5"/>
      <selection pane="bottomRight" activeCell="AG462" sqref="AG46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1374</v>
      </c>
      <c r="D1" s="31">
        <f>COUNTIFS(A5:A601,"=paradas seguras")/2</f>
        <v>39</v>
      </c>
      <c r="E1" s="98" t="s">
        <v>1375</v>
      </c>
      <c r="F1" s="98"/>
      <c r="G1" s="98"/>
      <c r="H1" s="99">
        <f>COUNTIFS(A5:A601,"=paradas seguras")</f>
        <v>78</v>
      </c>
      <c r="I1" s="100" t="s">
        <v>1376</v>
      </c>
      <c r="J1" s="100"/>
      <c r="K1" s="101">
        <f>COUNTIFS(D5:D601,"=GFIJA")</f>
        <v>39</v>
      </c>
      <c r="L1" s="102" t="s">
        <v>1377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1379</v>
      </c>
      <c r="F2" s="18">
        <f>COUNTIFS(F4:F600, "=APAGADO",D4:D600,"=GFIJA")</f>
        <v>0</v>
      </c>
      <c r="G2" s="18">
        <f>COUNTIFS(G4:G600, "=APAGADO",D4:D600,"=GFIJA")</f>
        <v>24</v>
      </c>
      <c r="H2" s="18">
        <f>COUNTIFS(H4:H600, "=APAGADO",D4:D600,"=GFIJA")</f>
        <v>24</v>
      </c>
      <c r="I2" s="18">
        <f>COUNTIFS(I4:I600, "=APAGADO",D4:D600,"=GFIJA")</f>
        <v>24</v>
      </c>
      <c r="J2" s="18">
        <f>COUNTIFS(J4:J600, "=APAGADO",D4:D600,"=GFIJA")</f>
        <v>0</v>
      </c>
      <c r="K2" s="18">
        <f>COUNTIFS(K4:K600, "=APAGADO",D4:D600,"=GFIJA")</f>
        <v>24</v>
      </c>
      <c r="L2" s="18">
        <f>COUNTIFS(L4:L600, "=APAGADO",D4:D600,"=GFIJA")</f>
        <v>0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1356</v>
      </c>
      <c r="F3" s="18">
        <f>COUNTIFS(F6:F602, "=APAGADO",D4:D600,"=INTERCOMUNICADOR")</f>
        <v>0</v>
      </c>
      <c r="G3" s="18">
        <f>COUNTIFS(G6:G602, "=APAGADO",D4:D600,"=INTERCOMUNICADOR")</f>
        <v>20</v>
      </c>
      <c r="H3" s="18">
        <f>COUNTIFS(H6:H602, "=APAGADO",D4:D600,"=INTERCOMUNICADOR")</f>
        <v>20</v>
      </c>
      <c r="I3" s="18">
        <f>COUNTIFS(I6:I602, "=APAGADO",D4:D600,"=INTERCOMUNICADOR")</f>
        <v>20</v>
      </c>
      <c r="J3" s="18">
        <f>COUNTIFS(J6:J602, "=APAGADO",D4:D600,"=INTERCOMUNICADOR")</f>
        <v>0</v>
      </c>
      <c r="K3" s="18">
        <f>COUNTIFS(K6:K602, "=APAGADO",D4:D600,"=INTERCOMUNICADOR")</f>
        <v>20</v>
      </c>
      <c r="L3" s="18">
        <f>COUNTIFS(L6:L602, "=APAGADO",D4:D600,"=INTERCOMUNICADOR")</f>
        <v>0</v>
      </c>
      <c r="M3" s="18">
        <f>COUNTIFS(M6:M602, "=APAGADO",D4:D600,"=INTERCOMUNICADOR")</f>
        <v>23</v>
      </c>
      <c r="N3" s="18">
        <f>COUNTIFS(N6:N602, "=APAGADO",D4:D600,"=INTERCOMUNICADOR")</f>
        <v>23</v>
      </c>
      <c r="O3" s="18">
        <f>COUNTIFS(O6:O602, "=APAGADO",D4:D600,"=INTERCOMUNICADOR")</f>
        <v>23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idden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idden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idden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 t="str">
        <f>'RESUMEN TOTAL'!U8</f>
        <v>APAGADO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idden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idden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idden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idden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idden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 t="str">
        <f>'RESUMEN TOTAL'!N13</f>
        <v>APAGADO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idden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idden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idden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idden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idden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idden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idden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idden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idden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idden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idden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 t="str">
        <f>'RESUMEN TOTAL'!N26</f>
        <v>APAGADO</v>
      </c>
      <c r="I24" s="86" t="str">
        <f>'RESUMEN TOTAL'!O26</f>
        <v>APAGADO</v>
      </c>
      <c r="J24" s="86">
        <f>'RESUMEN TOTAL'!P26</f>
        <v>0</v>
      </c>
      <c r="K24" s="86" t="str">
        <f>'RESUMEN TOTAL'!Q26</f>
        <v>APAGADO</v>
      </c>
      <c r="L24" s="86">
        <f>'RESUMEN TOTAL'!R26</f>
        <v>0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idden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 t="str">
        <f>'RESUMEN TOTAL'!N27</f>
        <v>APAGADO</v>
      </c>
      <c r="I25" s="86" t="str">
        <f>'RESUMEN TOTAL'!O27</f>
        <v>APAGADO</v>
      </c>
      <c r="J25" s="86">
        <f>'RESUMEN TOTAL'!P27</f>
        <v>0</v>
      </c>
      <c r="K25" s="86" t="str">
        <f>'RESUMEN TOTAL'!Q27</f>
        <v>APAGADO</v>
      </c>
      <c r="L25" s="86">
        <f>'RESUMEN TOTAL'!R27</f>
        <v>0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idden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idden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idden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idden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idden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idden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idden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idden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idden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idden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idden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idden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idden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idden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idden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idden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idden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idden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idden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 t="str">
        <f>'RESUMEN TOTAL'!L46</f>
        <v>APAGADO</v>
      </c>
      <c r="G44" s="86" t="str">
        <f>'RESUMEN TOTAL'!M46</f>
        <v>APAGADO</v>
      </c>
      <c r="H44" s="86" t="str">
        <f>'RESUMEN TOTAL'!N46</f>
        <v>APAGADO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 t="str">
        <f>'RESUMEN TOTAL'!S46</f>
        <v>APAGADO</v>
      </c>
      <c r="N44" s="86" t="str">
        <f>'RESUMEN TOTAL'!T46</f>
        <v>APAGADO</v>
      </c>
      <c r="O44" s="86" t="str">
        <f>'RESUMEN TOTAL'!U46</f>
        <v>APAGADO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idden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idden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idden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idden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 t="str">
        <f>'RESUMEN TOTAL'!N50</f>
        <v>APAGADO</v>
      </c>
      <c r="I48" s="86" t="str">
        <f>'RESUMEN TOTAL'!O50</f>
        <v>APAGADO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 t="str">
        <f>'RESUMEN TOTAL'!S50</f>
        <v>APAGADO</v>
      </c>
      <c r="N48" s="86" t="str">
        <f>'RESUMEN TOTAL'!T50</f>
        <v>APAGADO</v>
      </c>
      <c r="O48" s="86" t="str">
        <f>'RESUMEN TOTAL'!U50</f>
        <v>APAGADO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idden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idden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 t="str">
        <f>'RESUMEN TOTAL'!T52</f>
        <v>APAGADO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idden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idden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idden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idden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idden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idden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idden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idden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idden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idden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idden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idden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idden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idden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 t="str">
        <f>'RESUMEN TOTAL'!L66</f>
        <v>APAGADO</v>
      </c>
      <c r="G64" s="86" t="str">
        <f>'RESUMEN TOTAL'!M66</f>
        <v>APAGADO</v>
      </c>
      <c r="H64" s="86" t="str">
        <f>'RESUMEN TOTAL'!N66</f>
        <v>APAGADO</v>
      </c>
      <c r="I64" s="86" t="str">
        <f>'RESUMEN TOTAL'!O66</f>
        <v>APAGADO</v>
      </c>
      <c r="J64" s="86">
        <f>'RESUMEN TOTAL'!P66</f>
        <v>0</v>
      </c>
      <c r="K64" s="86" t="str">
        <f>'RESUMEN TOTAL'!Q66</f>
        <v>APAGADO</v>
      </c>
      <c r="L64" s="86">
        <f>'RESUMEN TOTAL'!R66</f>
        <v>0</v>
      </c>
      <c r="M64" s="86" t="str">
        <f>'RESUMEN TOTAL'!S66</f>
        <v>APAGADO</v>
      </c>
      <c r="N64" s="86" t="str">
        <f>'RESUMEN TOTAL'!T66</f>
        <v>APAGADO</v>
      </c>
      <c r="O64" s="86" t="str">
        <f>'RESUMEN TOTAL'!U66</f>
        <v>APAGADO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idden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idden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idden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 t="str">
        <f>'RESUMEN TOTAL'!M69</f>
        <v>APAGADO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idden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idden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idden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 t="str">
        <f>'RESUMEN TOTAL'!L72</f>
        <v>APAGADO</v>
      </c>
      <c r="G70" s="86" t="str">
        <f>'RESUMEN TOTAL'!M72</f>
        <v>APAGADO</v>
      </c>
      <c r="H70" s="86" t="str">
        <f>'RESUMEN TOTAL'!N72</f>
        <v>APAGADO</v>
      </c>
      <c r="I70" s="86" t="str">
        <f>'RESUMEN TOTAL'!O72</f>
        <v>APAGADO</v>
      </c>
      <c r="J70" s="86">
        <f>'RESUMEN TOTAL'!P72</f>
        <v>0</v>
      </c>
      <c r="K70" s="86" t="str">
        <f>'RESUMEN TOTAL'!Q72</f>
        <v>APAGADO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idden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Fibra Optica</v>
      </c>
      <c r="F71" s="86">
        <f>'RESUMEN TOTAL'!L73</f>
        <v>0</v>
      </c>
      <c r="G71" s="86">
        <f>'RESUMEN TOTAL'!M73</f>
        <v>0</v>
      </c>
      <c r="H71" s="86" t="str">
        <f>'RESUMEN TOTAL'!N73</f>
        <v>APAGADO</v>
      </c>
      <c r="I71" s="86" t="str">
        <f>'RESUMEN TOTAL'!O73</f>
        <v>APAGADO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 t="str">
        <f>'RESUMEN TOTAL'!S73</f>
        <v>APAGADO</v>
      </c>
      <c r="N71" s="86" t="str">
        <f>'RESUMEN TOTAL'!T73</f>
        <v>APAGADO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idden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 t="str">
        <f>'RESUMEN TOTAL'!L74</f>
        <v>APAGADO</v>
      </c>
      <c r="G72" s="86" t="str">
        <f>'RESUMEN TOTAL'!M74</f>
        <v>APAGADO</v>
      </c>
      <c r="H72" s="86" t="str">
        <f>'RESUMEN TOTAL'!N74</f>
        <v>APAGADO</v>
      </c>
      <c r="I72" s="86" t="str">
        <f>'RESUMEN TOTAL'!O74</f>
        <v>APAGADO</v>
      </c>
      <c r="J72" s="86">
        <f>'RESUMEN TOTAL'!P74</f>
        <v>0</v>
      </c>
      <c r="K72" s="86" t="str">
        <f>'RESUMEN TOTAL'!Q74</f>
        <v>APAGADO</v>
      </c>
      <c r="L72" s="86">
        <f>'RESUMEN TOTAL'!R74</f>
        <v>0</v>
      </c>
      <c r="M72" s="86" t="str">
        <f>'RESUMEN TOTAL'!S74</f>
        <v>APAGADO</v>
      </c>
      <c r="N72" s="86" t="str">
        <f>'RESUMEN TOTAL'!T74</f>
        <v>APAGADO</v>
      </c>
      <c r="O72" s="86" t="str">
        <f>'RESUMEN TOTAL'!U74</f>
        <v>APAGADO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idden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Fibra Optica</v>
      </c>
      <c r="F73" s="86" t="str">
        <f>'RESUMEN TOTAL'!L75</f>
        <v>APAGADO</v>
      </c>
      <c r="G73" s="86" t="str">
        <f>'RESUMEN TOTAL'!M75</f>
        <v>APAGADO</v>
      </c>
      <c r="H73" s="86" t="str">
        <f>'RESUMEN TOTAL'!N75</f>
        <v>APAGADO</v>
      </c>
      <c r="I73" s="86" t="str">
        <f>'RESUMEN TOTAL'!O75</f>
        <v>APAGADO</v>
      </c>
      <c r="J73" s="86">
        <f>'RESUMEN TOTAL'!P75</f>
        <v>0</v>
      </c>
      <c r="K73" s="86" t="str">
        <f>'RESUMEN TOTAL'!Q75</f>
        <v>APAGADO</v>
      </c>
      <c r="L73" s="86">
        <f>'RESUMEN TOTAL'!R75</f>
        <v>0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idden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idden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Fibra Optica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idden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idden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idden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idden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Fibra Optica</v>
      </c>
      <c r="F79" s="86">
        <f>'RESUMEN TOTAL'!L81</f>
        <v>0</v>
      </c>
      <c r="G79" s="86" t="str">
        <f>'RESUMEN TOTAL'!M81</f>
        <v>APAGADO</v>
      </c>
      <c r="H79" s="86" t="str">
        <f>'RESUMEN TOTAL'!N81</f>
        <v>APAGADO</v>
      </c>
      <c r="I79" s="86" t="str">
        <f>'RESUMEN TOTAL'!O81</f>
        <v>APAGADO</v>
      </c>
      <c r="J79" s="86">
        <f>'RESUMEN TOTAL'!P81</f>
        <v>0</v>
      </c>
      <c r="K79" s="86" t="str">
        <f>'RESUMEN TOTAL'!Q81</f>
        <v>APAGADO</v>
      </c>
      <c r="L79" s="86">
        <f>'RESUMEN TOTAL'!R81</f>
        <v>0</v>
      </c>
      <c r="M79" s="86" t="str">
        <f>'RESUMEN TOTAL'!S81</f>
        <v>APAGADO</v>
      </c>
      <c r="N79" s="86" t="str">
        <f>'RESUMEN TOTAL'!T81</f>
        <v>APAGADO</v>
      </c>
      <c r="O79" s="86" t="str">
        <f>'RESUMEN TOTAL'!U81</f>
        <v>APAGADO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idden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 t="str">
        <f>'RESUMEN TOTAL'!M82</f>
        <v>APAGADO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 t="str">
        <f>'RESUMEN TOTAL'!U82</f>
        <v>APAGADO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idden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idden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idden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idden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 t="str">
        <f>'RESUMEN TOTAL'!L86</f>
        <v>APAGADO</v>
      </c>
      <c r="G84" s="86" t="str">
        <f>'RESUMEN TOTAL'!M86</f>
        <v>APAGADO</v>
      </c>
      <c r="H84" s="86" t="str">
        <f>'RESUMEN TOTAL'!N86</f>
        <v>APAGADO</v>
      </c>
      <c r="I84" s="86" t="str">
        <f>'RESUMEN TOTAL'!O86</f>
        <v>APAGADO</v>
      </c>
      <c r="J84" s="86">
        <f>'RESUMEN TOTAL'!P86</f>
        <v>0</v>
      </c>
      <c r="K84" s="86" t="str">
        <f>'RESUMEN TOTAL'!Q86</f>
        <v>APAGADO</v>
      </c>
      <c r="L84" s="86">
        <f>'RESUMEN TOTAL'!R86</f>
        <v>0</v>
      </c>
      <c r="M84" s="86" t="str">
        <f>'RESUMEN TOTAL'!S86</f>
        <v>APAGADO</v>
      </c>
      <c r="N84" s="86" t="str">
        <f>'RESUMEN TOTAL'!T86</f>
        <v>APAGADO</v>
      </c>
      <c r="O84" s="86" t="str">
        <f>'RESUMEN TOTAL'!U86</f>
        <v>APAGADO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idden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idden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idden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idden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idden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idden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 t="str">
        <f>'RESUMEN TOTAL'!M92</f>
        <v>APAGADO</v>
      </c>
      <c r="H90" s="86" t="str">
        <f>'RESUMEN TOTAL'!N92</f>
        <v>APAGADO</v>
      </c>
      <c r="I90" s="86" t="str">
        <f>'RESUMEN TOTAL'!O92</f>
        <v>APAGADO</v>
      </c>
      <c r="J90" s="86">
        <f>'RESUMEN TOTAL'!P92</f>
        <v>0</v>
      </c>
      <c r="K90" s="86" t="str">
        <f>'RESUMEN TOTAL'!Q92</f>
        <v>APAGADO</v>
      </c>
      <c r="L90" s="86">
        <f>'RESUMEN TOTAL'!R92</f>
        <v>0</v>
      </c>
      <c r="M90" s="86" t="str">
        <f>'RESUMEN TOTAL'!S92</f>
        <v>APAGADO</v>
      </c>
      <c r="N90" s="86">
        <f>'RESUMEN TOTAL'!T92</f>
        <v>0</v>
      </c>
      <c r="O90" s="86" t="str">
        <f>'RESUMEN TOTAL'!U92</f>
        <v>APAGADO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idden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 t="str">
        <f>'RESUMEN TOTAL'!M93</f>
        <v>APAGADO</v>
      </c>
      <c r="H91" s="86" t="str">
        <f>'RESUMEN TOTAL'!N93</f>
        <v>APAGADO</v>
      </c>
      <c r="I91" s="86" t="str">
        <f>'RESUMEN TOTAL'!O93</f>
        <v>APAGADO</v>
      </c>
      <c r="J91" s="86">
        <f>'RESUMEN TOTAL'!P93</f>
        <v>0</v>
      </c>
      <c r="K91" s="86" t="str">
        <f>'RESUMEN TOTAL'!Q93</f>
        <v>APAGADO</v>
      </c>
      <c r="L91" s="86">
        <f>'RESUMEN TOTAL'!R93</f>
        <v>0</v>
      </c>
      <c r="M91" s="86" t="str">
        <f>'RESUMEN TOTAL'!S93</f>
        <v>APAGADO</v>
      </c>
      <c r="N91" s="86">
        <f>'RESUMEN TOTAL'!T93</f>
        <v>0</v>
      </c>
      <c r="O91" s="86" t="str">
        <f>'RESUMEN TOTAL'!U93</f>
        <v>APAGADO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idden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idden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idden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idden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idden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idden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idden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 t="str">
        <f>'RESUMEN TOTAL'!N100</f>
        <v>APAGADO</v>
      </c>
      <c r="I98" s="86" t="str">
        <f>'RESUMEN TOTAL'!O100</f>
        <v>APAGADO</v>
      </c>
      <c r="J98" s="86">
        <f>'RESUMEN TOTAL'!P100</f>
        <v>0</v>
      </c>
      <c r="K98" s="86" t="str">
        <f>'RESUMEN TOTAL'!Q100</f>
        <v>APAGADO</v>
      </c>
      <c r="L98" s="86">
        <f>'RESUMEN TOTAL'!R100</f>
        <v>0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idden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idden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idden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idden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idden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idden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idden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idden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idden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idden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idden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idden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 t="str">
        <f>'RESUMEN TOTAL'!U113</f>
        <v>APAGADO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idden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 t="str">
        <f>'RESUMEN TOTAL'!L114</f>
        <v>APAGADO</v>
      </c>
      <c r="G111" s="86" t="str">
        <f>'RESUMEN TOTAL'!M114</f>
        <v>APAGADO</v>
      </c>
      <c r="H111" s="86" t="str">
        <f>'RESUMEN TOTAL'!N114</f>
        <v>APAGADO</v>
      </c>
      <c r="I111" s="86" t="str">
        <f>'RESUMEN TOTAL'!O114</f>
        <v>APAGADO</v>
      </c>
      <c r="J111" s="86">
        <f>'RESUMEN TOTAL'!P114</f>
        <v>0</v>
      </c>
      <c r="K111" s="86" t="str">
        <f>'RESUMEN TOTAL'!Q114</f>
        <v>APAGADO</v>
      </c>
      <c r="L111" s="86">
        <f>'RESUMEN TOTAL'!R114</f>
        <v>0</v>
      </c>
      <c r="M111" s="86" t="str">
        <f>'RESUMEN TOTAL'!S114</f>
        <v>APAGADO</v>
      </c>
      <c r="N111" s="86" t="str">
        <f>'RESUMEN TOTAL'!T114</f>
        <v>APAGADO</v>
      </c>
      <c r="O111" s="86" t="str">
        <f>'RESUMEN TOTAL'!U114</f>
        <v>APAGADO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idden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 t="str">
        <f>'RESUMEN TOTAL'!L115</f>
        <v>APAGADO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idden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 t="str">
        <f>'RESUMEN TOTAL'!L116</f>
        <v>APAGADO</v>
      </c>
      <c r="G113" s="86" t="str">
        <f>'RESUMEN TOTAL'!M116</f>
        <v>APAGADO</v>
      </c>
      <c r="H113" s="86" t="str">
        <f>'RESUMEN TOTAL'!N116</f>
        <v>APAGADO</v>
      </c>
      <c r="I113" s="86" t="str">
        <f>'RESUMEN TOTAL'!O116</f>
        <v>APAGADO</v>
      </c>
      <c r="J113" s="86">
        <f>'RESUMEN TOTAL'!P116</f>
        <v>0</v>
      </c>
      <c r="K113" s="86" t="str">
        <f>'RESUMEN TOTAL'!Q116</f>
        <v>APAGADO</v>
      </c>
      <c r="L113" s="86">
        <f>'RESUMEN TOTAL'!R116</f>
        <v>0</v>
      </c>
      <c r="M113" s="86" t="str">
        <f>'RESUMEN TOTAL'!S116</f>
        <v>APAGADO</v>
      </c>
      <c r="N113" s="86" t="str">
        <f>'RESUMEN TOTAL'!T116</f>
        <v>APAGADO</v>
      </c>
      <c r="O113" s="86" t="str">
        <f>'RESUMEN TOTAL'!U116</f>
        <v>APAGADO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idden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idden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idden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idden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idden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idden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idden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idden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 t="str">
        <f>'RESUMEN TOTAL'!M124</f>
        <v>APAGADO</v>
      </c>
      <c r="H121" s="86" t="str">
        <f>'RESUMEN TOTAL'!N124</f>
        <v>APAGADO</v>
      </c>
      <c r="I121" s="86" t="str">
        <f>'RESUMEN TOTAL'!O124</f>
        <v>APAGADO</v>
      </c>
      <c r="J121" s="86">
        <f>'RESUMEN TOTAL'!P124</f>
        <v>0</v>
      </c>
      <c r="K121" s="86" t="str">
        <f>'RESUMEN TOTAL'!Q124</f>
        <v>APAGADO</v>
      </c>
      <c r="L121" s="86">
        <f>'RESUMEN TOTAL'!R124</f>
        <v>0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idden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 t="str">
        <f>'RESUMEN TOTAL'!M125</f>
        <v>APAGADO</v>
      </c>
      <c r="H122" s="86" t="str">
        <f>'RESUMEN TOTAL'!N125</f>
        <v>APAGADO</v>
      </c>
      <c r="I122" s="86" t="str">
        <f>'RESUMEN TOTAL'!O125</f>
        <v>APAGADO</v>
      </c>
      <c r="J122" s="86">
        <f>'RESUMEN TOTAL'!P125</f>
        <v>0</v>
      </c>
      <c r="K122" s="86" t="str">
        <f>'RESUMEN TOTAL'!Q125</f>
        <v>APAGADO</v>
      </c>
      <c r="L122" s="86">
        <f>'RESUMEN TOTAL'!R125</f>
        <v>0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idden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idden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idden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idden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idden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 t="str">
        <f>'RESUMEN TOTAL'!N132</f>
        <v>APAGADO</v>
      </c>
      <c r="I127" s="86" t="str">
        <f>'RESUMEN TOTAL'!O132</f>
        <v>APAGADO</v>
      </c>
      <c r="J127" s="86">
        <f>'RESUMEN TOTAL'!P132</f>
        <v>0</v>
      </c>
      <c r="K127" s="86" t="str">
        <f>'RESUMEN TOTAL'!Q132</f>
        <v>APAGADO</v>
      </c>
      <c r="L127" s="86">
        <f>'RESUMEN TOTAL'!R132</f>
        <v>0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idden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idden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 t="str">
        <f>'RESUMEN TOTAL'!N134</f>
        <v>APAGADO</v>
      </c>
      <c r="I129" s="86" t="str">
        <f>'RESUMEN TOTAL'!O134</f>
        <v>APAGADO</v>
      </c>
      <c r="J129" s="86">
        <f>'RESUMEN TOTAL'!P134</f>
        <v>0</v>
      </c>
      <c r="K129" s="86" t="str">
        <f>'RESUMEN TOTAL'!Q134</f>
        <v>APAGADO</v>
      </c>
      <c r="L129" s="86">
        <f>'RESUMEN TOTAL'!R134</f>
        <v>0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idden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idden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idden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idden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idden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Fibra Optica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 t="str">
        <f>'RESUMEN TOTAL'!S139</f>
        <v>APAGADO</v>
      </c>
      <c r="N134" s="86" t="str">
        <f>'RESUMEN TOTAL'!T139</f>
        <v>APAGADO</v>
      </c>
      <c r="O134" s="86" t="str">
        <f>'RESUMEN TOTAL'!U139</f>
        <v>APAGADO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idden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idden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idden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>
        <f>'RESUMEN TOTAL'!P142</f>
        <v>0</v>
      </c>
      <c r="K137" s="86" t="str">
        <f>'RESUMEN TOTAL'!Q142</f>
        <v>APAGADO</v>
      </c>
      <c r="L137" s="86">
        <f>'RESUMEN TOTAL'!R142</f>
        <v>0</v>
      </c>
      <c r="M137" s="86" t="str">
        <f>'RESUMEN TOTAL'!S142</f>
        <v>APAGADO</v>
      </c>
      <c r="N137" s="86" t="str">
        <f>'RESUMEN TOTAL'!T142</f>
        <v>APAGADO</v>
      </c>
      <c r="O137" s="86" t="str">
        <f>'RESUMEN TOTAL'!U142</f>
        <v>APAGADO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idden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>
        <f>'RESUMEN TOTAL'!P143</f>
        <v>0</v>
      </c>
      <c r="K138" s="86" t="str">
        <f>'RESUMEN TOTAL'!Q143</f>
        <v>APAGADO</v>
      </c>
      <c r="L138" s="86">
        <f>'RESUMEN TOTAL'!R143</f>
        <v>0</v>
      </c>
      <c r="M138" s="86" t="str">
        <f>'RESUMEN TOTAL'!S143</f>
        <v>APAGADO</v>
      </c>
      <c r="N138" s="86" t="str">
        <f>'RESUMEN TOTAL'!T143</f>
        <v>APAGADO</v>
      </c>
      <c r="O138" s="86" t="str">
        <f>'RESUMEN TOTAL'!U143</f>
        <v>APAGADO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idden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idden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idden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idden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idden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idden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idden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idden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idden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idden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idden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Fibra Optica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idden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idden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 t="str">
        <f>'RESUMEN TOTAL'!M156</f>
        <v>APAGADO</v>
      </c>
      <c r="H151" s="86" t="str">
        <f>'RESUMEN TOTAL'!N156</f>
        <v>APAGADO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idden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 t="str">
        <f>'RESUMEN TOTAL'!N157</f>
        <v>APAGADO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idden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idden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 t="str">
        <f>'RESUMEN TOTAL'!T159</f>
        <v>APAGADO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idden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idden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idden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 t="str">
        <f>'RESUMEN TOTAL'!O162</f>
        <v>APAGADO</v>
      </c>
      <c r="J157" s="86">
        <f>'RESUMEN TOTAL'!P162</f>
        <v>0</v>
      </c>
      <c r="K157" s="86" t="str">
        <f>'RESUMEN TOTAL'!Q162</f>
        <v>APAGADO</v>
      </c>
      <c r="L157" s="86">
        <f>'RESUMEN TOTAL'!R162</f>
        <v>0</v>
      </c>
      <c r="M157" s="86" t="str">
        <f>'RESUMEN TOTAL'!S162</f>
        <v>APAGADO</v>
      </c>
      <c r="N157" s="86" t="str">
        <f>'RESUMEN TOTAL'!T162</f>
        <v>APAGADO</v>
      </c>
      <c r="O157" s="86" t="str">
        <f>'RESUMEN TOTAL'!U162</f>
        <v>APAGADO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idden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idden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idden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idden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idden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idden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idden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idden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 t="str">
        <f>'RESUMEN TOTAL'!N170</f>
        <v>APAGADO</v>
      </c>
      <c r="I165" s="86" t="str">
        <f>'RESUMEN TOTAL'!O170</f>
        <v>APAGADO</v>
      </c>
      <c r="J165" s="86">
        <f>'RESUMEN TOTAL'!P170</f>
        <v>0</v>
      </c>
      <c r="K165" s="86" t="str">
        <f>'RESUMEN TOTAL'!Q170</f>
        <v>APAGADO</v>
      </c>
      <c r="L165" s="86">
        <f>'RESUMEN TOTAL'!R170</f>
        <v>0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idden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idden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idden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idden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idden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idden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idden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idden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idden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idden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idden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idden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idden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idden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idden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idden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idden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idden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idden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 t="str">
        <f>'RESUMEN TOTAL'!T190</f>
        <v>APAGADO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idden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idden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idden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idden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idden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idden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idden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idden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 t="str">
        <f>'RESUMEN TOTAL'!L198</f>
        <v>APAGADO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idden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idden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 t="str">
        <f>'RESUMEN TOTAL'!N200</f>
        <v>APAGADO</v>
      </c>
      <c r="I194" s="86" t="str">
        <f>'RESUMEN TOTAL'!O200</f>
        <v>APAGADO</v>
      </c>
      <c r="J194" s="86">
        <f>'RESUMEN TOTAL'!P200</f>
        <v>0</v>
      </c>
      <c r="K194" s="86" t="str">
        <f>'RESUMEN TOTAL'!Q200</f>
        <v>APAGADO</v>
      </c>
      <c r="L194" s="86">
        <f>'RESUMEN TOTAL'!R200</f>
        <v>0</v>
      </c>
      <c r="M194" s="86" t="str">
        <f>'RESUMEN TOTAL'!S200</f>
        <v>APAGADO</v>
      </c>
      <c r="N194" s="86" t="str">
        <f>'RESUMEN TOTAL'!T200</f>
        <v>APAGADO</v>
      </c>
      <c r="O194" s="86" t="str">
        <f>'RESUMEN TOTAL'!U200</f>
        <v>APAGADO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idden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 t="str">
        <f>'RESUMEN TOTAL'!N201</f>
        <v>APAGADO</v>
      </c>
      <c r="I195" s="86" t="str">
        <f>'RESUMEN TOTAL'!O201</f>
        <v>APAGADO</v>
      </c>
      <c r="J195" s="86">
        <f>'RESUMEN TOTAL'!P201</f>
        <v>0</v>
      </c>
      <c r="K195" s="86" t="str">
        <f>'RESUMEN TOTAL'!Q201</f>
        <v>APAGADO</v>
      </c>
      <c r="L195" s="86">
        <f>'RESUMEN TOTAL'!R201</f>
        <v>0</v>
      </c>
      <c r="M195" s="86" t="str">
        <f>'RESUMEN TOTAL'!S201</f>
        <v>APAGADO</v>
      </c>
      <c r="N195" s="86" t="str">
        <f>'RESUMEN TOTAL'!T201</f>
        <v>APAGADO</v>
      </c>
      <c r="O195" s="86" t="str">
        <f>'RESUMEN TOTAL'!U201</f>
        <v>APAGADO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idden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idden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idden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idden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Fibra Optica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idden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Fibra Optica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idden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 t="str">
        <f>'RESUMEN TOTAL'!L207</f>
        <v>APAGADO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idden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idden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idden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idden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idden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idden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idden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idden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idden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idden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 t="str">
        <f>'RESUMEN TOTAL'!U217</f>
        <v>APAGADO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idden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idden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 t="str">
        <f>'RESUMEN TOTAL'!U219</f>
        <v>APAGADO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idden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idden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idden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Fibra Optica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 t="str">
        <f>'RESUMEN TOTAL'!S222</f>
        <v>APAGADO</v>
      </c>
      <c r="N216" s="86" t="str">
        <f>'RESUMEN TOTAL'!T222</f>
        <v>APAGADO</v>
      </c>
      <c r="O216" s="86" t="str">
        <f>'RESUMEN TOTAL'!U222</f>
        <v>APAGADO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idden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 t="str">
        <f>'RESUMEN TOTAL'!M223</f>
        <v>APAGADO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idden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Fibra Optica</v>
      </c>
      <c r="F218" s="86" t="str">
        <f>'RESUMEN TOTAL'!L224</f>
        <v>APAGADO</v>
      </c>
      <c r="G218" s="86" t="str">
        <f>'RESUMEN TOTAL'!M224</f>
        <v>APAGADO</v>
      </c>
      <c r="H218" s="86" t="str">
        <f>'RESUMEN TOTAL'!N224</f>
        <v>APAGADO</v>
      </c>
      <c r="I218" s="86" t="str">
        <f>'RESUMEN TOTAL'!O224</f>
        <v>APAGADO</v>
      </c>
      <c r="J218" s="86">
        <f>'RESUMEN TOTAL'!P224</f>
        <v>0</v>
      </c>
      <c r="K218" s="86" t="str">
        <f>'RESUMEN TOTAL'!Q224</f>
        <v>APAGADO</v>
      </c>
      <c r="L218" s="86">
        <f>'RESUMEN TOTAL'!R224</f>
        <v>0</v>
      </c>
      <c r="M218" s="86" t="str">
        <f>'RESUMEN TOTAL'!S224</f>
        <v>APAGADO</v>
      </c>
      <c r="N218" s="86" t="str">
        <f>'RESUMEN TOTAL'!T224</f>
        <v>APAGADO</v>
      </c>
      <c r="O218" s="86" t="str">
        <f>'RESUMEN TOTAL'!U224</f>
        <v>APAGADO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idden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 t="str">
        <f>'RESUMEN TOTAL'!M225</f>
        <v>APAGADO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idden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Fibra Optica</v>
      </c>
      <c r="F220" s="86">
        <f>'RESUMEN TOTAL'!L226</f>
        <v>0</v>
      </c>
      <c r="G220" s="86" t="str">
        <f>'RESUMEN TOTAL'!M226</f>
        <v>APAGADO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idden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Fibra Optica</v>
      </c>
      <c r="F221" s="86">
        <f>'RESUMEN TOTAL'!L227</f>
        <v>0</v>
      </c>
      <c r="G221" s="86" t="str">
        <f>'RESUMEN TOTAL'!M227</f>
        <v>APAGADO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idden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 t="str">
        <f>'RESUMEN TOTAL'!M228</f>
        <v>APAGADO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idden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idden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Fibra Optica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idden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 t="str">
        <f>'RESUMEN TOTAL'!M231</f>
        <v>APAGADO</v>
      </c>
      <c r="H225" s="86" t="str">
        <f>'RESUMEN TOTAL'!N231</f>
        <v>APAGADO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idden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idden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idden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idden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idden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idden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idden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idden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idden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 t="str">
        <f>'RESUMEN TOTAL'!N241</f>
        <v>APAGADO</v>
      </c>
      <c r="I234" s="86" t="str">
        <f>'RESUMEN TOTAL'!O241</f>
        <v>APAGADO</v>
      </c>
      <c r="J234" s="86">
        <f>'RESUMEN TOTAL'!P241</f>
        <v>0</v>
      </c>
      <c r="K234" s="86" t="str">
        <f>'RESUMEN TOTAL'!Q241</f>
        <v>APAGADO</v>
      </c>
      <c r="L234" s="86">
        <f>'RESUMEN TOTAL'!R241</f>
        <v>0</v>
      </c>
      <c r="M234" s="86" t="str">
        <f>'RESUMEN TOTAL'!S241</f>
        <v>APAGADO</v>
      </c>
      <c r="N234" s="86" t="str">
        <f>'RESUMEN TOTAL'!T241</f>
        <v>APAGADO</v>
      </c>
      <c r="O234" s="86" t="str">
        <f>'RESUMEN TOTAL'!U241</f>
        <v>APAGADO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idden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idden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 t="str">
        <f>'RESUMEN TOTAL'!T243</f>
        <v>APAGADO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idden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idden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idden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idden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 t="str">
        <f>'RESUMEN TOTAL'!L247</f>
        <v>APAGADO</v>
      </c>
      <c r="G240" s="86" t="str">
        <f>'RESUMEN TOTAL'!M247</f>
        <v>APAGADO</v>
      </c>
      <c r="H240" s="86" t="str">
        <f>'RESUMEN TOTAL'!N247</f>
        <v>APAGADO</v>
      </c>
      <c r="I240" s="86" t="str">
        <f>'RESUMEN TOTAL'!O247</f>
        <v>APAGADO</v>
      </c>
      <c r="J240" s="86">
        <f>'RESUMEN TOTAL'!P247</f>
        <v>0</v>
      </c>
      <c r="K240" s="86" t="str">
        <f>'RESUMEN TOTAL'!Q247</f>
        <v>APAGADO</v>
      </c>
      <c r="L240" s="86">
        <f>'RESUMEN TOTAL'!R247</f>
        <v>0</v>
      </c>
      <c r="M240" s="86" t="str">
        <f>'RESUMEN TOTAL'!S247</f>
        <v>APAGADO</v>
      </c>
      <c r="N240" s="86" t="str">
        <f>'RESUMEN TOTAL'!T247</f>
        <v>APAGADO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idden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 t="str">
        <f>'RESUMEN TOTAL'!L248</f>
        <v>APAGADO</v>
      </c>
      <c r="G241" s="86" t="str">
        <f>'RESUMEN TOTAL'!M248</f>
        <v>APAGADO</v>
      </c>
      <c r="H241" s="86" t="str">
        <f>'RESUMEN TOTAL'!N248</f>
        <v>APAGADO</v>
      </c>
      <c r="I241" s="86" t="str">
        <f>'RESUMEN TOTAL'!O248</f>
        <v>APAGADO</v>
      </c>
      <c r="J241" s="86">
        <f>'RESUMEN TOTAL'!P248</f>
        <v>0</v>
      </c>
      <c r="K241" s="86" t="str">
        <f>'RESUMEN TOTAL'!Q248</f>
        <v>APAGADO</v>
      </c>
      <c r="L241" s="86">
        <f>'RESUMEN TOTAL'!R248</f>
        <v>0</v>
      </c>
      <c r="M241" s="86" t="str">
        <f>'RESUMEN TOTAL'!S248</f>
        <v>APAGADO</v>
      </c>
      <c r="N241" s="86" t="str">
        <f>'RESUMEN TOTAL'!T248</f>
        <v>APAGADO</v>
      </c>
      <c r="O241" s="86" t="str">
        <f>'RESUMEN TOTAL'!U248</f>
        <v>APAGADO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idden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 t="str">
        <f>'RESUMEN TOTAL'!N249</f>
        <v>APAGADO</v>
      </c>
      <c r="I242" s="86" t="str">
        <f>'RESUMEN TOTAL'!O249</f>
        <v>APAGADO</v>
      </c>
      <c r="J242" s="86">
        <f>'RESUMEN TOTAL'!P249</f>
        <v>0</v>
      </c>
      <c r="K242" s="86" t="str">
        <f>'RESUMEN TOTAL'!Q249</f>
        <v>APAGADO</v>
      </c>
      <c r="L242" s="86">
        <f>'RESUMEN TOTAL'!R249</f>
        <v>0</v>
      </c>
      <c r="M242" s="86" t="str">
        <f>'RESUMEN TOTAL'!S249</f>
        <v>APAGADO</v>
      </c>
      <c r="N242" s="86" t="str">
        <f>'RESUMEN TOTAL'!T249</f>
        <v>APAGADO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idden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 t="str">
        <f>'RESUMEN TOTAL'!M250</f>
        <v>APAGADO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idden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idden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idden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idden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idden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 t="str">
        <f>'RESUMEN TOTAL'!N255</f>
        <v>APAGADO</v>
      </c>
      <c r="I248" s="86" t="str">
        <f>'RESUMEN TOTAL'!O255</f>
        <v>APAGADO</v>
      </c>
      <c r="J248" s="86">
        <f>'RESUMEN TOTAL'!P255</f>
        <v>0</v>
      </c>
      <c r="K248" s="86" t="str">
        <f>'RESUMEN TOTAL'!Q255</f>
        <v>APAGADO</v>
      </c>
      <c r="L248" s="86">
        <f>'RESUMEN TOTAL'!R255</f>
        <v>0</v>
      </c>
      <c r="M248" s="86" t="str">
        <f>'RESUMEN TOTAL'!S255</f>
        <v>APAGADO</v>
      </c>
      <c r="N248" s="86" t="str">
        <f>'RESUMEN TOTAL'!T255</f>
        <v>APAGADO</v>
      </c>
      <c r="O248" s="86" t="str">
        <f>'RESUMEN TOTAL'!U255</f>
        <v>APAGADO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idden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idden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idden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idden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idden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 t="str">
        <f>'RESUMEN TOTAL'!S260</f>
        <v>APAGADO</v>
      </c>
      <c r="N253" s="86" t="str">
        <f>'RESUMEN TOTAL'!T260</f>
        <v>APAGADO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idden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idden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idden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idden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idden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idden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idden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idden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idden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idden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idden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idden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idden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idden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idden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idden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idden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idden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idden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idden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 t="str">
        <f>'RESUMEN TOTAL'!M281</f>
        <v>APAGADO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idden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idden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idden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idden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idden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idden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idden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 t="str">
        <f>'RESUMEN TOTAL'!U288</f>
        <v>APAGADO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idden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 t="str">
        <f>'RESUMEN TOTAL'!M289</f>
        <v>APAGADO</v>
      </c>
      <c r="H281" s="86" t="str">
        <f>'RESUMEN TOTAL'!N289</f>
        <v>APAGADO</v>
      </c>
      <c r="I281" s="86" t="str">
        <f>'RESUMEN TOTAL'!O289</f>
        <v>APAGADO</v>
      </c>
      <c r="J281" s="86">
        <f>'RESUMEN TOTAL'!P289</f>
        <v>0</v>
      </c>
      <c r="K281" s="86" t="str">
        <f>'RESUMEN TOTAL'!Q289</f>
        <v>APAGADO</v>
      </c>
      <c r="L281" s="86">
        <f>'RESUMEN TOTAL'!R289</f>
        <v>0</v>
      </c>
      <c r="M281" s="86" t="str">
        <f>'RESUMEN TOTAL'!S289</f>
        <v>APAGADO</v>
      </c>
      <c r="N281" s="86" t="str">
        <f>'RESUMEN TOTAL'!T289</f>
        <v>APAGADO</v>
      </c>
      <c r="O281" s="86" t="str">
        <f>'RESUMEN TOTAL'!U289</f>
        <v>APAGADO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idden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 t="str">
        <f>'RESUMEN TOTAL'!M290</f>
        <v>APAGADO</v>
      </c>
      <c r="H282" s="86" t="str">
        <f>'RESUMEN TOTAL'!N290</f>
        <v>APAGADO</v>
      </c>
      <c r="I282" s="86" t="str">
        <f>'RESUMEN TOTAL'!O290</f>
        <v>APAGADO</v>
      </c>
      <c r="J282" s="86">
        <f>'RESUMEN TOTAL'!P290</f>
        <v>0</v>
      </c>
      <c r="K282" s="86" t="str">
        <f>'RESUMEN TOTAL'!Q290</f>
        <v>APAGADO</v>
      </c>
      <c r="L282" s="86">
        <f>'RESUMEN TOTAL'!R290</f>
        <v>0</v>
      </c>
      <c r="M282" s="86" t="str">
        <f>'RESUMEN TOTAL'!S290</f>
        <v>APAGADO</v>
      </c>
      <c r="N282" s="86" t="str">
        <f>'RESUMEN TOTAL'!T290</f>
        <v>APAGADO</v>
      </c>
      <c r="O282" s="86" t="str">
        <f>'RESUMEN TOTAL'!U290</f>
        <v>APAGADO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idden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idden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 t="str">
        <f>'RESUMEN TOTAL'!N292</f>
        <v>APAGADO</v>
      </c>
      <c r="I284" s="86" t="str">
        <f>'RESUMEN TOTAL'!O292</f>
        <v>APAGADO</v>
      </c>
      <c r="J284" s="86">
        <f>'RESUMEN TOTAL'!P292</f>
        <v>0</v>
      </c>
      <c r="K284" s="86" t="str">
        <f>'RESUMEN TOTAL'!Q292</f>
        <v>APAGADO</v>
      </c>
      <c r="L284" s="86">
        <f>'RESUMEN TOTAL'!R292</f>
        <v>0</v>
      </c>
      <c r="M284" s="86" t="str">
        <f>'RESUMEN TOTAL'!S292</f>
        <v>APAGADO</v>
      </c>
      <c r="N284" s="86" t="str">
        <f>'RESUMEN TOTAL'!T292</f>
        <v>APAGADO</v>
      </c>
      <c r="O284" s="86" t="str">
        <f>'RESUMEN TOTAL'!U292</f>
        <v>APAGADO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idden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 t="str">
        <f>'RESUMEN TOTAL'!M293</f>
        <v>APAGADO</v>
      </c>
      <c r="H285" s="86">
        <f>'RESUMEN TOTAL'!N293</f>
        <v>0</v>
      </c>
      <c r="I285" s="86" t="str">
        <f>'RESUMEN TOTAL'!O293</f>
        <v>APAGADO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 t="str">
        <f>'RESUMEN TOTAL'!S293</f>
        <v>APAGADO</v>
      </c>
      <c r="N285" s="86" t="str">
        <f>'RESUMEN TOTAL'!T293</f>
        <v>APAGADO</v>
      </c>
      <c r="O285" s="86" t="str">
        <f>'RESUMEN TOTAL'!U293</f>
        <v>APAGADO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idden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 t="str">
        <f>'RESUMEN TOTAL'!M294</f>
        <v>APAGADO</v>
      </c>
      <c r="H286" s="86">
        <f>'RESUMEN TOTAL'!N294</f>
        <v>0</v>
      </c>
      <c r="I286" s="86" t="str">
        <f>'RESUMEN TOTAL'!O294</f>
        <v>APAGADO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 t="str">
        <f>'RESUMEN TOTAL'!S294</f>
        <v>APAGADO</v>
      </c>
      <c r="N286" s="86" t="str">
        <f>'RESUMEN TOTAL'!T294</f>
        <v>APAGADO</v>
      </c>
      <c r="O286" s="86" t="str">
        <f>'RESUMEN TOTAL'!U294</f>
        <v>APAGADO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idden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idden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6" hidden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6" hidden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6" hidden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 t="str">
        <f>'RESUMEN TOTAL'!U299</f>
        <v>APAGADO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6" hidden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 t="str">
        <f>'RESUMEN TOTAL'!U300</f>
        <v>APAGADO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6" hidden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6" hidden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 t="str">
        <f>'RESUMEN TOTAL'!U302</f>
        <v>APAGADO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6" hidden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 t="str">
        <f>'RESUMEN TOTAL'!U303</f>
        <v>APAGADO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6" hidden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 t="str">
        <f>'RESUMEN TOTAL'!U304</f>
        <v>APAGADO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6" hidden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 t="str">
        <f>'RESUMEN TOTAL'!U305</f>
        <v>APAGADO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6" hidden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 t="str">
        <f>'RESUMEN TOTAL'!U306</f>
        <v>APAGADO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6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  <c r="AJ299" s="86">
        <f>'RESUMEN TOTAL'!AP307</f>
        <v>0</v>
      </c>
    </row>
    <row r="300" spans="1:36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6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 t="str">
        <f>'RESUMEN TOTAL'!L309</f>
        <v>APAGADO</v>
      </c>
      <c r="G301" s="86" t="str">
        <f>'RESUMEN TOTAL'!M309</f>
        <v>APAGADO</v>
      </c>
      <c r="H301" s="86" t="str">
        <f>'RESUMEN TOTAL'!N309</f>
        <v>APAGADO</v>
      </c>
      <c r="I301" s="86" t="str">
        <f>'RESUMEN TOTAL'!O309</f>
        <v>APAGADO</v>
      </c>
      <c r="J301" s="86">
        <f>'RESUMEN TOTAL'!P309</f>
        <v>0</v>
      </c>
      <c r="K301" s="86" t="str">
        <f>'RESUMEN TOTAL'!Q309</f>
        <v>APAGADO</v>
      </c>
      <c r="L301" s="86">
        <f>'RESUMEN TOTAL'!R309</f>
        <v>0</v>
      </c>
      <c r="M301" s="86" t="str">
        <f>'RESUMEN TOTAL'!S309</f>
        <v>APAGADO</v>
      </c>
      <c r="N301" s="86">
        <f>'RESUMEN TOTAL'!T309</f>
        <v>0</v>
      </c>
      <c r="O301" s="86" t="str">
        <f>'RESUMEN TOTAL'!U309</f>
        <v>APAGADO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6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6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 t="str">
        <f>'RESUMEN TOTAL'!U311</f>
        <v>APAGADO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6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 t="str">
        <f>'RESUMEN TOTAL'!U312</f>
        <v>APAGADO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 t="str">
        <f>'RESUMEN TOTAL'!U313</f>
        <v>APAGADO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 t="str">
        <f>'RESUMEN TOTAL'!O314</f>
        <v>APAGADO</v>
      </c>
      <c r="J306" s="86">
        <f>'RESUMEN TOTAL'!P314</f>
        <v>0</v>
      </c>
      <c r="K306" s="86" t="str">
        <f>'RESUMEN TOTAL'!Q314</f>
        <v>APAGADO</v>
      </c>
      <c r="L306" s="86">
        <f>'RESUMEN TOTAL'!R314</f>
        <v>0</v>
      </c>
      <c r="M306" s="86" t="str">
        <f>'RESUMEN TOTAL'!S314</f>
        <v>APAGADO</v>
      </c>
      <c r="N306" s="86" t="str">
        <f>'RESUMEN TOTAL'!T314</f>
        <v>APAGADO</v>
      </c>
      <c r="O306" s="86" t="str">
        <f>'RESUMEN TOTAL'!U314</f>
        <v>APAGADO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 t="str">
        <f>'RESUMEN TOTAL'!O315</f>
        <v>APAGADO</v>
      </c>
      <c r="J307" s="86">
        <f>'RESUMEN TOTAL'!P315</f>
        <v>0</v>
      </c>
      <c r="K307" s="86" t="str">
        <f>'RESUMEN TOTAL'!Q315</f>
        <v>APAGADO</v>
      </c>
      <c r="L307" s="86">
        <f>'RESUMEN TOTAL'!R315</f>
        <v>0</v>
      </c>
      <c r="M307" s="86" t="str">
        <f>'RESUMEN TOTAL'!S315</f>
        <v>APAGADO</v>
      </c>
      <c r="N307" s="86" t="str">
        <f>'RESUMEN TOTAL'!T315</f>
        <v>APAGADO</v>
      </c>
      <c r="O307" s="86" t="str">
        <f>'RESUMEN TOTAL'!U315</f>
        <v>APAGADO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 t="str">
        <f>'RESUMEN TOTAL'!U316</f>
        <v>APAGADO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 t="str">
        <f>'RESUMEN TOTAL'!U317</f>
        <v>APAGADO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 t="str">
        <f>'RESUMEN TOTAL'!U318</f>
        <v>APAGADO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 t="str">
        <f>'RESUMEN TOTAL'!U319</f>
        <v>APAGADO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 t="str">
        <f>'RESUMEN TOTAL'!O320</f>
        <v>APAGADO</v>
      </c>
      <c r="J312" s="86">
        <f>'RESUMEN TOTAL'!P320</f>
        <v>0</v>
      </c>
      <c r="K312" s="86" t="str">
        <f>'RESUMEN TOTAL'!Q320</f>
        <v>APAGADO</v>
      </c>
      <c r="L312" s="86">
        <f>'RESUMEN TOTAL'!R320</f>
        <v>0</v>
      </c>
      <c r="M312" s="86" t="str">
        <f>'RESUMEN TOTAL'!S320</f>
        <v>APAGADO</v>
      </c>
      <c r="N312" s="86" t="str">
        <f>'RESUMEN TOTAL'!T320</f>
        <v>APAGADO</v>
      </c>
      <c r="O312" s="86" t="str">
        <f>'RESUMEN TOTAL'!U320</f>
        <v>APAGADO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 t="str">
        <f>'RESUMEN TOTAL'!U321</f>
        <v>APAGADO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 t="str">
        <f>'RESUMEN TOTAL'!N322</f>
        <v>APAGADO</v>
      </c>
      <c r="I314" s="86" t="str">
        <f>'RESUMEN TOTAL'!O322</f>
        <v>APAGADO</v>
      </c>
      <c r="J314" s="86">
        <f>'RESUMEN TOTAL'!P322</f>
        <v>0</v>
      </c>
      <c r="K314" s="86" t="str">
        <f>'RESUMEN TOTAL'!Q322</f>
        <v>APAGADO</v>
      </c>
      <c r="L314" s="86">
        <f>'RESUMEN TOTAL'!R322</f>
        <v>0</v>
      </c>
      <c r="M314" s="86" t="str">
        <f>'RESUMEN TOTAL'!S322</f>
        <v>APAGADO</v>
      </c>
      <c r="N314" s="86" t="str">
        <f>'RESUMEN TOTAL'!T322</f>
        <v>APAGADO</v>
      </c>
      <c r="O314" s="86" t="str">
        <f>'RESUMEN TOTAL'!U322</f>
        <v>APAGADO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 t="str">
        <f>'RESUMEN TOTAL'!U323</f>
        <v>APAGADO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Fibra Optica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 t="str">
        <f>'RESUMEN TOTAL'!U324</f>
        <v>APAGADO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Fibra Optica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 t="str">
        <f>'RESUMEN TOTAL'!U327</f>
        <v>APAGADO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 t="str">
        <f>'RESUMEN TOTAL'!U329</f>
        <v>APAGADO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 t="str">
        <f>'RESUMEN TOTAL'!U330</f>
        <v>APAGADO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 t="str">
        <f>'RESUMEN TOTAL'!U331</f>
        <v>APAGADO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 t="str">
        <f>'RESUMEN TOTAL'!U332</f>
        <v>APAGADO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Fibra Optica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 t="str">
        <f>'RESUMEN TOTAL'!L336</f>
        <v>APAGADO</v>
      </c>
      <c r="G327" s="86" t="str">
        <f>'RESUMEN TOTAL'!M336</f>
        <v>APAGADO</v>
      </c>
      <c r="H327" s="86" t="str">
        <f>'RESUMEN TOTAL'!N336</f>
        <v>APAGADO</v>
      </c>
      <c r="I327" s="86" t="str">
        <f>'RESUMEN TOTAL'!O336</f>
        <v>APAGADO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>
        <f>'RESUMEN TOTAL'!L337</f>
        <v>0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Fibra Optica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 t="str">
        <f>'RESUMEN TOTAL'!L344</f>
        <v>APAGADO</v>
      </c>
      <c r="G335" s="86" t="str">
        <f>'RESUMEN TOTAL'!M344</f>
        <v>APAGADO</v>
      </c>
      <c r="H335" s="86" t="str">
        <f>'RESUMEN TOTAL'!N344</f>
        <v>APAGADO</v>
      </c>
      <c r="I335" s="86" t="str">
        <f>'RESUMEN TOTAL'!O344</f>
        <v>APAGADO</v>
      </c>
      <c r="J335" s="86">
        <f>'RESUMEN TOTAL'!P344</f>
        <v>0</v>
      </c>
      <c r="K335" s="86" t="str">
        <f>'RESUMEN TOTAL'!Q344</f>
        <v>APAGADO</v>
      </c>
      <c r="L335" s="86">
        <f>'RESUMEN TOTAL'!R344</f>
        <v>0</v>
      </c>
      <c r="M335" s="86" t="str">
        <f>'RESUMEN TOTAL'!S344</f>
        <v>APAGADO</v>
      </c>
      <c r="N335" s="86" t="str">
        <f>'RESUMEN TOTAL'!T344</f>
        <v>APAGADO</v>
      </c>
      <c r="O335" s="86" t="str">
        <f>'RESUMEN TOTAL'!U344</f>
        <v>APAGADO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 t="str">
        <f>'RESUMEN TOTAL'!L345</f>
        <v>APAGADO</v>
      </c>
      <c r="G336" s="86" t="str">
        <f>'RESUMEN TOTAL'!M345</f>
        <v>APAGADO</v>
      </c>
      <c r="H336" s="86" t="str">
        <f>'RESUMEN TOTAL'!N345</f>
        <v>APAGADO</v>
      </c>
      <c r="I336" s="86" t="str">
        <f>'RESUMEN TOTAL'!O345</f>
        <v>APAGADO</v>
      </c>
      <c r="J336" s="86">
        <f>'RESUMEN TOTAL'!P345</f>
        <v>0</v>
      </c>
      <c r="K336" s="86" t="str">
        <f>'RESUMEN TOTAL'!Q345</f>
        <v>APAGADO</v>
      </c>
      <c r="L336" s="86">
        <f>'RESUMEN TOTAL'!R345</f>
        <v>0</v>
      </c>
      <c r="M336" s="86" t="str">
        <f>'RESUMEN TOTAL'!S345</f>
        <v>APAGADO</v>
      </c>
      <c r="N336" s="86" t="str">
        <f>'RESUMEN TOTAL'!T345</f>
        <v>APAGADO</v>
      </c>
      <c r="O336" s="86" t="str">
        <f>'RESUMEN TOTAL'!U345</f>
        <v>APAGADO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 t="str">
        <f>'RESUMEN TOTAL'!L346</f>
        <v>APAGADO</v>
      </c>
      <c r="G337" s="86" t="str">
        <f>'RESUMEN TOTAL'!M346</f>
        <v>APAGADO</v>
      </c>
      <c r="H337" s="86" t="str">
        <f>'RESUMEN TOTAL'!N346</f>
        <v>APAGADO</v>
      </c>
      <c r="I337" s="86" t="str">
        <f>'RESUMEN TOTAL'!O346</f>
        <v>APAGADO</v>
      </c>
      <c r="J337" s="86">
        <f>'RESUMEN TOTAL'!P346</f>
        <v>0</v>
      </c>
      <c r="K337" s="86" t="str">
        <f>'RESUMEN TOTAL'!Q346</f>
        <v>APAGADO</v>
      </c>
      <c r="L337" s="86">
        <f>'RESUMEN TOTAL'!R346</f>
        <v>0</v>
      </c>
      <c r="M337" s="86" t="str">
        <f>'RESUMEN TOTAL'!S346</f>
        <v>APAGADO</v>
      </c>
      <c r="N337" s="86" t="str">
        <f>'RESUMEN TOTAL'!T346</f>
        <v>APAGADO</v>
      </c>
      <c r="O337" s="86" t="str">
        <f>'RESUMEN TOTAL'!U346</f>
        <v>APAGADO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 t="str">
        <f>'RESUMEN TOTAL'!L347</f>
        <v>APAGADO</v>
      </c>
      <c r="G338" s="86" t="str">
        <f>'RESUMEN TOTAL'!M347</f>
        <v>APAGADO</v>
      </c>
      <c r="H338" s="86" t="str">
        <f>'RESUMEN TOTAL'!N347</f>
        <v>APAGADO</v>
      </c>
      <c r="I338" s="86" t="str">
        <f>'RESUMEN TOTAL'!O347</f>
        <v>APAGADO</v>
      </c>
      <c r="J338" s="86">
        <f>'RESUMEN TOTAL'!P347</f>
        <v>0</v>
      </c>
      <c r="K338" s="86" t="str">
        <f>'RESUMEN TOTAL'!Q347</f>
        <v>APAGADO</v>
      </c>
      <c r="L338" s="86">
        <f>'RESUMEN TOTAL'!R347</f>
        <v>0</v>
      </c>
      <c r="M338" s="86" t="str">
        <f>'RESUMEN TOTAL'!S347</f>
        <v>APAGADO</v>
      </c>
      <c r="N338" s="86" t="str">
        <f>'RESUMEN TOTAL'!T347</f>
        <v>APAGADO</v>
      </c>
      <c r="O338" s="86" t="str">
        <f>'RESUMEN TOTAL'!U347</f>
        <v>APAGADO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Fibra Optica</v>
      </c>
      <c r="F341" s="86" t="str">
        <f>'RESUMEN TOTAL'!L350</f>
        <v>APAGADO</v>
      </c>
      <c r="G341" s="86" t="str">
        <f>'RESUMEN TOTAL'!M350</f>
        <v>APAGADO</v>
      </c>
      <c r="H341" s="86" t="str">
        <f>'RESUMEN TOTAL'!N350</f>
        <v>APAGADO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>
        <f>'RESUMEN TOTAL'!O361</f>
        <v>0</v>
      </c>
      <c r="J352" s="86">
        <f>'RESUMEN TOTAL'!P361</f>
        <v>0</v>
      </c>
      <c r="K352" s="86" t="str">
        <f>'RESUMEN TOTAL'!Q361</f>
        <v>APAGADO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 t="str">
        <f>'RESUMEN TOTAL'!N362</f>
        <v>APAGADO</v>
      </c>
      <c r="I353" s="86" t="str">
        <f>'RESUMEN TOTAL'!O362</f>
        <v>APAGADO</v>
      </c>
      <c r="J353" s="86">
        <f>'RESUMEN TOTAL'!P362</f>
        <v>0</v>
      </c>
      <c r="K353" s="86" t="str">
        <f>'RESUMEN TOTAL'!Q362</f>
        <v>APAGADO</v>
      </c>
      <c r="L353" s="86">
        <f>'RESUMEN TOTAL'!R362</f>
        <v>0</v>
      </c>
      <c r="M353" s="86" t="str">
        <f>'RESUMEN TOTAL'!S362</f>
        <v>APAGADO</v>
      </c>
      <c r="N353" s="86" t="str">
        <f>'RESUMEN TOTAL'!T362</f>
        <v>APAGADO</v>
      </c>
      <c r="O353" s="86" t="str">
        <f>'RESUMEN TOTAL'!U362</f>
        <v>APAGADO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 t="str">
        <f>'RESUMEN TOTAL'!N369</f>
        <v>APAGADO</v>
      </c>
      <c r="I360" s="86" t="str">
        <f>'RESUMEN TOTAL'!O369</f>
        <v>APAGADO</v>
      </c>
      <c r="J360" s="86">
        <f>'RESUMEN TOTAL'!P369</f>
        <v>0</v>
      </c>
      <c r="K360" s="86" t="str">
        <f>'RESUMEN TOTAL'!Q369</f>
        <v>APAGADO</v>
      </c>
      <c r="L360" s="86">
        <f>'RESUMEN TOTAL'!R369</f>
        <v>0</v>
      </c>
      <c r="M360" s="86" t="str">
        <f>'RESUMEN TOTAL'!S369</f>
        <v>APAGADO</v>
      </c>
      <c r="N360" s="86" t="str">
        <f>'RESUMEN TOTAL'!T369</f>
        <v>APAGADO</v>
      </c>
      <c r="O360" s="86" t="str">
        <f>'RESUMEN TOTAL'!U369</f>
        <v>APAGADO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 t="str">
        <f>'RESUMEN TOTAL'!N370</f>
        <v>APAGADO</v>
      </c>
      <c r="I361" s="86" t="str">
        <f>'RESUMEN TOTAL'!O370</f>
        <v>APAGADO</v>
      </c>
      <c r="J361" s="86">
        <f>'RESUMEN TOTAL'!P370</f>
        <v>0</v>
      </c>
      <c r="K361" s="86" t="str">
        <f>'RESUMEN TOTAL'!Q370</f>
        <v>APAGADO</v>
      </c>
      <c r="L361" s="86">
        <f>'RESUMEN TOTAL'!R370</f>
        <v>0</v>
      </c>
      <c r="M361" s="86" t="str">
        <f>'RESUMEN TOTAL'!S370</f>
        <v>APAGADO</v>
      </c>
      <c r="N361" s="86" t="str">
        <f>'RESUMEN TOTAL'!T370</f>
        <v>APAGADO</v>
      </c>
      <c r="O361" s="86" t="str">
        <f>'RESUMEN TOTAL'!U370</f>
        <v>APAGADO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 t="str">
        <f>'RESUMEN TOTAL'!N371</f>
        <v>APAGADO</v>
      </c>
      <c r="I362" s="86" t="str">
        <f>'RESUMEN TOTAL'!O371</f>
        <v>APAGADO</v>
      </c>
      <c r="J362" s="86">
        <f>'RESUMEN TOTAL'!P371</f>
        <v>0</v>
      </c>
      <c r="K362" s="86" t="str">
        <f>'RESUMEN TOTAL'!Q371</f>
        <v>APAGADO</v>
      </c>
      <c r="L362" s="86">
        <f>'RESUMEN TOTAL'!R371</f>
        <v>0</v>
      </c>
      <c r="M362" s="86" t="str">
        <f>'RESUMEN TOTAL'!S371</f>
        <v>APAGADO</v>
      </c>
      <c r="N362" s="86" t="str">
        <f>'RESUMEN TOTAL'!T371</f>
        <v>APAGADO</v>
      </c>
      <c r="O362" s="86" t="str">
        <f>'RESUMEN TOTAL'!U371</f>
        <v>APAGADO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 t="str">
        <f>'RESUMEN TOTAL'!N377</f>
        <v>APAGADO</v>
      </c>
      <c r="I368" s="86" t="str">
        <f>'RESUMEN TOTAL'!O377</f>
        <v>APAGADO</v>
      </c>
      <c r="J368" s="86">
        <f>'RESUMEN TOTAL'!P377</f>
        <v>0</v>
      </c>
      <c r="K368" s="86" t="str">
        <f>'RESUMEN TOTAL'!Q377</f>
        <v>APAGADO</v>
      </c>
      <c r="L368" s="86">
        <f>'RESUMEN TOTAL'!R377</f>
        <v>0</v>
      </c>
      <c r="M368" s="86" t="str">
        <f>'RESUMEN TOTAL'!S377</f>
        <v>APAGADO</v>
      </c>
      <c r="N368" s="86" t="str">
        <f>'RESUMEN TOTAL'!T377</f>
        <v>APAGADO</v>
      </c>
      <c r="O368" s="86" t="str">
        <f>'RESUMEN TOTAL'!U377</f>
        <v>APAGADO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 t="str">
        <f>'RESUMEN TOTAL'!N378</f>
        <v>APAGADO</v>
      </c>
      <c r="I369" s="86" t="str">
        <f>'RESUMEN TOTAL'!O378</f>
        <v>APAGADO</v>
      </c>
      <c r="J369" s="86">
        <f>'RESUMEN TOTAL'!P378</f>
        <v>0</v>
      </c>
      <c r="K369" s="86" t="str">
        <f>'RESUMEN TOTAL'!Q378</f>
        <v>APAGADO</v>
      </c>
      <c r="L369" s="86">
        <f>'RESUMEN TOTAL'!R378</f>
        <v>0</v>
      </c>
      <c r="M369" s="86" t="str">
        <f>'RESUMEN TOTAL'!S378</f>
        <v>APAGADO</v>
      </c>
      <c r="N369" s="86" t="str">
        <f>'RESUMEN TOTAL'!T378</f>
        <v>APAGADO</v>
      </c>
      <c r="O369" s="86" t="str">
        <f>'RESUMEN TOTAL'!U378</f>
        <v>APAGADO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 t="str">
        <f>'RESUMEN TOTAL'!T379</f>
        <v>APAGADO</v>
      </c>
      <c r="O370" s="86" t="str">
        <f>'RESUMEN TOTAL'!U379</f>
        <v>APAGADO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Fibra Optica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 t="str">
        <f>'RESUMEN TOTAL'!U387</f>
        <v>APAGADO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>
        <f>'RESUMEN TOTAL'!O388</f>
        <v>0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>
        <f>'RESUMEN TOTAL'!O389</f>
        <v>0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>
        <f>'RESUMEN TOTAL'!O390</f>
        <v>0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>
        <f>'RESUMEN TOTAL'!O391</f>
        <v>0</v>
      </c>
      <c r="J380" s="86">
        <f>'RESUMEN TOTAL'!P391</f>
        <v>0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>
        <f>'RESUMEN TOTAL'!O392</f>
        <v>0</v>
      </c>
      <c r="J381" s="86">
        <f>'RESUMEN TOTAL'!P392</f>
        <v>0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>
        <f>'RESUMEN TOTAL'!L393</f>
        <v>0</v>
      </c>
      <c r="G382" s="86">
        <f>'RESUMEN TOTAL'!M393</f>
        <v>0</v>
      </c>
      <c r="H382" s="86">
        <f>'RESUMEN TOTAL'!N393</f>
        <v>0</v>
      </c>
      <c r="I382" s="86">
        <f>'RESUMEN TOTAL'!O393</f>
        <v>0</v>
      </c>
      <c r="J382" s="86">
        <f>'RESUMEN TOTAL'!P393</f>
        <v>0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 t="str">
        <f>'RESUMEN TOTAL'!N400</f>
        <v>APAGADO</v>
      </c>
      <c r="I389" s="86" t="str">
        <f>'RESUMEN TOTAL'!O400</f>
        <v>APAGADO</v>
      </c>
      <c r="J389" s="86">
        <f>'RESUMEN TOTAL'!P400</f>
        <v>0</v>
      </c>
      <c r="K389" s="86" t="str">
        <f>'RESUMEN TOTAL'!Q400</f>
        <v>APAGADO</v>
      </c>
      <c r="L389" s="86">
        <f>'RESUMEN TOTAL'!R400</f>
        <v>0</v>
      </c>
      <c r="M389" s="86" t="str">
        <f>'RESUMEN TOTAL'!S400</f>
        <v>APAGADO</v>
      </c>
      <c r="N389" s="86" t="str">
        <f>'RESUMEN TOTAL'!T400</f>
        <v>APAGADO</v>
      </c>
      <c r="O389" s="86" t="str">
        <f>'RESUMEN TOTAL'!U400</f>
        <v>APAGADO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>
        <f>'RESUMEN TOTAL'!O403</f>
        <v>0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>
        <f>'RESUMEN TOTAL'!O404</f>
        <v>0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Fibra Optica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 t="str">
        <f>'RESUMEN TOTAL'!S405</f>
        <v>APAGADO</v>
      </c>
      <c r="N394" s="86" t="str">
        <f>'RESUMEN TOTAL'!T405</f>
        <v>APAGADO</v>
      </c>
      <c r="O394" s="86" t="str">
        <f>'RESUMEN TOTAL'!U405</f>
        <v>APAGADO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>
        <f>'RESUMEN TOTAL'!O410</f>
        <v>0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 t="str">
        <f>'RESUMEN TOTAL'!M412</f>
        <v>APAGADO</v>
      </c>
      <c r="H401" s="86" t="str">
        <f>'RESUMEN TOTAL'!N412</f>
        <v>APAGADO</v>
      </c>
      <c r="I401" s="86" t="str">
        <f>'RESUMEN TOTAL'!O412</f>
        <v>APAGADO</v>
      </c>
      <c r="J401" s="86">
        <f>'RESUMEN TOTAL'!P412</f>
        <v>0</v>
      </c>
      <c r="K401" s="86" t="str">
        <f>'RESUMEN TOTAL'!Q412</f>
        <v>APAGADO</v>
      </c>
      <c r="L401" s="86">
        <f>'RESUMEN TOTAL'!R412</f>
        <v>0</v>
      </c>
      <c r="M401" s="86" t="str">
        <f>'RESUMEN TOTAL'!S412</f>
        <v>APAGADO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 t="str">
        <f>'RESUMEN TOTAL'!M413</f>
        <v>APAGADO</v>
      </c>
      <c r="H402" s="86" t="str">
        <f>'RESUMEN TOTAL'!N413</f>
        <v>APAGADO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>
        <f>'RESUMEN TOTAL'!O415</f>
        <v>0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>
        <f>'RESUMEN TOTAL'!O418</f>
        <v>0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Fibra Optica</v>
      </c>
      <c r="F409" s="86" t="str">
        <f>'RESUMEN TOTAL'!L420</f>
        <v>APAGADO</v>
      </c>
      <c r="G409" s="86" t="str">
        <f>'RESUMEN TOTAL'!M420</f>
        <v>APAGADO</v>
      </c>
      <c r="H409" s="86" t="str">
        <f>'RESUMEN TOTAL'!N420</f>
        <v>APAGADO</v>
      </c>
      <c r="I409" s="86" t="str">
        <f>'RESUMEN TOTAL'!O420</f>
        <v>APAGADO</v>
      </c>
      <c r="J409" s="86">
        <f>'RESUMEN TOTAL'!P420</f>
        <v>0</v>
      </c>
      <c r="K409" s="86" t="str">
        <f>'RESUMEN TOTAL'!Q420</f>
        <v>APAGADO</v>
      </c>
      <c r="L409" s="86">
        <f>'RESUMEN TOTAL'!R420</f>
        <v>0</v>
      </c>
      <c r="M409" s="86" t="str">
        <f>'RESUMEN TOTAL'!S420</f>
        <v>APAGADO</v>
      </c>
      <c r="N409" s="86" t="str">
        <f>'RESUMEN TOTAL'!T420</f>
        <v>APAGADO</v>
      </c>
      <c r="O409" s="86" t="str">
        <f>'RESUMEN TOTAL'!U420</f>
        <v>APAGADO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>
        <f>'RESUMEN TOTAL'!O421</f>
        <v>0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>
        <f>'RESUMEN TOTAL'!O422</f>
        <v>0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 t="str">
        <f>'RESUMEN TOTAL'!U428</f>
        <v>APAGADO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 t="str">
        <f>'RESUMEN TOTAL'!U429</f>
        <v>APAGADO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>
        <f>'RESUMEN TOTAL'!N430</f>
        <v>0</v>
      </c>
      <c r="I419" s="86">
        <f>'RESUMEN TOTAL'!O430</f>
        <v>0</v>
      </c>
      <c r="J419" s="86">
        <f>'RESUMEN TOTAL'!P430</f>
        <v>0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 t="str">
        <f>'RESUMEN TOTAL'!U430</f>
        <v>APAGADO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 t="str">
        <f>'RESUMEN TOTAL'!U431</f>
        <v>APAGADO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 t="str">
        <f>'RESUMEN TOTAL'!O432</f>
        <v>APAGADO</v>
      </c>
      <c r="J421" s="86">
        <f>'RESUMEN TOTAL'!P432</f>
        <v>0</v>
      </c>
      <c r="K421" s="86" t="str">
        <f>'RESUMEN TOTAL'!Q432</f>
        <v>APAGADO</v>
      </c>
      <c r="L421" s="86">
        <f>'RESUMEN TOTAL'!R432</f>
        <v>0</v>
      </c>
      <c r="M421" s="86" t="str">
        <f>'RESUMEN TOTAL'!S432</f>
        <v>APAGADO</v>
      </c>
      <c r="N421" s="86" t="str">
        <f>'RESUMEN TOTAL'!T432</f>
        <v>APAGADO</v>
      </c>
      <c r="O421" s="86" t="str">
        <f>'RESUMEN TOTAL'!U432</f>
        <v>APAGADO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 t="str">
        <f>'RESUMEN TOTAL'!O433</f>
        <v>APAGADO</v>
      </c>
      <c r="J422" s="86">
        <f>'RESUMEN TOTAL'!P433</f>
        <v>0</v>
      </c>
      <c r="K422" s="86" t="str">
        <f>'RESUMEN TOTAL'!Q433</f>
        <v>APAGADO</v>
      </c>
      <c r="L422" s="86">
        <f>'RESUMEN TOTAL'!R433</f>
        <v>0</v>
      </c>
      <c r="M422" s="86" t="str">
        <f>'RESUMEN TOTAL'!S433</f>
        <v>APAGADO</v>
      </c>
      <c r="N422" s="86" t="str">
        <f>'RESUMEN TOTAL'!T433</f>
        <v>APAGADO</v>
      </c>
      <c r="O422" s="86" t="str">
        <f>'RESUMEN TOTAL'!U433</f>
        <v>APAGADO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 t="str">
        <f>'RESUMEN TOTAL'!O434</f>
        <v>APAGADO</v>
      </c>
      <c r="J423" s="86">
        <f>'RESUMEN TOTAL'!P434</f>
        <v>0</v>
      </c>
      <c r="K423" s="86" t="str">
        <f>'RESUMEN TOTAL'!Q434</f>
        <v>APAGADO</v>
      </c>
      <c r="L423" s="86">
        <f>'RESUMEN TOTAL'!R434</f>
        <v>0</v>
      </c>
      <c r="M423" s="86" t="str">
        <f>'RESUMEN TOTAL'!S434</f>
        <v>APAGADO</v>
      </c>
      <c r="N423" s="86" t="str">
        <f>'RESUMEN TOTAL'!T434</f>
        <v>APAGADO</v>
      </c>
      <c r="O423" s="86" t="str">
        <f>'RESUMEN TOTAL'!U434</f>
        <v>APAGADO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 t="str">
        <f>'RESUMEN TOTAL'!U435</f>
        <v>APAGADO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Fibra Optica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Fibra Optica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 t="str">
        <f>'RESUMEN TOTAL'!S439</f>
        <v>APAGADO</v>
      </c>
      <c r="N427" s="86" t="str">
        <f>'RESUMEN TOTAL'!T439</f>
        <v>APAGADO</v>
      </c>
      <c r="O427" s="86" t="str">
        <f>'RESUMEN TOTAL'!U439</f>
        <v>APAGADO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Fibra Optica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 t="str">
        <f>'RESUMEN TOTAL'!S441</f>
        <v>APAGADO</v>
      </c>
      <c r="N429" s="86" t="str">
        <f>'RESUMEN TOTAL'!T441</f>
        <v>APAGADO</v>
      </c>
      <c r="O429" s="86" t="str">
        <f>'RESUMEN TOTAL'!U441</f>
        <v>APAGADO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 t="str">
        <f>'RESUMEN TOTAL'!M449</f>
        <v>APAGADO</v>
      </c>
      <c r="H437" s="86" t="str">
        <f>'RESUMEN TOTAL'!N449</f>
        <v>APAGADO</v>
      </c>
      <c r="I437" s="86" t="str">
        <f>'RESUMEN TOTAL'!O449</f>
        <v>APAGADO</v>
      </c>
      <c r="J437" s="86">
        <f>'RESUMEN TOTAL'!P449</f>
        <v>0</v>
      </c>
      <c r="K437" s="86" t="str">
        <f>'RESUMEN TOTAL'!Q449</f>
        <v>APAGADO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VILLA MONICA NUEVA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 t="str">
        <f>'RESUMEN TOTAL'!M453</f>
        <v>APAGADO</v>
      </c>
      <c r="H441" s="86">
        <f>'RESUMEN TOTAL'!N453</f>
        <v>0</v>
      </c>
      <c r="I441" s="86">
        <f>'RESUMEN TOTAL'!O453</f>
        <v>0</v>
      </c>
      <c r="J441" s="86">
        <f>'RESUMEN TOTAL'!P453</f>
        <v>0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 t="str">
        <f>'RESUMEN TOTAL'!M454</f>
        <v>APAGADO</v>
      </c>
      <c r="H442" s="86">
        <f>'RESUMEN TOTAL'!N454</f>
        <v>0</v>
      </c>
      <c r="I442" s="86">
        <f>'RESUMEN TOTAL'!O454</f>
        <v>0</v>
      </c>
      <c r="J442" s="86">
        <f>'RESUMEN TOTAL'!P454</f>
        <v>0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 t="str">
        <f>'RESUMEN TOTAL'!M455</f>
        <v>APAGADO</v>
      </c>
      <c r="H443" s="86">
        <f>'RESUMEN TOTAL'!N455</f>
        <v>0</v>
      </c>
      <c r="I443" s="86">
        <f>'RESUMEN TOTAL'!O455</f>
        <v>0</v>
      </c>
      <c r="J443" s="86">
        <f>'RESUMEN TOTAL'!P455</f>
        <v>0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 t="str">
        <f>'RESUMEN TOTAL'!M456</f>
        <v>APAGADO</v>
      </c>
      <c r="H444" s="86">
        <f>'RESUMEN TOTAL'!N456</f>
        <v>0</v>
      </c>
      <c r="I444" s="86">
        <f>'RESUMEN TOTAL'!O456</f>
        <v>0</v>
      </c>
      <c r="J444" s="86">
        <f>'RESUMEN TOTAL'!P456</f>
        <v>0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 t="str">
        <f>'RESUMEN TOTAL'!M457</f>
        <v>APAGADO</v>
      </c>
      <c r="H445" s="86">
        <f>'RESUMEN TOTAL'!N457</f>
        <v>0</v>
      </c>
      <c r="I445" s="86">
        <f>'RESUMEN TOTAL'!O457</f>
        <v>0</v>
      </c>
      <c r="J445" s="86">
        <f>'RESUMEN TOTAL'!P457</f>
        <v>0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 t="str">
        <f>'RESUMEN TOTAL'!M458</f>
        <v>APAGADO</v>
      </c>
      <c r="H446" s="86">
        <f>'RESUMEN TOTAL'!N458</f>
        <v>0</v>
      </c>
      <c r="I446" s="86">
        <f>'RESUMEN TOTAL'!O458</f>
        <v>0</v>
      </c>
      <c r="J446" s="86">
        <f>'RESUMEN TOTAL'!P458</f>
        <v>0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 t="str">
        <f>'RESUMEN TOTAL'!M459</f>
        <v>APAGADO</v>
      </c>
      <c r="H447" s="86">
        <f>'RESUMEN TOTAL'!N459</f>
        <v>0</v>
      </c>
      <c r="I447" s="86">
        <f>'RESUMEN TOTAL'!O459</f>
        <v>0</v>
      </c>
      <c r="J447" s="86">
        <f>'RESUMEN TOTAL'!P459</f>
        <v>0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 t="str">
        <f>'RESUMEN TOTAL'!M460</f>
        <v>APAGADO</v>
      </c>
      <c r="H448" s="86">
        <f>'RESUMEN TOTAL'!N460</f>
        <v>0</v>
      </c>
      <c r="I448" s="86">
        <f>'RESUMEN TOTAL'!O460</f>
        <v>0</v>
      </c>
      <c r="J448" s="86">
        <f>'RESUMEN TOTAL'!P460</f>
        <v>0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6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6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6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6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6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6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6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6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Fibra Optica</v>
      </c>
      <c r="F456" s="86" t="str">
        <f>'RESUMEN TOTAL'!L468</f>
        <v>APAGADO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 t="str">
        <f>'RESUMEN TOTAL'!U468</f>
        <v>APAGADO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6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Fibra Optica</v>
      </c>
      <c r="F457" s="86" t="str">
        <f>'RESUMEN TOTAL'!L469</f>
        <v>APAGADO</v>
      </c>
      <c r="G457" s="86" t="str">
        <f>'RESUMEN TOTAL'!M469</f>
        <v>APAGADO</v>
      </c>
      <c r="H457" s="86" t="str">
        <f>'RESUMEN TOTAL'!N469</f>
        <v>APAGADO</v>
      </c>
      <c r="I457" s="86" t="str">
        <f>'RESUMEN TOTAL'!O469</f>
        <v>APAGADO</v>
      </c>
      <c r="J457" s="86">
        <f>'RESUMEN TOTAL'!P469</f>
        <v>0</v>
      </c>
      <c r="K457" s="86" t="str">
        <f>'RESUMEN TOTAL'!Q469</f>
        <v>APAGADO</v>
      </c>
      <c r="L457" s="86">
        <f>'RESUMEN TOTAL'!R469</f>
        <v>0</v>
      </c>
      <c r="M457" s="86" t="str">
        <f>'RESUMEN TOTAL'!S469</f>
        <v>APAGADO</v>
      </c>
      <c r="N457" s="86" t="str">
        <f>'RESUMEN TOTAL'!T469</f>
        <v>APAGADO</v>
      </c>
      <c r="O457" s="86" t="str">
        <f>'RESUMEN TOTAL'!U469</f>
        <v>APAGADO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6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Fibra Optica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 t="str">
        <f>'RESUMEN TOTAL'!S470</f>
        <v>APAGADO</v>
      </c>
      <c r="N458" s="86" t="str">
        <f>'RESUMEN TOTAL'!T470</f>
        <v>APAGADO</v>
      </c>
      <c r="O458" s="86" t="str">
        <f>'RESUMEN TOTAL'!U470</f>
        <v>APAGADO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6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Fibra Optica</v>
      </c>
      <c r="F459" s="86">
        <f>'RESUMEN TOTAL'!L471</f>
        <v>0</v>
      </c>
      <c r="G459" s="86" t="str">
        <f>'RESUMEN TOTAL'!M471</f>
        <v>APAGADO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 t="str">
        <f>'RESUMEN TOTAL'!S471</f>
        <v>APAGADO</v>
      </c>
      <c r="N459" s="86" t="str">
        <f>'RESUMEN TOTAL'!T471</f>
        <v>APAGADO</v>
      </c>
      <c r="O459" s="86" t="str">
        <f>'RESUMEN TOTAL'!U471</f>
        <v>APAGADO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6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  <c r="AJ460" s="86">
        <f>'RESUMEN TOTAL'!AP472</f>
        <v>0</v>
      </c>
    </row>
    <row r="461" spans="1:36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  <c r="AJ461" s="86">
        <f>'RESUMEN TOTAL'!AP473</f>
        <v>0</v>
      </c>
    </row>
    <row r="462" spans="1:36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>
        <f>'RESUMEN TOTAL'!L474</f>
        <v>0</v>
      </c>
      <c r="G462" s="86" t="str">
        <f>'RESUMEN TOTAL'!M474</f>
        <v>APAGADO</v>
      </c>
      <c r="H462" s="86" t="str">
        <f>'RESUMEN TOTAL'!N474</f>
        <v>APAGADO</v>
      </c>
      <c r="I462" s="86" t="str">
        <f>'RESUMEN TOTAL'!O474</f>
        <v>APAGADO</v>
      </c>
      <c r="J462" s="86">
        <f>'RESUMEN TOTAL'!P474</f>
        <v>0</v>
      </c>
      <c r="K462" s="86" t="str">
        <f>'RESUMEN TOTAL'!Q474</f>
        <v>APAGADO</v>
      </c>
      <c r="L462" s="86">
        <f>'RESUMEN TOTAL'!R474</f>
        <v>0</v>
      </c>
      <c r="M462" s="86" t="str">
        <f>'RESUMEN TOTAL'!S474</f>
        <v>APAGADO</v>
      </c>
      <c r="N462" s="86" t="str">
        <f>'RESUMEN TOTAL'!T474</f>
        <v>APAGADO</v>
      </c>
      <c r="O462" s="86" t="str">
        <f>'RESUMEN TOTAL'!U474</f>
        <v>APAGADO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  <c r="AJ462" s="86">
        <f>'RESUMEN TOTAL'!AP474</f>
        <v>0</v>
      </c>
    </row>
    <row r="463" spans="1:36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>
        <f>'RESUMEN TOTAL'!L475</f>
        <v>0</v>
      </c>
      <c r="G463" s="86" t="str">
        <f>'RESUMEN TOTAL'!M475</f>
        <v>APAGADO</v>
      </c>
      <c r="H463" s="86" t="str">
        <f>'RESUMEN TOTAL'!N475</f>
        <v>APAGADO</v>
      </c>
      <c r="I463" s="86" t="str">
        <f>'RESUMEN TOTAL'!O475</f>
        <v>APAGADO</v>
      </c>
      <c r="J463" s="86">
        <f>'RESUMEN TOTAL'!P475</f>
        <v>0</v>
      </c>
      <c r="K463" s="86" t="str">
        <f>'RESUMEN TOTAL'!Q475</f>
        <v>APAGADO</v>
      </c>
      <c r="L463" s="86">
        <f>'RESUMEN TOTAL'!R475</f>
        <v>0</v>
      </c>
      <c r="M463" s="86" t="str">
        <f>'RESUMEN TOTAL'!S475</f>
        <v>APAGADO</v>
      </c>
      <c r="N463" s="86" t="str">
        <f>'RESUMEN TOTAL'!T475</f>
        <v>APAGADO</v>
      </c>
      <c r="O463" s="86" t="str">
        <f>'RESUMEN TOTAL'!U475</f>
        <v>APAGADO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  <c r="AJ463" s="86">
        <f>'RESUMEN TOTAL'!AP475</f>
        <v>0</v>
      </c>
    </row>
    <row r="464" spans="1:36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>
        <f>'RESUMEN TOTAL'!L476</f>
        <v>0</v>
      </c>
      <c r="G464" s="86" t="str">
        <f>'RESUMEN TOTAL'!M476</f>
        <v>APAGADO</v>
      </c>
      <c r="H464" s="86" t="str">
        <f>'RESUMEN TOTAL'!N476</f>
        <v>APAGADO</v>
      </c>
      <c r="I464" s="86" t="str">
        <f>'RESUMEN TOTAL'!O476</f>
        <v>APAGADO</v>
      </c>
      <c r="J464" s="86">
        <f>'RESUMEN TOTAL'!P476</f>
        <v>0</v>
      </c>
      <c r="K464" s="86" t="str">
        <f>'RESUMEN TOTAL'!Q476</f>
        <v>APAGADO</v>
      </c>
      <c r="L464" s="86">
        <f>'RESUMEN TOTAL'!R476</f>
        <v>0</v>
      </c>
      <c r="M464" s="86" t="str">
        <f>'RESUMEN TOTAL'!S476</f>
        <v>APAGADO</v>
      </c>
      <c r="N464" s="86" t="str">
        <f>'RESUMEN TOTAL'!T476</f>
        <v>APAGADO</v>
      </c>
      <c r="O464" s="86" t="str">
        <f>'RESUMEN TOTAL'!U476</f>
        <v>APAGADO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  <c r="AJ464" s="86">
        <f>'RESUMEN TOTAL'!AP476</f>
        <v>0</v>
      </c>
    </row>
    <row r="465" spans="1:36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  <c r="AJ465" s="86">
        <f>'RESUMEN TOTAL'!AP477</f>
        <v>0</v>
      </c>
    </row>
    <row r="466" spans="1:36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  <c r="AJ466" s="86">
        <f>'RESUMEN TOTAL'!AP478</f>
        <v>0</v>
      </c>
    </row>
    <row r="467" spans="1:36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  <c r="AJ467" s="86">
        <f>'RESUMEN TOTAL'!AP479</f>
        <v>0</v>
      </c>
    </row>
    <row r="468" spans="1:36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  <c r="AJ468" s="86">
        <f>'RESUMEN TOTAL'!AP480</f>
        <v>0</v>
      </c>
    </row>
    <row r="469" spans="1:36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  <c r="AJ469" s="86">
        <f>'RESUMEN TOTAL'!AP481</f>
        <v>0</v>
      </c>
    </row>
    <row r="470" spans="1:36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  <c r="AJ470" s="86">
        <f>'RESUMEN TOTAL'!AP482</f>
        <v>0</v>
      </c>
    </row>
    <row r="471" spans="1:36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  <c r="AJ471" s="86">
        <f>'RESUMEN TOTAL'!AP483</f>
        <v>0</v>
      </c>
    </row>
    <row r="472" spans="1:36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>
        <f>'RESUMEN TOTAL'!L484</f>
        <v>0</v>
      </c>
      <c r="G472" s="86" t="str">
        <f>'RESUMEN TOTAL'!M484</f>
        <v>APAGADO</v>
      </c>
      <c r="H472" s="86" t="str">
        <f>'RESUMEN TOTAL'!N484</f>
        <v>APAGADO</v>
      </c>
      <c r="I472" s="86" t="str">
        <f>'RESUMEN TOTAL'!O484</f>
        <v>APAGADO</v>
      </c>
      <c r="J472" s="86">
        <f>'RESUMEN TOTAL'!P484</f>
        <v>0</v>
      </c>
      <c r="K472" s="86" t="str">
        <f>'RESUMEN TOTAL'!Q484</f>
        <v>APAGADO</v>
      </c>
      <c r="L472" s="86">
        <f>'RESUMEN TOTAL'!R484</f>
        <v>0</v>
      </c>
      <c r="M472" s="86" t="str">
        <f>'RESUMEN TOTAL'!S484</f>
        <v>APAGADO</v>
      </c>
      <c r="N472" s="86" t="str">
        <f>'RESUMEN TOTAL'!T484</f>
        <v>APAGADO</v>
      </c>
      <c r="O472" s="86" t="str">
        <f>'RESUMEN TOTAL'!U484</f>
        <v>APAGADO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  <c r="AJ472" s="86">
        <f>'RESUMEN TOTAL'!AP484</f>
        <v>0</v>
      </c>
    </row>
    <row r="473" spans="1:36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>
        <f>'RESUMEN TOTAL'!L485</f>
        <v>0</v>
      </c>
      <c r="G473" s="86" t="str">
        <f>'RESUMEN TOTAL'!M485</f>
        <v>APAGADO</v>
      </c>
      <c r="H473" s="86" t="str">
        <f>'RESUMEN TOTAL'!N485</f>
        <v>APAGADO</v>
      </c>
      <c r="I473" s="86" t="str">
        <f>'RESUMEN TOTAL'!O485</f>
        <v>APAGADO</v>
      </c>
      <c r="J473" s="86">
        <f>'RESUMEN TOTAL'!P485</f>
        <v>0</v>
      </c>
      <c r="K473" s="86" t="str">
        <f>'RESUMEN TOTAL'!Q485</f>
        <v>APAGADO</v>
      </c>
      <c r="L473" s="86">
        <f>'RESUMEN TOTAL'!R485</f>
        <v>0</v>
      </c>
      <c r="M473" s="86" t="str">
        <f>'RESUMEN TOTAL'!S485</f>
        <v>APAGADO</v>
      </c>
      <c r="N473" s="86" t="str">
        <f>'RESUMEN TOTAL'!T485</f>
        <v>APAGADO</v>
      </c>
      <c r="O473" s="86" t="str">
        <f>'RESUMEN TOTAL'!U485</f>
        <v>APAGADO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  <c r="AJ473" s="86">
        <f>'RESUMEN TOTAL'!AP485</f>
        <v>0</v>
      </c>
    </row>
    <row r="474" spans="1:36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  <c r="AJ474" s="86">
        <f>'RESUMEN TOTAL'!AP486</f>
        <v>0</v>
      </c>
    </row>
    <row r="475" spans="1:36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  <c r="AJ475" s="86">
        <f>'RESUMEN TOTAL'!AP487</f>
        <v>0</v>
      </c>
    </row>
    <row r="476" spans="1:36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>
        <f>'RESUMEN TOTAL'!L488</f>
        <v>0</v>
      </c>
      <c r="G476" s="86" t="str">
        <f>'RESUMEN TOTAL'!M488</f>
        <v>APAGADO</v>
      </c>
      <c r="H476" s="86" t="str">
        <f>'RESUMEN TOTAL'!N488</f>
        <v>APAGADO</v>
      </c>
      <c r="I476" s="86" t="str">
        <f>'RESUMEN TOTAL'!O488</f>
        <v>APAGADO</v>
      </c>
      <c r="J476" s="86">
        <f>'RESUMEN TOTAL'!P488</f>
        <v>0</v>
      </c>
      <c r="K476" s="86" t="str">
        <f>'RESUMEN TOTAL'!Q488</f>
        <v>APAGADO</v>
      </c>
      <c r="L476" s="86">
        <f>'RESUMEN TOTAL'!R488</f>
        <v>0</v>
      </c>
      <c r="M476" s="86" t="str">
        <f>'RESUMEN TOTAL'!S488</f>
        <v>APAGADO</v>
      </c>
      <c r="N476" s="86" t="str">
        <f>'RESUMEN TOTAL'!T488</f>
        <v>APAGADO</v>
      </c>
      <c r="O476" s="86" t="str">
        <f>'RESUMEN TOTAL'!U488</f>
        <v>APAGADO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  <c r="AJ476" s="86">
        <f>'RESUMEN TOTAL'!AP488</f>
        <v>0</v>
      </c>
    </row>
    <row r="477" spans="1:36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>
        <f>'RESUMEN TOTAL'!L489</f>
        <v>0</v>
      </c>
      <c r="G477" s="86" t="str">
        <f>'RESUMEN TOTAL'!M489</f>
        <v>APAGADO</v>
      </c>
      <c r="H477" s="86" t="str">
        <f>'RESUMEN TOTAL'!N489</f>
        <v>APAGADO</v>
      </c>
      <c r="I477" s="86" t="str">
        <f>'RESUMEN TOTAL'!O489</f>
        <v>APAGADO</v>
      </c>
      <c r="J477" s="86">
        <f>'RESUMEN TOTAL'!P489</f>
        <v>0</v>
      </c>
      <c r="K477" s="86" t="str">
        <f>'RESUMEN TOTAL'!Q489</f>
        <v>APAGADO</v>
      </c>
      <c r="L477" s="86">
        <f>'RESUMEN TOTAL'!R489</f>
        <v>0</v>
      </c>
      <c r="M477" s="86" t="str">
        <f>'RESUMEN TOTAL'!S489</f>
        <v>APAGADO</v>
      </c>
      <c r="N477" s="86" t="str">
        <f>'RESUMEN TOTAL'!T489</f>
        <v>APAGADO</v>
      </c>
      <c r="O477" s="86" t="str">
        <f>'RESUMEN TOTAL'!U489</f>
        <v>APAGADO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  <c r="AJ477" s="86">
        <f>'RESUMEN TOTAL'!AP489</f>
        <v>0</v>
      </c>
    </row>
    <row r="478" spans="1:36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>
        <f>'RESUMEN TOTAL'!L490</f>
        <v>0</v>
      </c>
      <c r="G478" s="86" t="str">
        <f>'RESUMEN TOTAL'!M490</f>
        <v>APAGADO</v>
      </c>
      <c r="H478" s="86" t="str">
        <f>'RESUMEN TOTAL'!N490</f>
        <v>APAGADO</v>
      </c>
      <c r="I478" s="86" t="str">
        <f>'RESUMEN TOTAL'!O490</f>
        <v>APAGADO</v>
      </c>
      <c r="J478" s="86">
        <f>'RESUMEN TOTAL'!P490</f>
        <v>0</v>
      </c>
      <c r="K478" s="86" t="str">
        <f>'RESUMEN TOTAL'!Q490</f>
        <v>APAGADO</v>
      </c>
      <c r="L478" s="86">
        <f>'RESUMEN TOTAL'!R490</f>
        <v>0</v>
      </c>
      <c r="M478" s="86" t="str">
        <f>'RESUMEN TOTAL'!S490</f>
        <v>APAGADO</v>
      </c>
      <c r="N478" s="86" t="str">
        <f>'RESUMEN TOTAL'!T490</f>
        <v>APAGADO</v>
      </c>
      <c r="O478" s="86" t="str">
        <f>'RESUMEN TOTAL'!U490</f>
        <v>APAGADO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  <c r="AJ478" s="86">
        <f>'RESUMEN TOTAL'!AP490</f>
        <v>0</v>
      </c>
    </row>
    <row r="479" spans="1:36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>
        <f>'RESUMEN TOTAL'!L491</f>
        <v>0</v>
      </c>
      <c r="G479" s="86" t="str">
        <f>'RESUMEN TOTAL'!M491</f>
        <v>APAGADO</v>
      </c>
      <c r="H479" s="86" t="str">
        <f>'RESUMEN TOTAL'!N491</f>
        <v>APAGADO</v>
      </c>
      <c r="I479" s="86" t="str">
        <f>'RESUMEN TOTAL'!O491</f>
        <v>APAGADO</v>
      </c>
      <c r="J479" s="86">
        <f>'RESUMEN TOTAL'!P491</f>
        <v>0</v>
      </c>
      <c r="K479" s="86" t="str">
        <f>'RESUMEN TOTAL'!Q491</f>
        <v>APAGADO</v>
      </c>
      <c r="L479" s="86">
        <f>'RESUMEN TOTAL'!R491</f>
        <v>0</v>
      </c>
      <c r="M479" s="86" t="str">
        <f>'RESUMEN TOTAL'!S491</f>
        <v>APAGADO</v>
      </c>
      <c r="N479" s="86" t="str">
        <f>'RESUMEN TOTAL'!T491</f>
        <v>APAGADO</v>
      </c>
      <c r="O479" s="86" t="str">
        <f>'RESUMEN TOTAL'!U491</f>
        <v>APAGADO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  <c r="AJ479" s="86">
        <f>'RESUMEN TOTAL'!AP491</f>
        <v>0</v>
      </c>
    </row>
    <row r="480" spans="1:36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  <c r="AJ480" s="86">
        <f>'RESUMEN TOTAL'!AP492</f>
        <v>0</v>
      </c>
    </row>
    <row r="481" spans="1:36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  <c r="AJ481" s="86">
        <f>'RESUMEN TOTAL'!AP493</f>
        <v>0</v>
      </c>
    </row>
    <row r="482" spans="1:36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  <c r="AJ482" s="86">
        <f>'RESUMEN TOTAL'!AP494</f>
        <v>0</v>
      </c>
    </row>
    <row r="483" spans="1:36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  <c r="AJ483" s="86">
        <f>'RESUMEN TOTAL'!AP495</f>
        <v>0</v>
      </c>
    </row>
    <row r="484" spans="1:36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>
        <f>'RESUMEN TOTAL'!L496</f>
        <v>0</v>
      </c>
      <c r="G484" s="86" t="str">
        <f>'RESUMEN TOTAL'!M496</f>
        <v>APAGADO</v>
      </c>
      <c r="H484" s="86" t="str">
        <f>'RESUMEN TOTAL'!N496</f>
        <v>APAGADO</v>
      </c>
      <c r="I484" s="86" t="str">
        <f>'RESUMEN TOTAL'!O496</f>
        <v>APAGADO</v>
      </c>
      <c r="J484" s="86">
        <f>'RESUMEN TOTAL'!P496</f>
        <v>0</v>
      </c>
      <c r="K484" s="86" t="str">
        <f>'RESUMEN TOTAL'!Q496</f>
        <v>APAGADO</v>
      </c>
      <c r="L484" s="86">
        <f>'RESUMEN TOTAL'!R496</f>
        <v>0</v>
      </c>
      <c r="M484" s="86" t="str">
        <f>'RESUMEN TOTAL'!S496</f>
        <v>APAGADO</v>
      </c>
      <c r="N484" s="86" t="str">
        <f>'RESUMEN TOTAL'!T496</f>
        <v>APAGADO</v>
      </c>
      <c r="O484" s="86" t="str">
        <f>'RESUMEN TOTAL'!U496</f>
        <v>APAGADO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  <c r="AJ484" s="86">
        <f>'RESUMEN TOTAL'!AP496</f>
        <v>0</v>
      </c>
    </row>
    <row r="485" spans="1:36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>
        <f>'RESUMEN TOTAL'!L497</f>
        <v>0</v>
      </c>
      <c r="G485" s="86" t="str">
        <f>'RESUMEN TOTAL'!M497</f>
        <v>APAGADO</v>
      </c>
      <c r="H485" s="86" t="str">
        <f>'RESUMEN TOTAL'!N497</f>
        <v>APAGADO</v>
      </c>
      <c r="I485" s="86" t="str">
        <f>'RESUMEN TOTAL'!O497</f>
        <v>APAGADO</v>
      </c>
      <c r="J485" s="86">
        <f>'RESUMEN TOTAL'!P497</f>
        <v>0</v>
      </c>
      <c r="K485" s="86" t="str">
        <f>'RESUMEN TOTAL'!Q497</f>
        <v>APAGADO</v>
      </c>
      <c r="L485" s="86">
        <f>'RESUMEN TOTAL'!R497</f>
        <v>0</v>
      </c>
      <c r="M485" s="86" t="str">
        <f>'RESUMEN TOTAL'!S497</f>
        <v>APAGADO</v>
      </c>
      <c r="N485" s="86" t="str">
        <f>'RESUMEN TOTAL'!T497</f>
        <v>APAGADO</v>
      </c>
      <c r="O485" s="86" t="str">
        <f>'RESUMEN TOTAL'!U497</f>
        <v>APAGADO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  <c r="AJ485" s="86">
        <f>'RESUMEN TOTAL'!AP497</f>
        <v>0</v>
      </c>
    </row>
    <row r="486" spans="1:36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>
        <f>'RESUMEN TOTAL'!L498</f>
        <v>0</v>
      </c>
      <c r="G486" s="86" t="str">
        <f>'RESUMEN TOTAL'!M498</f>
        <v>APAGADO</v>
      </c>
      <c r="H486" s="86" t="str">
        <f>'RESUMEN TOTAL'!N498</f>
        <v>APAGADO</v>
      </c>
      <c r="I486" s="86" t="str">
        <f>'RESUMEN TOTAL'!O498</f>
        <v>APAGADO</v>
      </c>
      <c r="J486" s="86">
        <f>'RESUMEN TOTAL'!P498</f>
        <v>0</v>
      </c>
      <c r="K486" s="86" t="str">
        <f>'RESUMEN TOTAL'!Q498</f>
        <v>APAGADO</v>
      </c>
      <c r="L486" s="86">
        <f>'RESUMEN TOTAL'!R498</f>
        <v>0</v>
      </c>
      <c r="M486" s="86" t="str">
        <f>'RESUMEN TOTAL'!S498</f>
        <v>APAGADO</v>
      </c>
      <c r="N486" s="86" t="str">
        <f>'RESUMEN TOTAL'!T498</f>
        <v>APAGADO</v>
      </c>
      <c r="O486" s="86" t="str">
        <f>'RESUMEN TOTAL'!U498</f>
        <v>APAGADO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  <c r="AJ486" s="86">
        <f>'RESUMEN TOTAL'!AP498</f>
        <v>0</v>
      </c>
    </row>
    <row r="487" spans="1:36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>
        <f>'RESUMEN TOTAL'!L499</f>
        <v>0</v>
      </c>
      <c r="G487" s="86" t="str">
        <f>'RESUMEN TOTAL'!M499</f>
        <v>APAGADO</v>
      </c>
      <c r="H487" s="86" t="str">
        <f>'RESUMEN TOTAL'!N499</f>
        <v>APAGADO</v>
      </c>
      <c r="I487" s="86" t="str">
        <f>'RESUMEN TOTAL'!O499</f>
        <v>APAGADO</v>
      </c>
      <c r="J487" s="86">
        <f>'RESUMEN TOTAL'!P499</f>
        <v>0</v>
      </c>
      <c r="K487" s="86" t="str">
        <f>'RESUMEN TOTAL'!Q499</f>
        <v>APAGADO</v>
      </c>
      <c r="L487" s="86">
        <f>'RESUMEN TOTAL'!R499</f>
        <v>0</v>
      </c>
      <c r="M487" s="86" t="str">
        <f>'RESUMEN TOTAL'!S499</f>
        <v>APAGADO</v>
      </c>
      <c r="N487" s="86" t="str">
        <f>'RESUMEN TOTAL'!T499</f>
        <v>APAGADO</v>
      </c>
      <c r="O487" s="86" t="str">
        <f>'RESUMEN TOTAL'!U499</f>
        <v>APAGADO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  <c r="AJ487" s="86">
        <f>'RESUMEN TOTAL'!AP499</f>
        <v>0</v>
      </c>
    </row>
    <row r="488" spans="1:36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>
        <f>'RESUMEN TOTAL'!L500</f>
        <v>0</v>
      </c>
      <c r="G488" s="86" t="str">
        <f>'RESUMEN TOTAL'!M500</f>
        <v>APAGADO</v>
      </c>
      <c r="H488" s="86" t="str">
        <f>'RESUMEN TOTAL'!N500</f>
        <v>APAGADO</v>
      </c>
      <c r="I488" s="86" t="str">
        <f>'RESUMEN TOTAL'!O500</f>
        <v>APAGADO</v>
      </c>
      <c r="J488" s="86">
        <f>'RESUMEN TOTAL'!P500</f>
        <v>0</v>
      </c>
      <c r="K488" s="86" t="str">
        <f>'RESUMEN TOTAL'!Q500</f>
        <v>APAGADO</v>
      </c>
      <c r="L488" s="86">
        <f>'RESUMEN TOTAL'!R500</f>
        <v>0</v>
      </c>
      <c r="M488" s="86" t="str">
        <f>'RESUMEN TOTAL'!S500</f>
        <v>APAGADO</v>
      </c>
      <c r="N488" s="86" t="str">
        <f>'RESUMEN TOTAL'!T500</f>
        <v>APAGADO</v>
      </c>
      <c r="O488" s="86" t="str">
        <f>'RESUMEN TOTAL'!U500</f>
        <v>APAGADO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  <c r="AJ488" s="86">
        <f>'RESUMEN TOTAL'!AP500</f>
        <v>0</v>
      </c>
    </row>
    <row r="489" spans="1:36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>
        <f>'RESUMEN TOTAL'!L501</f>
        <v>0</v>
      </c>
      <c r="G489" s="86" t="str">
        <f>'RESUMEN TOTAL'!M501</f>
        <v>APAGADO</v>
      </c>
      <c r="H489" s="86" t="str">
        <f>'RESUMEN TOTAL'!N501</f>
        <v>APAGADO</v>
      </c>
      <c r="I489" s="86" t="str">
        <f>'RESUMEN TOTAL'!O501</f>
        <v>APAGADO</v>
      </c>
      <c r="J489" s="86">
        <f>'RESUMEN TOTAL'!P501</f>
        <v>0</v>
      </c>
      <c r="K489" s="86" t="str">
        <f>'RESUMEN TOTAL'!Q501</f>
        <v>APAGADO</v>
      </c>
      <c r="L489" s="86">
        <f>'RESUMEN TOTAL'!R501</f>
        <v>0</v>
      </c>
      <c r="M489" s="86" t="str">
        <f>'RESUMEN TOTAL'!S501</f>
        <v>APAGADO</v>
      </c>
      <c r="N489" s="86" t="str">
        <f>'RESUMEN TOTAL'!T501</f>
        <v>APAGADO</v>
      </c>
      <c r="O489" s="86" t="str">
        <f>'RESUMEN TOTAL'!U501</f>
        <v>APAGADO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  <c r="AJ489" s="86">
        <f>'RESUMEN TOTAL'!AP501</f>
        <v>0</v>
      </c>
    </row>
    <row r="490" spans="1:36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>
        <f>'RESUMEN TOTAL'!L502</f>
        <v>0</v>
      </c>
      <c r="G490" s="86" t="str">
        <f>'RESUMEN TOTAL'!M502</f>
        <v>APAGADO</v>
      </c>
      <c r="H490" s="86" t="str">
        <f>'RESUMEN TOTAL'!N502</f>
        <v>APAGADO</v>
      </c>
      <c r="I490" s="86" t="str">
        <f>'RESUMEN TOTAL'!O502</f>
        <v>APAGADO</v>
      </c>
      <c r="J490" s="86">
        <f>'RESUMEN TOTAL'!P502</f>
        <v>0</v>
      </c>
      <c r="K490" s="86" t="str">
        <f>'RESUMEN TOTAL'!Q502</f>
        <v>APAGADO</v>
      </c>
      <c r="L490" s="86">
        <f>'RESUMEN TOTAL'!R502</f>
        <v>0</v>
      </c>
      <c r="M490" s="86" t="str">
        <f>'RESUMEN TOTAL'!S502</f>
        <v>APAGADO</v>
      </c>
      <c r="N490" s="86" t="str">
        <f>'RESUMEN TOTAL'!T502</f>
        <v>APAGADO</v>
      </c>
      <c r="O490" s="86" t="str">
        <f>'RESUMEN TOTAL'!U502</f>
        <v>APAGADO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  <c r="AJ490" s="86">
        <f>'RESUMEN TOTAL'!AP502</f>
        <v>0</v>
      </c>
    </row>
    <row r="491" spans="1:36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>
        <f>'RESUMEN TOTAL'!L503</f>
        <v>0</v>
      </c>
      <c r="G491" s="86" t="str">
        <f>'RESUMEN TOTAL'!M503</f>
        <v>APAGADO</v>
      </c>
      <c r="H491" s="86" t="str">
        <f>'RESUMEN TOTAL'!N503</f>
        <v>APAGADO</v>
      </c>
      <c r="I491" s="86" t="str">
        <f>'RESUMEN TOTAL'!O503</f>
        <v>APAGADO</v>
      </c>
      <c r="J491" s="86">
        <f>'RESUMEN TOTAL'!P503</f>
        <v>0</v>
      </c>
      <c r="K491" s="86" t="str">
        <f>'RESUMEN TOTAL'!Q503</f>
        <v>APAGADO</v>
      </c>
      <c r="L491" s="86">
        <f>'RESUMEN TOTAL'!R503</f>
        <v>0</v>
      </c>
      <c r="M491" s="86" t="str">
        <f>'RESUMEN TOTAL'!S503</f>
        <v>APAGADO</v>
      </c>
      <c r="N491" s="86" t="str">
        <f>'RESUMEN TOTAL'!T503</f>
        <v>APAGADO</v>
      </c>
      <c r="O491" s="86" t="str">
        <f>'RESUMEN TOTAL'!U503</f>
        <v>APAGADO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  <c r="AJ491" s="86">
        <f>'RESUMEN TOTAL'!AP503</f>
        <v>0</v>
      </c>
    </row>
    <row r="492" spans="1:36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>
        <f>'RESUMEN TOTAL'!L504</f>
        <v>0</v>
      </c>
      <c r="G492" s="86" t="str">
        <f>'RESUMEN TOTAL'!M504</f>
        <v>APAGADO</v>
      </c>
      <c r="H492" s="86" t="str">
        <f>'RESUMEN TOTAL'!N504</f>
        <v>APAGADO</v>
      </c>
      <c r="I492" s="86" t="str">
        <f>'RESUMEN TOTAL'!O504</f>
        <v>APAGADO</v>
      </c>
      <c r="J492" s="86">
        <f>'RESUMEN TOTAL'!P504</f>
        <v>0</v>
      </c>
      <c r="K492" s="86" t="str">
        <f>'RESUMEN TOTAL'!Q504</f>
        <v>APAGADO</v>
      </c>
      <c r="L492" s="86">
        <f>'RESUMEN TOTAL'!R504</f>
        <v>0</v>
      </c>
      <c r="M492" s="86" t="str">
        <f>'RESUMEN TOTAL'!S504</f>
        <v>APAGADO</v>
      </c>
      <c r="N492" s="86" t="str">
        <f>'RESUMEN TOTAL'!T504</f>
        <v>APAGADO</v>
      </c>
      <c r="O492" s="86" t="str">
        <f>'RESUMEN TOTAL'!U504</f>
        <v>APAGADO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  <c r="AJ492" s="86">
        <f>'RESUMEN TOTAL'!AP504</f>
        <v>0</v>
      </c>
    </row>
    <row r="493" spans="1:36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>
        <f>'RESUMEN TOTAL'!L505</f>
        <v>0</v>
      </c>
      <c r="G493" s="86" t="str">
        <f>'RESUMEN TOTAL'!M505</f>
        <v>APAGADO</v>
      </c>
      <c r="H493" s="86" t="str">
        <f>'RESUMEN TOTAL'!N505</f>
        <v>APAGADO</v>
      </c>
      <c r="I493" s="86" t="str">
        <f>'RESUMEN TOTAL'!O505</f>
        <v>APAGADO</v>
      </c>
      <c r="J493" s="86">
        <f>'RESUMEN TOTAL'!P505</f>
        <v>0</v>
      </c>
      <c r="K493" s="86" t="str">
        <f>'RESUMEN TOTAL'!Q505</f>
        <v>APAGADO</v>
      </c>
      <c r="L493" s="86">
        <f>'RESUMEN TOTAL'!R505</f>
        <v>0</v>
      </c>
      <c r="M493" s="86" t="str">
        <f>'RESUMEN TOTAL'!S505</f>
        <v>APAGADO</v>
      </c>
      <c r="N493" s="86" t="str">
        <f>'RESUMEN TOTAL'!T505</f>
        <v>APAGADO</v>
      </c>
      <c r="O493" s="86" t="str">
        <f>'RESUMEN TOTAL'!U505</f>
        <v>APAGADO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  <c r="AJ493" s="86">
        <f>'RESUMEN TOTAL'!AP505</f>
        <v>0</v>
      </c>
    </row>
    <row r="494" spans="1:36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>
        <f>'RESUMEN TOTAL'!L506</f>
        <v>0</v>
      </c>
      <c r="G494" s="86" t="str">
        <f>'RESUMEN TOTAL'!M506</f>
        <v>APAGADO</v>
      </c>
      <c r="H494" s="86" t="str">
        <f>'RESUMEN TOTAL'!N506</f>
        <v>APAGADO</v>
      </c>
      <c r="I494" s="86" t="str">
        <f>'RESUMEN TOTAL'!O506</f>
        <v>APAGADO</v>
      </c>
      <c r="J494" s="86">
        <f>'RESUMEN TOTAL'!P506</f>
        <v>0</v>
      </c>
      <c r="K494" s="86" t="str">
        <f>'RESUMEN TOTAL'!Q506</f>
        <v>APAGADO</v>
      </c>
      <c r="L494" s="86">
        <f>'RESUMEN TOTAL'!R506</f>
        <v>0</v>
      </c>
      <c r="M494" s="86" t="str">
        <f>'RESUMEN TOTAL'!S506</f>
        <v>APAGADO</v>
      </c>
      <c r="N494" s="86" t="str">
        <f>'RESUMEN TOTAL'!T506</f>
        <v>APAGADO</v>
      </c>
      <c r="O494" s="86" t="str">
        <f>'RESUMEN TOTAL'!U506</f>
        <v>APAGADO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  <c r="AJ494" s="86">
        <f>'RESUMEN TOTAL'!AP506</f>
        <v>0</v>
      </c>
    </row>
    <row r="495" spans="1:36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>
        <f>'RESUMEN TOTAL'!L507</f>
        <v>0</v>
      </c>
      <c r="G495" s="86" t="str">
        <f>'RESUMEN TOTAL'!M507</f>
        <v>APAGADO</v>
      </c>
      <c r="H495" s="86" t="str">
        <f>'RESUMEN TOTAL'!N507</f>
        <v>APAGADO</v>
      </c>
      <c r="I495" s="86" t="str">
        <f>'RESUMEN TOTAL'!O507</f>
        <v>APAGADO</v>
      </c>
      <c r="J495" s="86">
        <f>'RESUMEN TOTAL'!P507</f>
        <v>0</v>
      </c>
      <c r="K495" s="86" t="str">
        <f>'RESUMEN TOTAL'!Q507</f>
        <v>APAGADO</v>
      </c>
      <c r="L495" s="86">
        <f>'RESUMEN TOTAL'!R507</f>
        <v>0</v>
      </c>
      <c r="M495" s="86" t="str">
        <f>'RESUMEN TOTAL'!S507</f>
        <v>APAGADO</v>
      </c>
      <c r="N495" s="86" t="str">
        <f>'RESUMEN TOTAL'!T507</f>
        <v>APAGADO</v>
      </c>
      <c r="O495" s="86" t="str">
        <f>'RESUMEN TOTAL'!U507</f>
        <v>APAGADO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  <c r="AJ495" s="86">
        <f>'RESUMEN TOTAL'!AP507</f>
        <v>0</v>
      </c>
    </row>
    <row r="496" spans="1:36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>
        <f>'RESUMEN TOTAL'!L508</f>
        <v>0</v>
      </c>
      <c r="G496" s="86" t="str">
        <f>'RESUMEN TOTAL'!M508</f>
        <v>APAGADO</v>
      </c>
      <c r="H496" s="86" t="str">
        <f>'RESUMEN TOTAL'!N508</f>
        <v>APAGADO</v>
      </c>
      <c r="I496" s="86" t="str">
        <f>'RESUMEN TOTAL'!O508</f>
        <v>APAGADO</v>
      </c>
      <c r="J496" s="86">
        <f>'RESUMEN TOTAL'!P508</f>
        <v>0</v>
      </c>
      <c r="K496" s="86" t="str">
        <f>'RESUMEN TOTAL'!Q508</f>
        <v>APAGADO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  <c r="AJ496" s="86">
        <f>'RESUMEN TOTAL'!AP508</f>
        <v>0</v>
      </c>
    </row>
    <row r="497" spans="1:36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>
        <f>'RESUMEN TOTAL'!M509</f>
        <v>0</v>
      </c>
      <c r="H497" s="86">
        <f>'RESUMEN TOTAL'!N509</f>
        <v>0</v>
      </c>
      <c r="I497" s="86">
        <f>'RESUMEN TOTAL'!O509</f>
        <v>0</v>
      </c>
      <c r="J497" s="86">
        <f>'RESUMEN TOTAL'!P509</f>
        <v>0</v>
      </c>
      <c r="K497" s="86">
        <f>'RESUMEN TOTAL'!Q509</f>
        <v>0</v>
      </c>
      <c r="L497" s="86">
        <f>'RESUMEN TOTAL'!R509</f>
        <v>0</v>
      </c>
      <c r="M497" s="86" t="str">
        <f>'RESUMEN TOTAL'!S509</f>
        <v>APAGADO</v>
      </c>
      <c r="N497" s="86" t="str">
        <f>'RESUMEN TOTAL'!T509</f>
        <v>APAGADO</v>
      </c>
      <c r="O497" s="86" t="str">
        <f>'RESUMEN TOTAL'!U509</f>
        <v>APAGADO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  <c r="AJ497" s="86">
        <f>'RESUMEN TOTAL'!AP509</f>
        <v>0</v>
      </c>
    </row>
    <row r="498" spans="1:36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>
        <f>'RESUMEN TOTAL'!L510</f>
        <v>0</v>
      </c>
      <c r="G498" s="86" t="str">
        <f>'RESUMEN TOTAL'!M510</f>
        <v>APAGADO</v>
      </c>
      <c r="H498" s="86" t="str">
        <f>'RESUMEN TOTAL'!N510</f>
        <v>APAGADO</v>
      </c>
      <c r="I498" s="86" t="str">
        <f>'RESUMEN TOTAL'!O510</f>
        <v>APAGADO</v>
      </c>
      <c r="J498" s="86">
        <f>'RESUMEN TOTAL'!P510</f>
        <v>0</v>
      </c>
      <c r="K498" s="86" t="str">
        <f>'RESUMEN TOTAL'!Q510</f>
        <v>APAGADO</v>
      </c>
      <c r="L498" s="86">
        <f>'RESUMEN TOTAL'!R510</f>
        <v>0</v>
      </c>
      <c r="M498" s="86" t="str">
        <f>'RESUMEN TOTAL'!S510</f>
        <v>APAGADO</v>
      </c>
      <c r="N498" s="86" t="str">
        <f>'RESUMEN TOTAL'!T510</f>
        <v>APAGADO</v>
      </c>
      <c r="O498" s="86" t="str">
        <f>'RESUMEN TOTAL'!U510</f>
        <v>APAGADO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  <c r="AJ498" s="86">
        <f>'RESUMEN TOTAL'!AP510</f>
        <v>0</v>
      </c>
    </row>
    <row r="499" spans="1:36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>
        <f>'RESUMEN TOTAL'!L511</f>
        <v>0</v>
      </c>
      <c r="G499" s="86" t="str">
        <f>'RESUMEN TOTAL'!M511</f>
        <v>APAGADO</v>
      </c>
      <c r="H499" s="86" t="str">
        <f>'RESUMEN TOTAL'!N511</f>
        <v>APAGADO</v>
      </c>
      <c r="I499" s="86" t="str">
        <f>'RESUMEN TOTAL'!O511</f>
        <v>APAGADO</v>
      </c>
      <c r="J499" s="86">
        <f>'RESUMEN TOTAL'!P511</f>
        <v>0</v>
      </c>
      <c r="K499" s="86" t="str">
        <f>'RESUMEN TOTAL'!Q511</f>
        <v>APAGADO</v>
      </c>
      <c r="L499" s="86">
        <f>'RESUMEN TOTAL'!R511</f>
        <v>0</v>
      </c>
      <c r="M499" s="86" t="str">
        <f>'RESUMEN TOTAL'!S511</f>
        <v>APAGADO</v>
      </c>
      <c r="N499" s="86" t="str">
        <f>'RESUMEN TOTAL'!T511</f>
        <v>APAGADO</v>
      </c>
      <c r="O499" s="86" t="str">
        <f>'RESUMEN TOTAL'!U511</f>
        <v>APAGADO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  <c r="AJ499" s="86">
        <f>'RESUMEN TOTAL'!AP511</f>
        <v>0</v>
      </c>
    </row>
    <row r="500" spans="1:36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>
        <f>'RESUMEN TOTAL'!L512</f>
        <v>0</v>
      </c>
      <c r="G500" s="86" t="str">
        <f>'RESUMEN TOTAL'!M512</f>
        <v>APAGADO</v>
      </c>
      <c r="H500" s="86" t="str">
        <f>'RESUMEN TOTAL'!N512</f>
        <v>APAGADO</v>
      </c>
      <c r="I500" s="86" t="str">
        <f>'RESUMEN TOTAL'!O512</f>
        <v>APAGADO</v>
      </c>
      <c r="J500" s="86">
        <f>'RESUMEN TOTAL'!P512</f>
        <v>0</v>
      </c>
      <c r="K500" s="86" t="str">
        <f>'RESUMEN TOTAL'!Q512</f>
        <v>APAGADO</v>
      </c>
      <c r="L500" s="86">
        <f>'RESUMEN TOTAL'!R512</f>
        <v>0</v>
      </c>
      <c r="M500" s="86" t="str">
        <f>'RESUMEN TOTAL'!S512</f>
        <v>APAGADO</v>
      </c>
      <c r="N500" s="86" t="str">
        <f>'RESUMEN TOTAL'!T512</f>
        <v>APAGADO</v>
      </c>
      <c r="O500" s="86" t="str">
        <f>'RESUMEN TOTAL'!U512</f>
        <v>APAGADO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  <c r="AJ500" s="86">
        <f>'RESUMEN TOTAL'!AP512</f>
        <v>0</v>
      </c>
    </row>
    <row r="501" spans="1:36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>
        <f>'RESUMEN TOTAL'!L513</f>
        <v>0</v>
      </c>
      <c r="G501" s="86" t="str">
        <f>'RESUMEN TOTAL'!M513</f>
        <v>APAGADO</v>
      </c>
      <c r="H501" s="86" t="str">
        <f>'RESUMEN TOTAL'!N513</f>
        <v>APAGADO</v>
      </c>
      <c r="I501" s="86" t="str">
        <f>'RESUMEN TOTAL'!O513</f>
        <v>APAGADO</v>
      </c>
      <c r="J501" s="86">
        <f>'RESUMEN TOTAL'!P513</f>
        <v>0</v>
      </c>
      <c r="K501" s="86" t="str">
        <f>'RESUMEN TOTAL'!Q513</f>
        <v>APAGADO</v>
      </c>
      <c r="L501" s="86">
        <f>'RESUMEN TOTAL'!R513</f>
        <v>0</v>
      </c>
      <c r="M501" s="86" t="str">
        <f>'RESUMEN TOTAL'!S513</f>
        <v>APAGADO</v>
      </c>
      <c r="N501" s="86" t="str">
        <f>'RESUMEN TOTAL'!T513</f>
        <v>APAGADO</v>
      </c>
      <c r="O501" s="86" t="str">
        <f>'RESUMEN TOTAL'!U513</f>
        <v>APAGADO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  <c r="AJ501" s="86">
        <f>'RESUMEN TOTAL'!AP513</f>
        <v>0</v>
      </c>
    </row>
    <row r="502" spans="1:36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>
        <f>'RESUMEN TOTAL'!L514</f>
        <v>0</v>
      </c>
      <c r="G502" s="86" t="str">
        <f>'RESUMEN TOTAL'!M514</f>
        <v>APAGADO</v>
      </c>
      <c r="H502" s="86" t="str">
        <f>'RESUMEN TOTAL'!N514</f>
        <v>APAGADO</v>
      </c>
      <c r="I502" s="86" t="str">
        <f>'RESUMEN TOTAL'!O514</f>
        <v>APAGADO</v>
      </c>
      <c r="J502" s="86">
        <f>'RESUMEN TOTAL'!P514</f>
        <v>0</v>
      </c>
      <c r="K502" s="86" t="str">
        <f>'RESUMEN TOTAL'!Q514</f>
        <v>APAGADO</v>
      </c>
      <c r="L502" s="86">
        <f>'RESUMEN TOTAL'!R514</f>
        <v>0</v>
      </c>
      <c r="M502" s="86" t="str">
        <f>'RESUMEN TOTAL'!S514</f>
        <v>APAGADO</v>
      </c>
      <c r="N502" s="86" t="str">
        <f>'RESUMEN TOTAL'!T514</f>
        <v>APAGADO</v>
      </c>
      <c r="O502" s="86" t="str">
        <f>'RESUMEN TOTAL'!U514</f>
        <v>APAGADO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  <c r="AJ502" s="86">
        <f>'RESUMEN TOTAL'!AP514</f>
        <v>0</v>
      </c>
    </row>
    <row r="503" spans="1:36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 t="str">
        <f>'RESUMEN TOTAL'!S515</f>
        <v>APAGADO</v>
      </c>
      <c r="N503" s="86" t="str">
        <f>'RESUMEN TOTAL'!T515</f>
        <v>APAGADO</v>
      </c>
      <c r="O503" s="86" t="str">
        <f>'RESUMEN TOTAL'!U515</f>
        <v>APAGADO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  <c r="AJ503" s="86">
        <f>'RESUMEN TOTAL'!AP515</f>
        <v>0</v>
      </c>
    </row>
    <row r="504" spans="1:36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  <c r="AJ504" s="86">
        <f>'RESUMEN TOTAL'!AP516</f>
        <v>0</v>
      </c>
    </row>
    <row r="505" spans="1:36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  <c r="AJ505" s="86">
        <f>'RESUMEN TOTAL'!AP517</f>
        <v>0</v>
      </c>
    </row>
    <row r="506" spans="1:36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  <c r="AJ506" s="86">
        <f>'RESUMEN TOTAL'!AP518</f>
        <v>0</v>
      </c>
    </row>
    <row r="507" spans="1:36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  <c r="AJ507" s="86">
        <f>'RESUMEN TOTAL'!AP519</f>
        <v>0</v>
      </c>
    </row>
    <row r="508" spans="1:36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>
        <f>'RESUMEN TOTAL'!L520</f>
        <v>0</v>
      </c>
      <c r="G508" s="86" t="str">
        <f>'RESUMEN TOTAL'!M520</f>
        <v>APAGADO</v>
      </c>
      <c r="H508" s="86" t="str">
        <f>'RESUMEN TOTAL'!N520</f>
        <v>APAGADO</v>
      </c>
      <c r="I508" s="86" t="str">
        <f>'RESUMEN TOTAL'!O520</f>
        <v>APAGADO</v>
      </c>
      <c r="J508" s="86">
        <f>'RESUMEN TOTAL'!P520</f>
        <v>0</v>
      </c>
      <c r="K508" s="86" t="str">
        <f>'RESUMEN TOTAL'!Q520</f>
        <v>APAGADO</v>
      </c>
      <c r="L508" s="86">
        <f>'RESUMEN TOTAL'!R520</f>
        <v>0</v>
      </c>
      <c r="M508" s="86" t="str">
        <f>'RESUMEN TOTAL'!S520</f>
        <v>APAGADO</v>
      </c>
      <c r="N508" s="86" t="str">
        <f>'RESUMEN TOTAL'!T520</f>
        <v>APAGADO</v>
      </c>
      <c r="O508" s="86" t="str">
        <f>'RESUMEN TOTAL'!U520</f>
        <v>APAGADO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  <c r="AJ508" s="86">
        <f>'RESUMEN TOTAL'!AP520</f>
        <v>0</v>
      </c>
    </row>
    <row r="509" spans="1:36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>
        <f>'RESUMEN TOTAL'!L521</f>
        <v>0</v>
      </c>
      <c r="G509" s="86" t="str">
        <f>'RESUMEN TOTAL'!M521</f>
        <v>APAGADO</v>
      </c>
      <c r="H509" s="86" t="str">
        <f>'RESUMEN TOTAL'!N521</f>
        <v>APAGADO</v>
      </c>
      <c r="I509" s="86" t="str">
        <f>'RESUMEN TOTAL'!O521</f>
        <v>APAGADO</v>
      </c>
      <c r="J509" s="86">
        <f>'RESUMEN TOTAL'!P521</f>
        <v>0</v>
      </c>
      <c r="K509" s="86" t="str">
        <f>'RESUMEN TOTAL'!Q521</f>
        <v>APAGADO</v>
      </c>
      <c r="L509" s="86">
        <f>'RESUMEN TOTAL'!R521</f>
        <v>0</v>
      </c>
      <c r="M509" s="86" t="str">
        <f>'RESUMEN TOTAL'!S521</f>
        <v>APAGADO</v>
      </c>
      <c r="N509" s="86" t="str">
        <f>'RESUMEN TOTAL'!T521</f>
        <v>APAGADO</v>
      </c>
      <c r="O509" s="86" t="str">
        <f>'RESUMEN TOTAL'!U521</f>
        <v>APAGADO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  <c r="AJ509" s="86">
        <f>'RESUMEN TOTAL'!AP521</f>
        <v>0</v>
      </c>
    </row>
    <row r="510" spans="1:36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  <c r="AJ510" s="86">
        <f>'RESUMEN TOTAL'!AP524</f>
        <v>0</v>
      </c>
    </row>
    <row r="511" spans="1:36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  <c r="AJ511" s="86">
        <f>'RESUMEN TOTAL'!AP525</f>
        <v>0</v>
      </c>
    </row>
    <row r="512" spans="1:36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  <c r="AJ512" s="86">
        <f>'RESUMEN TOTAL'!AP526</f>
        <v>0</v>
      </c>
    </row>
    <row r="513" spans="1:36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  <c r="AJ513" s="86">
        <f>'RESUMEN TOTAL'!AP527</f>
        <v>0</v>
      </c>
    </row>
    <row r="514" spans="1:36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>
        <f>'RESUMEN TOTAL'!L528</f>
        <v>0</v>
      </c>
      <c r="G514" s="86" t="str">
        <f>'RESUMEN TOTAL'!M528</f>
        <v>APAGADO</v>
      </c>
      <c r="H514" s="86" t="str">
        <f>'RESUMEN TOTAL'!N528</f>
        <v>APAGADO</v>
      </c>
      <c r="I514" s="86" t="str">
        <f>'RESUMEN TOTAL'!O528</f>
        <v>APAGADO</v>
      </c>
      <c r="J514" s="86">
        <f>'RESUMEN TOTAL'!P528</f>
        <v>0</v>
      </c>
      <c r="K514" s="86" t="str">
        <f>'RESUMEN TOTAL'!Q528</f>
        <v>APAGADO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  <c r="AJ514" s="86">
        <f>'RESUMEN TOTAL'!AP528</f>
        <v>0</v>
      </c>
    </row>
    <row r="515" spans="1:36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>
        <f>'RESUMEN TOTAL'!O529</f>
        <v>0</v>
      </c>
      <c r="J515" s="86">
        <f>'RESUMEN TOTAL'!P529</f>
        <v>0</v>
      </c>
      <c r="K515" s="86">
        <f>'RESUMEN TOTAL'!Q529</f>
        <v>0</v>
      </c>
      <c r="L515" s="86">
        <f>'RESUMEN TOTAL'!R529</f>
        <v>0</v>
      </c>
      <c r="M515" s="86" t="str">
        <f>'RESUMEN TOTAL'!S529</f>
        <v>APAGADO</v>
      </c>
      <c r="N515" s="86" t="str">
        <f>'RESUMEN TOTAL'!T529</f>
        <v>APAGADO</v>
      </c>
      <c r="O515" s="86" t="str">
        <f>'RESUMEN TOTAL'!U529</f>
        <v>APAGADO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  <c r="AJ515" s="86">
        <f>'RESUMEN TOTAL'!AP529</f>
        <v>0</v>
      </c>
    </row>
    <row r="516" spans="1:36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  <c r="AJ516" s="86">
        <f>'RESUMEN TOTAL'!AP530</f>
        <v>0</v>
      </c>
    </row>
    <row r="517" spans="1:36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  <c r="AJ517" s="86">
        <f>'RESUMEN TOTAL'!AP531</f>
        <v>0</v>
      </c>
    </row>
    <row r="518" spans="1:36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>
        <f>'RESUMEN TOTAL'!L532</f>
        <v>0</v>
      </c>
      <c r="G518" s="86" t="str">
        <f>'RESUMEN TOTAL'!M532</f>
        <v>APAGADO</v>
      </c>
      <c r="H518" s="86" t="str">
        <f>'RESUMEN TOTAL'!N532</f>
        <v>APAGADO</v>
      </c>
      <c r="I518" s="86" t="str">
        <f>'RESUMEN TOTAL'!O532</f>
        <v>APAGADO</v>
      </c>
      <c r="J518" s="86">
        <f>'RESUMEN TOTAL'!P532</f>
        <v>0</v>
      </c>
      <c r="K518" s="86" t="str">
        <f>'RESUMEN TOTAL'!Q532</f>
        <v>APAGADO</v>
      </c>
      <c r="L518" s="86">
        <f>'RESUMEN TOTAL'!R532</f>
        <v>0</v>
      </c>
      <c r="M518" s="86" t="str">
        <f>'RESUMEN TOTAL'!S532</f>
        <v>APAGADO</v>
      </c>
      <c r="N518" s="86" t="str">
        <f>'RESUMEN TOTAL'!T532</f>
        <v>APAGADO</v>
      </c>
      <c r="O518" s="86" t="str">
        <f>'RESUMEN TOTAL'!U532</f>
        <v>APAGADO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  <c r="AJ518" s="86">
        <f>'RESUMEN TOTAL'!AP532</f>
        <v>0</v>
      </c>
    </row>
    <row r="519" spans="1:36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>
        <f>'RESUMEN TOTAL'!L533</f>
        <v>0</v>
      </c>
      <c r="G519" s="86" t="str">
        <f>'RESUMEN TOTAL'!M533</f>
        <v>APAGADO</v>
      </c>
      <c r="H519" s="86" t="str">
        <f>'RESUMEN TOTAL'!N533</f>
        <v>APAGADO</v>
      </c>
      <c r="I519" s="86" t="str">
        <f>'RESUMEN TOTAL'!O533</f>
        <v>APAGADO</v>
      </c>
      <c r="J519" s="86">
        <f>'RESUMEN TOTAL'!P533</f>
        <v>0</v>
      </c>
      <c r="K519" s="86" t="str">
        <f>'RESUMEN TOTAL'!Q533</f>
        <v>APAGADO</v>
      </c>
      <c r="L519" s="86">
        <f>'RESUMEN TOTAL'!R533</f>
        <v>0</v>
      </c>
      <c r="M519" s="86" t="str">
        <f>'RESUMEN TOTAL'!S533</f>
        <v>APAGADO</v>
      </c>
      <c r="N519" s="86" t="str">
        <f>'RESUMEN TOTAL'!T533</f>
        <v>APAGADO</v>
      </c>
      <c r="O519" s="86" t="str">
        <f>'RESUMEN TOTAL'!U533</f>
        <v>APAGADO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  <c r="AJ519" s="86">
        <f>'RESUMEN TOTAL'!AP533</f>
        <v>0</v>
      </c>
    </row>
    <row r="520" spans="1:36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  <c r="AJ520" s="86">
        <f>'RESUMEN TOTAL'!AP534</f>
        <v>0</v>
      </c>
    </row>
    <row r="521" spans="1:36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  <c r="AJ521" s="86">
        <f>'RESUMEN TOTAL'!AP535</f>
        <v>0</v>
      </c>
    </row>
    <row r="522" spans="1:36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>
        <f>'RESUMEN TOTAL'!L536</f>
        <v>0</v>
      </c>
      <c r="G522" s="86" t="str">
        <f>'RESUMEN TOTAL'!M536</f>
        <v>APAGADO</v>
      </c>
      <c r="H522" s="86" t="str">
        <f>'RESUMEN TOTAL'!N536</f>
        <v>APAGADO</v>
      </c>
      <c r="I522" s="86" t="str">
        <f>'RESUMEN TOTAL'!O536</f>
        <v>APAGADO</v>
      </c>
      <c r="J522" s="86">
        <f>'RESUMEN TOTAL'!P536</f>
        <v>0</v>
      </c>
      <c r="K522" s="86" t="str">
        <f>'RESUMEN TOTAL'!Q536</f>
        <v>APAGADO</v>
      </c>
      <c r="L522" s="86">
        <f>'RESUMEN TOTAL'!R536</f>
        <v>0</v>
      </c>
      <c r="M522" s="86" t="str">
        <f>'RESUMEN TOTAL'!S536</f>
        <v>APAGADO</v>
      </c>
      <c r="N522" s="86" t="str">
        <f>'RESUMEN TOTAL'!T536</f>
        <v>APAGADO</v>
      </c>
      <c r="O522" s="86" t="str">
        <f>'RESUMEN TOTAL'!U536</f>
        <v>APAGADO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  <c r="AJ522" s="86">
        <f>'RESUMEN TOTAL'!AP536</f>
        <v>0</v>
      </c>
    </row>
    <row r="523" spans="1:36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>
        <f>'RESUMEN TOTAL'!L537</f>
        <v>0</v>
      </c>
      <c r="G523" s="86" t="str">
        <f>'RESUMEN TOTAL'!M537</f>
        <v>APAGADO</v>
      </c>
      <c r="H523" s="86" t="str">
        <f>'RESUMEN TOTAL'!N537</f>
        <v>APAGADO</v>
      </c>
      <c r="I523" s="86" t="str">
        <f>'RESUMEN TOTAL'!O537</f>
        <v>APAGADO</v>
      </c>
      <c r="J523" s="86">
        <f>'RESUMEN TOTAL'!P537</f>
        <v>0</v>
      </c>
      <c r="K523" s="86" t="str">
        <f>'RESUMEN TOTAL'!Q537</f>
        <v>APAGADO</v>
      </c>
      <c r="L523" s="86">
        <f>'RESUMEN TOTAL'!R537</f>
        <v>0</v>
      </c>
      <c r="M523" s="86" t="str">
        <f>'RESUMEN TOTAL'!S537</f>
        <v>APAGADO</v>
      </c>
      <c r="N523" s="86" t="str">
        <f>'RESUMEN TOTAL'!T537</f>
        <v>APAGADO</v>
      </c>
      <c r="O523" s="86" t="str">
        <f>'RESUMEN TOTAL'!U537</f>
        <v>APAGADO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  <c r="AJ523" s="86">
        <f>'RESUMEN TOTAL'!AP537</f>
        <v>0</v>
      </c>
    </row>
    <row r="524" spans="1:36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  <c r="AJ524" s="86">
        <f>'RESUMEN TOTAL'!AP538</f>
        <v>0</v>
      </c>
    </row>
    <row r="525" spans="1:36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  <c r="AJ525" s="86">
        <f>'RESUMEN TOTAL'!AP539</f>
        <v>0</v>
      </c>
    </row>
    <row r="526" spans="1:36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>
        <f>'RESUMEN TOTAL'!L540</f>
        <v>0</v>
      </c>
      <c r="G526" s="86" t="str">
        <f>'RESUMEN TOTAL'!M540</f>
        <v>APAGADO</v>
      </c>
      <c r="H526" s="86" t="str">
        <f>'RESUMEN TOTAL'!N540</f>
        <v>APAGADO</v>
      </c>
      <c r="I526" s="86" t="str">
        <f>'RESUMEN TOTAL'!O540</f>
        <v>APAGADO</v>
      </c>
      <c r="J526" s="86">
        <f>'RESUMEN TOTAL'!P540</f>
        <v>0</v>
      </c>
      <c r="K526" s="86" t="str">
        <f>'RESUMEN TOTAL'!Q540</f>
        <v>APAGADO</v>
      </c>
      <c r="L526" s="86">
        <f>'RESUMEN TOTAL'!R540</f>
        <v>0</v>
      </c>
      <c r="M526" s="86" t="str">
        <f>'RESUMEN TOTAL'!S540</f>
        <v>APAGADO</v>
      </c>
      <c r="N526" s="86" t="str">
        <f>'RESUMEN TOTAL'!T540</f>
        <v>APAGADO</v>
      </c>
      <c r="O526" s="86" t="str">
        <f>'RESUMEN TOTAL'!U540</f>
        <v>APAGADO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  <c r="AJ526" s="86">
        <f>'RESUMEN TOTAL'!AP540</f>
        <v>0</v>
      </c>
    </row>
    <row r="527" spans="1:36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>
        <f>'RESUMEN TOTAL'!L541</f>
        <v>0</v>
      </c>
      <c r="G527" s="86" t="str">
        <f>'RESUMEN TOTAL'!M541</f>
        <v>APAGADO</v>
      </c>
      <c r="H527" s="86" t="str">
        <f>'RESUMEN TOTAL'!N541</f>
        <v>APAGADO</v>
      </c>
      <c r="I527" s="86" t="str">
        <f>'RESUMEN TOTAL'!O541</f>
        <v>APAGADO</v>
      </c>
      <c r="J527" s="86">
        <f>'RESUMEN TOTAL'!P541</f>
        <v>0</v>
      </c>
      <c r="K527" s="86" t="str">
        <f>'RESUMEN TOTAL'!Q541</f>
        <v>APAGADO</v>
      </c>
      <c r="L527" s="86">
        <f>'RESUMEN TOTAL'!R541</f>
        <v>0</v>
      </c>
      <c r="M527" s="86" t="str">
        <f>'RESUMEN TOTAL'!S541</f>
        <v>APAGADO</v>
      </c>
      <c r="N527" s="86" t="str">
        <f>'RESUMEN TOTAL'!T541</f>
        <v>APAGADO</v>
      </c>
      <c r="O527" s="86" t="str">
        <f>'RESUMEN TOTAL'!U541</f>
        <v>APAGADO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  <c r="AJ527" s="86">
        <f>'RESUMEN TOTAL'!AP541</f>
        <v>0</v>
      </c>
    </row>
    <row r="528" spans="1:36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  <c r="AJ528" s="86">
        <f>'RESUMEN TOTAL'!AP542</f>
        <v>0</v>
      </c>
    </row>
    <row r="529" spans="1:36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  <c r="AJ529" s="86">
        <f>'RESUMEN TOTAL'!AP543</f>
        <v>0</v>
      </c>
    </row>
    <row r="530" spans="1:36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>
        <f>'RESUMEN TOTAL'!L544</f>
        <v>0</v>
      </c>
      <c r="G530" s="86" t="str">
        <f>'RESUMEN TOTAL'!M544</f>
        <v>APAGADO</v>
      </c>
      <c r="H530" s="86" t="str">
        <f>'RESUMEN TOTAL'!N544</f>
        <v>APAGADO</v>
      </c>
      <c r="I530" s="86" t="str">
        <f>'RESUMEN TOTAL'!O544</f>
        <v>APAGADO</v>
      </c>
      <c r="J530" s="86">
        <f>'RESUMEN TOTAL'!P544</f>
        <v>0</v>
      </c>
      <c r="K530" s="86" t="str">
        <f>'RESUMEN TOTAL'!Q544</f>
        <v>APAGADO</v>
      </c>
      <c r="L530" s="86">
        <f>'RESUMEN TOTAL'!R544</f>
        <v>0</v>
      </c>
      <c r="M530" s="86" t="str">
        <f>'RESUMEN TOTAL'!S544</f>
        <v>APAGADO</v>
      </c>
      <c r="N530" s="86" t="str">
        <f>'RESUMEN TOTAL'!T544</f>
        <v>APAGADO</v>
      </c>
      <c r="O530" s="86" t="str">
        <f>'RESUMEN TOTAL'!U544</f>
        <v>APAGADO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  <c r="AJ530" s="86">
        <f>'RESUMEN TOTAL'!AP544</f>
        <v>0</v>
      </c>
    </row>
    <row r="531" spans="1:36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>
        <f>'RESUMEN TOTAL'!L545</f>
        <v>0</v>
      </c>
      <c r="G531" s="86" t="str">
        <f>'RESUMEN TOTAL'!M545</f>
        <v>APAGADO</v>
      </c>
      <c r="H531" s="86" t="str">
        <f>'RESUMEN TOTAL'!N545</f>
        <v>APAGADO</v>
      </c>
      <c r="I531" s="86" t="str">
        <f>'RESUMEN TOTAL'!O545</f>
        <v>APAGADO</v>
      </c>
      <c r="J531" s="86">
        <f>'RESUMEN TOTAL'!P545</f>
        <v>0</v>
      </c>
      <c r="K531" s="86" t="str">
        <f>'RESUMEN TOTAL'!Q545</f>
        <v>APAGADO</v>
      </c>
      <c r="L531" s="86">
        <f>'RESUMEN TOTAL'!R545</f>
        <v>0</v>
      </c>
      <c r="M531" s="86" t="str">
        <f>'RESUMEN TOTAL'!S545</f>
        <v>APAGADO</v>
      </c>
      <c r="N531" s="86" t="str">
        <f>'RESUMEN TOTAL'!T545</f>
        <v>APAGADO</v>
      </c>
      <c r="O531" s="86" t="str">
        <f>'RESUMEN TOTAL'!U545</f>
        <v>APAGADO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  <c r="AJ531" s="86">
        <f>'RESUMEN TOTAL'!AP545</f>
        <v>0</v>
      </c>
    </row>
    <row r="532" spans="1:36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>
        <f>'RESUMEN TOTAL'!L546</f>
        <v>0</v>
      </c>
      <c r="G532" s="86" t="str">
        <f>'RESUMEN TOTAL'!M546</f>
        <v>APAGADO</v>
      </c>
      <c r="H532" s="86" t="str">
        <f>'RESUMEN TOTAL'!N546</f>
        <v>APAGADO</v>
      </c>
      <c r="I532" s="86" t="str">
        <f>'RESUMEN TOTAL'!O546</f>
        <v>APAGADO</v>
      </c>
      <c r="J532" s="86">
        <f>'RESUMEN TOTAL'!P546</f>
        <v>0</v>
      </c>
      <c r="K532" s="86" t="str">
        <f>'RESUMEN TOTAL'!Q546</f>
        <v>APAGADO</v>
      </c>
      <c r="L532" s="86">
        <f>'RESUMEN TOTAL'!R546</f>
        <v>0</v>
      </c>
      <c r="M532" s="86" t="str">
        <f>'RESUMEN TOTAL'!S546</f>
        <v>APAGADO</v>
      </c>
      <c r="N532" s="86" t="str">
        <f>'RESUMEN TOTAL'!T546</f>
        <v>APAGADO</v>
      </c>
      <c r="O532" s="86" t="str">
        <f>'RESUMEN TOTAL'!U546</f>
        <v>APAGADO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  <c r="AJ532" s="86">
        <f>'RESUMEN TOTAL'!AP546</f>
        <v>0</v>
      </c>
    </row>
    <row r="533" spans="1:36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>
        <f>'RESUMEN TOTAL'!L547</f>
        <v>0</v>
      </c>
      <c r="G533" s="86" t="str">
        <f>'RESUMEN TOTAL'!M547</f>
        <v>APAGADO</v>
      </c>
      <c r="H533" s="86" t="str">
        <f>'RESUMEN TOTAL'!N547</f>
        <v>APAGADO</v>
      </c>
      <c r="I533" s="86" t="str">
        <f>'RESUMEN TOTAL'!O547</f>
        <v>APAGADO</v>
      </c>
      <c r="J533" s="86">
        <f>'RESUMEN TOTAL'!P547</f>
        <v>0</v>
      </c>
      <c r="K533" s="86" t="str">
        <f>'RESUMEN TOTAL'!Q547</f>
        <v>APAGADO</v>
      </c>
      <c r="L533" s="86">
        <f>'RESUMEN TOTAL'!R547</f>
        <v>0</v>
      </c>
      <c r="M533" s="86" t="str">
        <f>'RESUMEN TOTAL'!S547</f>
        <v>APAGADO</v>
      </c>
      <c r="N533" s="86" t="str">
        <f>'RESUMEN TOTAL'!T547</f>
        <v>APAGADO</v>
      </c>
      <c r="O533" s="86" t="str">
        <f>'RESUMEN TOTAL'!U547</f>
        <v>APAGADO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  <c r="AJ533" s="86">
        <f>'RESUMEN TOTAL'!AP547</f>
        <v>0</v>
      </c>
    </row>
    <row r="534" spans="1:36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>
        <f>'RESUMEN TOTAL'!L548</f>
        <v>0</v>
      </c>
      <c r="G534" s="86" t="str">
        <f>'RESUMEN TOTAL'!M548</f>
        <v>APAGADO</v>
      </c>
      <c r="H534" s="86" t="str">
        <f>'RESUMEN TOTAL'!N548</f>
        <v>APAGADO</v>
      </c>
      <c r="I534" s="86" t="str">
        <f>'RESUMEN TOTAL'!O548</f>
        <v>APAGADO</v>
      </c>
      <c r="J534" s="86">
        <f>'RESUMEN TOTAL'!P548</f>
        <v>0</v>
      </c>
      <c r="K534" s="86" t="str">
        <f>'RESUMEN TOTAL'!Q548</f>
        <v>APAGADO</v>
      </c>
      <c r="L534" s="86">
        <f>'RESUMEN TOTAL'!R548</f>
        <v>0</v>
      </c>
      <c r="M534" s="86" t="str">
        <f>'RESUMEN TOTAL'!S548</f>
        <v>APAGADO</v>
      </c>
      <c r="N534" s="86" t="str">
        <f>'RESUMEN TOTAL'!T548</f>
        <v>APAGADO</v>
      </c>
      <c r="O534" s="86" t="str">
        <f>'RESUMEN TOTAL'!U548</f>
        <v>APAGADO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  <c r="AJ534" s="86">
        <f>'RESUMEN TOTAL'!AP548</f>
        <v>0</v>
      </c>
    </row>
    <row r="535" spans="1:36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>
        <f>'RESUMEN TOTAL'!L549</f>
        <v>0</v>
      </c>
      <c r="G535" s="86" t="str">
        <f>'RESUMEN TOTAL'!M549</f>
        <v>APAGADO</v>
      </c>
      <c r="H535" s="86" t="str">
        <f>'RESUMEN TOTAL'!N549</f>
        <v>APAGADO</v>
      </c>
      <c r="I535" s="86" t="str">
        <f>'RESUMEN TOTAL'!O549</f>
        <v>APAGADO</v>
      </c>
      <c r="J535" s="86">
        <f>'RESUMEN TOTAL'!P549</f>
        <v>0</v>
      </c>
      <c r="K535" s="86" t="str">
        <f>'RESUMEN TOTAL'!Q549</f>
        <v>APAGADO</v>
      </c>
      <c r="L535" s="86">
        <f>'RESUMEN TOTAL'!R549</f>
        <v>0</v>
      </c>
      <c r="M535" s="86" t="str">
        <f>'RESUMEN TOTAL'!S549</f>
        <v>APAGADO</v>
      </c>
      <c r="N535" s="86" t="str">
        <f>'RESUMEN TOTAL'!T549</f>
        <v>APAGADO</v>
      </c>
      <c r="O535" s="86" t="str">
        <f>'RESUMEN TOTAL'!U549</f>
        <v>APAGADO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  <c r="AJ535" s="86">
        <f>'RESUMEN TOTAL'!AP549</f>
        <v>0</v>
      </c>
    </row>
    <row r="536" spans="1:36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>
        <f>'RESUMEN TOTAL'!L550</f>
        <v>0</v>
      </c>
      <c r="G536" s="86" t="str">
        <f>'RESUMEN TOTAL'!M550</f>
        <v>APAGADO</v>
      </c>
      <c r="H536" s="86" t="str">
        <f>'RESUMEN TOTAL'!N550</f>
        <v>APAGADO</v>
      </c>
      <c r="I536" s="86" t="str">
        <f>'RESUMEN TOTAL'!O550</f>
        <v>APAGADO</v>
      </c>
      <c r="J536" s="86">
        <f>'RESUMEN TOTAL'!P550</f>
        <v>0</v>
      </c>
      <c r="K536" s="86" t="str">
        <f>'RESUMEN TOTAL'!Q550</f>
        <v>APAGADO</v>
      </c>
      <c r="L536" s="86">
        <f>'RESUMEN TOTAL'!R550</f>
        <v>0</v>
      </c>
      <c r="M536" s="86" t="str">
        <f>'RESUMEN TOTAL'!S550</f>
        <v>APAGADO</v>
      </c>
      <c r="N536" s="86" t="str">
        <f>'RESUMEN TOTAL'!T550</f>
        <v>APAGADO</v>
      </c>
      <c r="O536" s="86" t="str">
        <f>'RESUMEN TOTAL'!U550</f>
        <v>APAGADO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  <c r="AJ536" s="86">
        <f>'RESUMEN TOTAL'!AP550</f>
        <v>0</v>
      </c>
    </row>
    <row r="537" spans="1:36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>
        <f>'RESUMEN TOTAL'!L551</f>
        <v>0</v>
      </c>
      <c r="G537" s="86" t="str">
        <f>'RESUMEN TOTAL'!M551</f>
        <v>APAGADO</v>
      </c>
      <c r="H537" s="86" t="str">
        <f>'RESUMEN TOTAL'!N551</f>
        <v>APAGADO</v>
      </c>
      <c r="I537" s="86" t="str">
        <f>'RESUMEN TOTAL'!O551</f>
        <v>APAGADO</v>
      </c>
      <c r="J537" s="86">
        <f>'RESUMEN TOTAL'!P551</f>
        <v>0</v>
      </c>
      <c r="K537" s="86" t="str">
        <f>'RESUMEN TOTAL'!Q551</f>
        <v>APAGADO</v>
      </c>
      <c r="L537" s="86">
        <f>'RESUMEN TOTAL'!R551</f>
        <v>0</v>
      </c>
      <c r="M537" s="86" t="str">
        <f>'RESUMEN TOTAL'!S551</f>
        <v>APAGADO</v>
      </c>
      <c r="N537" s="86" t="str">
        <f>'RESUMEN TOTAL'!T551</f>
        <v>APAGADO</v>
      </c>
      <c r="O537" s="86" t="str">
        <f>'RESUMEN TOTAL'!U551</f>
        <v>APAGADO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  <c r="AJ537" s="86">
        <f>'RESUMEN TOTAL'!AP551</f>
        <v>0</v>
      </c>
    </row>
    <row r="538" spans="1:36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6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6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6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6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6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6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6" x14ac:dyDescent="0.25">
      <c r="A641" t="s">
        <v>1358</v>
      </c>
      <c r="B641" t="s">
        <v>1566</v>
      </c>
      <c r="C641" t="s">
        <v>1565</v>
      </c>
      <c r="D641" s="33" t="s">
        <v>1378</v>
      </c>
      <c r="E641" s="33" t="s">
        <v>1357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  <c r="AJ641" s="86">
        <f>'RESUMEN TOTAL'!AP655</f>
        <v>0</v>
      </c>
    </row>
    <row r="642" spans="1:36" x14ac:dyDescent="0.25">
      <c r="A642" t="s">
        <v>1358</v>
      </c>
      <c r="B642" t="s">
        <v>1567</v>
      </c>
      <c r="C642" t="s">
        <v>1565</v>
      </c>
      <c r="D642" t="s">
        <v>1356</v>
      </c>
      <c r="E642" s="33" t="s">
        <v>1357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  <c r="AJ642" s="86">
        <f>'RESUMEN TOTAL'!AP656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2025-01-10T19:08:03Z</dcterms:modified>
</cp:coreProperties>
</file>