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3A64A118-3309-4B38-A074-57FD7E777289}" xr6:coauthVersionLast="47" xr6:coauthVersionMax="47" xr10:uidLastSave="{00000000-0000-0000-0000-000000000000}"/>
  <bookViews>
    <workbookView xWindow="-120" yWindow="-120" windowWidth="2064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0" i="24" l="1"/>
  <c r="J12" i="24"/>
  <c r="J13" i="24"/>
  <c r="J14" i="24"/>
  <c r="J26" i="24"/>
  <c r="J27" i="24"/>
  <c r="J33" i="24"/>
  <c r="J34" i="24"/>
  <c r="J35" i="24"/>
  <c r="J47" i="24"/>
  <c r="J48" i="24"/>
  <c r="J49" i="24"/>
  <c r="J55" i="24"/>
  <c r="J117" i="24"/>
  <c r="J118" i="24"/>
  <c r="J125" i="24"/>
  <c r="J138" i="24"/>
  <c r="J139" i="24"/>
  <c r="J140" i="24"/>
  <c r="J146" i="24"/>
  <c r="J147" i="24"/>
  <c r="J152" i="24"/>
  <c r="J153" i="24"/>
  <c r="J159" i="24"/>
  <c r="J160" i="24"/>
  <c r="J166" i="24"/>
  <c r="J167" i="24"/>
  <c r="J173" i="24"/>
  <c r="J174" i="24"/>
  <c r="J180" i="24"/>
  <c r="J181" i="24"/>
  <c r="J182" i="24"/>
  <c r="J188" i="24"/>
  <c r="J194" i="24"/>
  <c r="J195" i="24"/>
  <c r="J196" i="24"/>
  <c r="J201" i="24"/>
  <c r="J202" i="24"/>
  <c r="J208" i="24"/>
  <c r="J209" i="24"/>
  <c r="J210" i="24"/>
  <c r="E157" i="24"/>
  <c r="E153" i="24"/>
  <c r="E152" i="24"/>
  <c r="E151" i="24"/>
  <c r="E111" i="24" l="1"/>
  <c r="E110" i="24"/>
  <c r="E109" i="24"/>
  <c r="E108" i="24"/>
  <c r="E104" i="24"/>
  <c r="E103" i="24"/>
  <c r="E102" i="24"/>
  <c r="E10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400" i="2"/>
  <c r="I400" i="2"/>
  <c r="B62" i="14"/>
  <c r="E31" i="1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21" l="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XFD4" i="26" l="1"/>
  <c r="AE3" i="26"/>
  <c r="F58" i="14" s="1"/>
  <c r="AI3" i="26"/>
  <c r="D1" i="26"/>
  <c r="H187" i="24" s="1"/>
  <c r="J187" i="24" s="1"/>
  <c r="H1" i="26"/>
  <c r="H39" i="24" s="1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AB2" i="26"/>
  <c r="Z3" i="26"/>
  <c r="F53" i="14" s="1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K1" i="26"/>
  <c r="K517" i="2"/>
  <c r="K516" i="2"/>
  <c r="K519" i="2"/>
  <c r="K513" i="2"/>
  <c r="K518" i="2"/>
  <c r="K510" i="2"/>
  <c r="K293" i="2"/>
  <c r="K269" i="2"/>
  <c r="K270" i="2"/>
  <c r="K382" i="2"/>
  <c r="K383" i="2"/>
  <c r="H5" i="24" l="1"/>
  <c r="H40" i="24"/>
  <c r="J40" i="24" s="1"/>
  <c r="H6" i="24"/>
  <c r="H41" i="24"/>
  <c r="J41" i="24" s="1"/>
  <c r="F42" i="14"/>
  <c r="F61" i="14"/>
  <c r="G61" i="14" s="1"/>
  <c r="E42" i="14"/>
  <c r="E37" i="14"/>
  <c r="F38" i="14"/>
  <c r="F37" i="14"/>
  <c r="E38" i="14"/>
  <c r="E36" i="14"/>
  <c r="F36" i="14"/>
  <c r="F60" i="1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H7" i="24" l="1"/>
  <c r="G42" i="14"/>
  <c r="G38" i="14"/>
  <c r="G37" i="14"/>
  <c r="G36" i="14"/>
  <c r="G60" i="1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AI2" i="11" s="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AI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I4" i="25"/>
  <c r="E89" i="24"/>
  <c r="E87" i="24"/>
  <c r="E88" i="24"/>
  <c r="E90" i="24"/>
  <c r="AH4" i="25"/>
  <c r="AG4" i="25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<sst xmlns="http://schemas.openxmlformats.org/spreadsheetml/2006/main" count="4620" uniqueCount="1684">
  <si>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</si>
  <si>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</si>
  <si>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</si>
  <si>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</si>
  <si>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</si>
  <si>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</si>
  <si>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</si>
  <si>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</si>
  <si>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</si>
  <si>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</si>
  <si>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</si>
  <si>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</si>
  <si>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</si>
  <si>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</si>
  <si>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</si>
  <si>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</si>
  <si>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</si>
  <si>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</si>
  <si>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</si>
  <si>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</si>
  <si>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</si>
  <si>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</si>
  <si>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</si>
  <si>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</si>
  <si>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</si>
  <si>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</si>
  <si>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</si>
  <si>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</si>
  <si>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</si>
  <si>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</si>
  <si>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</si>
  <si>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</si>
  <si>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</si>
  <si>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</si>
  <si>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</si>
  <si>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</si>
  <si>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</si>
  <si>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</si>
  <si>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</si>
  <si>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</si>
  <si>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</si>
  <si>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</si>
  <si>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</si>
  <si>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</si>
  <si>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</si>
  <si>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</si>
  <si>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</si>
  <si>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</si>
  <si>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</si>
  <si>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</si>
  <si>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</si>
  <si>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</si>
  <si>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</si>
  <si>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</si>
  <si>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</si>
  <si>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</si>
  <si>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</si>
  <si>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</si>
  <si>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</si>
  <si>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</si>
  <si>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</si>
  <si>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</si>
  <si>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</si>
  <si>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</si>
  <si>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</si>
  <si>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</si>
  <si>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</si>
  <si>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</si>
  <si>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</si>
  <si>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</si>
  <si>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</si>
  <si>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</si>
  <si>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</si>
  <si>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</si>
  <si>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</si>
  <si>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</si>
  <si>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</si>
  <si>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</si>
  <si>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</si>
  <si>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</si>
  <si>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</si>
  <si>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</si>
  <si>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</si>
  <si>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</si>
  <si>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</si>
  <si>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</si>
  <si>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</si>
  <si>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</si>
  <si>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</si>
  <si>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</si>
  <si>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</si>
  <si>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</si>
  <si>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</si>
  <si>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</si>
  <si>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</si>
  <si>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</si>
  <si>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</si>
  <si>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</si>
  <si>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</si>
  <si>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</si>
  <si>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</si>
  <si>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</si>
  <si>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</si>
  <si>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</si>
  <si>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</si>
  <si>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</si>
  <si>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</si>
  <si>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</si>
  <si>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</si>
  <si>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</si>
  <si>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</si>
  <si>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</si>
  <si>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</si>
  <si>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</si>
  <si>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</si>
  <si>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</si>
  <si>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</si>
  <si>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</si>
  <si>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</si>
  <si>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</si>
  <si>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</si>
  <si>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</si>
  <si>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</si>
  <si>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</si>
  <si>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</si>
  <si>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</si>
  <si>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</si>
  <si>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</si>
  <si>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</si>
  <si>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</si>
  <si>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</si>
  <si>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</si>
  <si>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</si>
  <si>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</si>
  <si>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</si>
  <si>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</si>
  <si>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</si>
  <si>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</si>
  <si>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</si>
  <si>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</si>
  <si>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</si>
  <si>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</si>
  <si>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</si>
  <si>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</si>
  <si>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</si>
  <si>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</si>
  <si>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</si>
  <si>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</si>
  <si>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</si>
  <si>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</si>
  <si>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</si>
  <si>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</si>
  <si>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</si>
  <si>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</si>
  <si>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</si>
  <si>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</si>
  <si>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</si>
  <si>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</si>
  <si>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</si>
  <si>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</si>
  <si>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</si>
  <si>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</si>
  <si>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</si>
  <si>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</si>
  <si>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</si>
  <si>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</si>
  <si>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</si>
  <si>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</si>
  <si>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</si>
  <si>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</si>
  <si>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</si>
  <si>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</si>
  <si>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</si>
  <si>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</si>
  <si>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</si>
  <si>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</si>
  <si>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</si>
  <si>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</si>
  <si>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</si>
  <si>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</si>
  <si>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</si>
  <si>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</si>
  <si>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</si>
  <si>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</si>
  <si>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</si>
  <si>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</si>
  <si>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</si>
  <si>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</si>
  <si>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</si>
  <si>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</si>
  <si>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</si>
  <si>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</si>
  <si>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</si>
  <si>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</si>
  <si>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</si>
  <si>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</si>
  <si>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</si>
  <si>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</si>
  <si>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</si>
  <si>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</si>
  <si>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</si>
  <si>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</si>
  <si>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</si>
  <si>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</si>
  <si>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</si>
  <si>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</si>
  <si>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</si>
  <si>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</si>
  <si>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</si>
  <si>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</si>
  <si>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</si>
  <si>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</si>
  <si>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</si>
  <si>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</si>
  <si>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</si>
  <si>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</si>
  <si>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</si>
  <si>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</si>
  <si>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</si>
  <si>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</si>
  <si>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</si>
  <si>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</si>
  <si>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</si>
  <si>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</si>
  <si>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</si>
  <si>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</si>
  <si>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</si>
  <si>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</si>
  <si>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</si>
  <si>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</si>
  <si>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</si>
  <si>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</si>
  <si>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</si>
  <si>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</si>
  <si>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</si>
  <si>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</si>
  <si>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</si>
  <si>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</si>
  <si>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</si>
  <si>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</si>
  <si>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</si>
  <si>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</si>
  <si>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</si>
  <si>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</si>
  <si>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</si>
  <si>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</si>
  <si>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</si>
  <si>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</si>
  <si>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</si>
  <si>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</si>
  <si>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</si>
  <si>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</si>
  <si>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</si>
  <si>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</si>
  <si>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</si>
  <si>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</si>
  <si>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</si>
  <si>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</si>
  <si>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</si>
  <si>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</si>
  <si>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</si>
  <si>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</si>
  <si>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</si>
  <si>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</si>
  <si>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</si>
  <si>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</si>
  <si>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</si>
  <si>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</si>
  <si>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</si>
  <si>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</si>
  <si>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</si>
  <si>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</si>
  <si>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</si>
  <si>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</si>
  <si>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</si>
  <si>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</si>
  <si>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</si>
  <si>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</si>
  <si>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</si>
  <si>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</si>
  <si>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</si>
  <si>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</si>
  <si>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</si>
  <si>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</si>
  <si>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</si>
  <si>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</si>
  <si>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</si>
  <si>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</si>
  <si>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</si>
  <si>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</si>
  <si>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</si>
  <si>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</si>
  <si>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</si>
  <si>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</si>
  <si>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</si>
  <si>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</si>
  <si>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</si>
  <si>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</si>
  <si>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</si>
  <si>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</si>
  <si>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</si>
  <si>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</si>
  <si>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</si>
  <si>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</si>
  <si>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</si>
  <si>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</si>
  <si>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</si>
  <si>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</si>
  <si>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</si>
  <si>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</si>
  <si>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</si>
  <si>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</si>
  <si>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</si>
  <si>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</si>
  <si>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</si>
  <si>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</si>
  <si>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</si>
  <si>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</si>
  <si>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</si>
  <si>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</si>
  <si>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</si>
  <si>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</si>
  <si>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</si>
  <si>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</si>
  <si>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</si>
  <si>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</si>
  <si>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</si>
  <si>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</si>
  <si>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</si>
  <si>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</si>
  <si>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</si>
  <si>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</si>
  <si>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</si>
  <si>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</si>
  <si>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</si>
  <si>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</si>
  <si>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</si>
  <si>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</si>
  <si>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</si>
  <si>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</si>
  <si>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</si>
  <si>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</si>
  <si>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</si>
  <si>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</si>
  <si>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</si>
  <si>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</si>
  <si>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</si>
  <si>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</si>
  <si>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</si>
  <si>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</si>
  <si>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</si>
  <si>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</si>
  <si>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</si>
  <si>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</si>
  <si>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</si>
  <si>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</si>
  <si>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</si>
  <si>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</si>
  <si>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</si>
  <si>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</si>
  <si>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</si>
  <si>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</si>
  <si>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</si>
  <si>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</si>
  <si>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</si>
  <si>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</si>
  <si>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</si>
  <si>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</si>
  <si>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</si>
  <si>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</si>
  <si>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</si>
  <si>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</si>
  <si>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</si>
  <si>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</si>
  <si>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</si>
  <si>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</si>
  <si>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</si>
  <si>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</si>
  <si>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</si>
  <si>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</si>
  <si>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</si>
  <si>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</si>
  <si>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</si>
  <si>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</si>
  <si>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</si>
  <si>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</si>
  <si>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</si>
  <si>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</si>
  <si>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</si>
  <si>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</si>
  <si>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</si>
  <si>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</si>
  <si>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</si>
  <si>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</si>
  <si>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</si>
  <si>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</si>
  <si>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</si>
  <si>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</si>
  <si>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</si>
  <si>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</si>
  <si>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</si>
  <si>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</si>
  <si>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</si>
  <si>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</si>
  <si>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</si>
  <si>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</si>
  <si>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</si>
  <si>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</si>
  <si>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</si>
  <si>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</si>
  <si>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</si>
  <si>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</si>
  <si>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</si>
  <si>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</si>
  <si>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</si>
  <si>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</si>
  <si>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</si>
  <si>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</si>
  <si>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</si>
  <si>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</si>
  <si>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</si>
  <si>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</si>
  <si>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</si>
  <si>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</si>
  <si>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</si>
  <si>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</si>
  <si>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</si>
  <si>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</si>
  <si>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</si>
  <si>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</si>
  <si>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</si>
  <si>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</si>
  <si>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</si>
  <si>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</si>
  <si>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</si>
  <si>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</si>
  <si>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</si>
  <si>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</si>
  <si>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</si>
  <si>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</si>
  <si>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</si>
  <si>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</si>
  <si>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</si>
  <si>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</si>
  <si>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</si>
  <si>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</si>
  <si>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</si>
  <si>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</si>
  <si>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</si>
  <si>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</si>
  <si>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</si>
  <si>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</si>
  <si>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</si>
  <si>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</si>
  <si>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</si>
  <si>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</si>
  <si>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</si>
  <si>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</si>
  <si>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</si>
  <si>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</si>
  <si>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</si>
  <si>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</si>
  <si>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</si>
  <si>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</si>
  <si>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</si>
  <si>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</si>
  <si>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</si>
  <si>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</si>
  <si>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</si>
  <si>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</si>
  <si>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</si>
  <si>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</si>
  <si>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</si>
  <si>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</si>
  <si>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</si>
  <si>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</si>
  <si>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</si>
  <si>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</si>
  <si>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</si>
  <si>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</si>
  <si>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</si>
  <si>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</si>
  <si>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</si>
  <si>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</si>
  <si>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</si>
  <si>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</si>
  <si>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</si>
  <si>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</si>
  <si>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</si>
  <si>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</si>
  <si>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</si>
  <si>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</si>
  <si>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</si>
  <si>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</si>
  <si>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</si>
  <si>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</si>
  <si>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</si>
  <si>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</si>
  <si>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</si>
  <si>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</si>
  <si>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</si>
  <si>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</si>
  <si>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</si>
  <si>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</si>
  <si>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</si>
  <si>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</si>
  <si>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</si>
  <si>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</si>
  <si>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</si>
  <si>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</si>
  <si>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</si>
  <si>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</si>
  <si>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</si>
  <si>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</si>
  <si>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</si>
  <si>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</si>
  <si>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</si>
  <si>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</si>
  <si>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</si>
  <si>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</si>
  <si>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</si>
  <si>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</si>
  <si>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</si>
  <si>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</si>
  <si>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</si>
  <si>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</si>
  <si>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</si>
  <si>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</si>
  <si>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</si>
  <si>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</si>
  <si>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</si>
  <si>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</si>
  <si>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</si>
  <si>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</si>
  <si>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</si>
  <si>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</si>
  <si>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</si>
  <si>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</si>
  <si>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</si>
  <si>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</si>
  <si>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</si>
  <si>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</si>
  <si>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</si>
  <si>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</si>
  <si>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</si>
  <si>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</si>
  <si>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</si>
  <si>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</si>
  <si>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</si>
  <si>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</si>
  <si>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</si>
  <si>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</si>
  <si>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</si>
  <si>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</si>
  <si>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</si>
  <si>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</si>
  <si>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</si>
  <si>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</si>
  <si>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</si>
  <si>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</si>
  <si>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</si>
  <si>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</si>
  <si>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</si>
  <si>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</si>
  <si>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</si>
  <si>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</si>
  <si>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</si>
  <si>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</si>
  <si>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</si>
  <si>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</si>
  <si>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</si>
  <si>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</si>
  <si>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</si>
  <si>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</si>
  <si>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</si>
  <si>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</si>
  <si>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</si>
  <si>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</si>
  <si>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</si>
  <si>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</si>
  <si>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</si>
  <si>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</si>
  <si>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</si>
  <si>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</si>
  <si>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</si>
  <si>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</si>
  <si>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</si>
  <si>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</si>
  <si>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</si>
  <si>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</si>
  <si>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</si>
  <si>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</si>
  <si>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</si>
  <si>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</si>
  <si>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</si>
  <si>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</si>
  <si>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</si>
  <si>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</si>
  <si>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</si>
  <si>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</si>
  <si>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</si>
  <si>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</si>
  <si>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</si>
  <si>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</si>
  <si>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</si>
  <si>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</si>
  <si>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</si>
  <si>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</si>
  <si>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</si>
  <si>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</si>
  <si>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</si>
  <si>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</si>
  <si>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</si>
  <si>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</si>
  <si>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</si>
  <si>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</si>
  <si>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</si>
  <si>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</si>
  <si>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</si>
  <si>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</si>
  <si>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</si>
  <si>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</si>
  <si>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</si>
  <si>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</si>
  <si>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</si>
  <si>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</si>
  <si>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</si>
  <si>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</si>
  <si>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</si>
  <si>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</si>
  <si>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</si>
  <si>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</si>
  <si>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</si>
  <si>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</si>
  <si>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</si>
  <si>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</si>
  <si>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</si>
  <si>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</si>
  <si>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</si>
  <si>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</si>
  <si>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</si>
  <si>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</si>
  <si>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</si>
  <si>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</si>
  <si>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</si>
  <si>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</si>
  <si>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</si>
  <si>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</si>
  <si>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</si>
  <si>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</si>
  <si>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</si>
  <si>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</si>
  <si>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</si>
  <si>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</si>
  <si>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</si>
  <si>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</si>
  <si>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</si>
  <si>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</si>
  <si>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</si>
  <si>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</si>
  <si>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</si>
  <si>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</si>
  <si>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</si>
  <si>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</si>
  <si>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</si>
  <si>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</si>
  <si>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</si>
  <si>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</si>
  <si>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</si>
  <si>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</si>
  <si>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</si>
  <si>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</si>
  <si>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</si>
  <si>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</si>
  <si>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</si>
  <si>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</si>
  <si>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</si>
  <si>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</si>
  <si>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</si>
  <si>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</si>
  <si>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</si>
  <si>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</si>
  <si>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</si>
  <si>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</si>
  <si>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</si>
  <si>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</si>
  <si>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</si>
  <si>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</si>
  <si>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</si>
  <si>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</si>
  <si>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</si>
  <si>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</si>
  <si>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</si>
  <si>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</si>
  <si>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</si>
  <si>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</si>
  <si>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</si>
  <si>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</si>
  <si>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</si>
  <si>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</si>
  <si>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</si>
  <si>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</si>
  <si>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</si>
  <si>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</si>
  <si>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</si>
  <si>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</si>
  <si>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</si>
  <si>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</si>
  <si>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</si>
  <si>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</si>
  <si>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</si>
  <si>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</si>
  <si>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</si>
  <si>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</si>
  <si>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</si>
  <si>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</si>
  <si>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</si>
  <si>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</si>
  <si>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</si>
  <si>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</si>
  <si>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</si>
  <si>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</si>
  <si>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</si>
  <si>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</si>
  <si>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</si>
  <si>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</si>
  <si>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</si>
  <si>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</si>
  <si>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</si>
  <si>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</si>
  <si>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</si>
  <si>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</si>
  <si>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</si>
  <si>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</si>
  <si>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</si>
  <si>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</si>
  <si>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</si>
  <si>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</si>
  <si>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</si>
  <si>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</si>
  <si>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</si>
  <si>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</si>
  <si>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</si>
  <si>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</si>
  <si>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</si>
  <si>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</si>
  <si>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</si>
  <si>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</si>
  <si>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</si>
  <si>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</si>
  <si>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</si>
  <si>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</si>
  <si>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</si>
  <si>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</si>
  <si>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</si>
  <si>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</si>
  <si>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</si>
  <si>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</si>
  <si>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</si>
  <si>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</si>
  <si>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</si>
  <si>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</si>
  <si>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</si>
  <si>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</si>
  <si>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</si>
  <si>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</si>
  <si>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</si>
  <si>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</si>
  <si>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</si>
  <si>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</si>
  <si>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</si>
  <si>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</si>
  <si>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</si>
  <si>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</si>
  <si>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</si>
  <si>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</si>
  <si>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</si>
  <si>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</si>
  <si>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</si>
  <si>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</si>
  <si>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</si>
  <si>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</si>
  <si>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</si>
  <si>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</si>
  <si>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</si>
  <si>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</si>
  <si>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</si>
  <si>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</si>
  <si>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</si>
  <si>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</si>
  <si>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</si>
  <si>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</si>
  <si>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</si>
  <si>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</si>
  <si>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</si>
  <si>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</si>
  <si>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</si>
  <si>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</si>
  <si>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</si>
  <si>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</si>
  <si>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</si>
  <si>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</si>
  <si>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</si>
  <si>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</si>
  <si>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</si>
  <si>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</si>
  <si>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</si>
  <si>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</si>
  <si>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</si>
  <si>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</si>
  <si>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</si>
  <si>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</si>
  <si>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</si>
  <si>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</si>
  <si>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</si>
  <si>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</si>
  <si>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</si>
  <si>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</si>
  <si>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</si>
  <si>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</si>
  <si>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</si>
  <si>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</si>
  <si>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</si>
  <si>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</si>
  <si>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</si>
  <si>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</si>
  <si>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</si>
  <si>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</si>
  <si>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</si>
  <si>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</si>
  <si>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</si>
  <si>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</si>
  <si>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</si>
  <si>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</si>
  <si>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</si>
  <si>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</si>
  <si>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</si>
  <si>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</si>
  <si>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</si>
  <si>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</si>
  <si>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</si>
  <si>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</si>
  <si>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</si>
  <si>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</si>
  <si>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</si>
  <si>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</si>
  <si>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</si>
  <si>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</si>
  <si>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</si>
  <si>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</si>
  <si>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</si>
  <si>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</si>
  <si>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</si>
  <si>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</si>
  <si>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</si>
  <si>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</si>
  <si>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</si>
  <si>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</si>
  <si>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</si>
  <si>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</si>
  <si>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</si>
  <si>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</si>
  <si>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</si>
  <si>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</si>
  <si>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</si>
  <si>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</si>
  <si>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</si>
  <si>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</si>
  <si>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</si>
  <si>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</si>
  <si>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</si>
  <si>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</si>
  <si>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</si>
  <si>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</si>
  <si>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</si>
  <si>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</si>
  <si>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</si>
  <si>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</si>
  <si>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</si>
  <si>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</si>
  <si>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</si>
  <si>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</si>
  <si>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</si>
  <si>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</si>
  <si>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</si>
  <si>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</si>
  <si>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</si>
  <si>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</si>
  <si>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</si>
  <si>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</si>
  <si>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</si>
  <si>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</si>
  <si>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</si>
  <si>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</si>
  <si>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</si>
  <si>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</si>
  <si>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</si>
  <si>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</si>
  <si>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</si>
  <si>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</si>
  <si>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</si>
  <si>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</si>
  <si>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</si>
  <si>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</si>
  <si>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</si>
  <si>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</si>
  <si>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</si>
  <si>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</si>
  <si>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</si>
  <si>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</si>
  <si>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</si>
  <si>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</si>
  <si>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</si>
  <si>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</si>
  <si>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</si>
  <si>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</si>
  <si>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</si>
  <si>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</si>
  <si>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</si>
  <si>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</si>
  <si>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</si>
  <si>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</si>
  <si>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</si>
  <si>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</si>
  <si>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</si>
  <si>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</si>
  <si>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</si>
  <si>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</si>
  <si>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</si>
  <si>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</si>
  <si>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</si>
  <si>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</si>
  <si>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</si>
  <si>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</si>
  <si>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</si>
  <si>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</si>
  <si>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</si>
  <si>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</si>
  <si>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</si>
  <si>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</si>
  <si>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</si>
  <si>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</si>
  <si>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</si>
  <si>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</si>
  <si>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</si>
  <si>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</si>
  <si>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</si>
  <si>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</si>
  <si>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</si>
  <si>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</si>
  <si>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</si>
  <si>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</si>
  <si>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</si>
  <si>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</si>
  <si>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</si>
  <si>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</si>
  <si>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</si>
  <si>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</si>
  <si>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</si>
  <si>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</si>
  <si>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</si>
  <si>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</si>
  <si>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</si>
  <si>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</si>
  <si>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</si>
  <si>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</si>
  <si>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</si>
  <si>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</si>
  <si>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</si>
  <si>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</si>
  <si>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</si>
  <si>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</si>
  <si>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</si>
  <si>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</si>
  <si>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</si>
  <si>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</si>
  <si>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</si>
  <si>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</si>
  <si>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</si>
  <si>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</si>
  <si>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</si>
  <si>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</si>
  <si>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</si>
  <si>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</si>
  <si>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</si>
  <si>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</si>
  <si>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</si>
  <si>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</si>
  <si>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</si>
  <si>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</si>
  <si>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</si>
  <si>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</si>
  <si>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</si>
  <si>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</si>
  <si>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</si>
  <si>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</si>
  <si>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</si>
  <si>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</si>
  <si>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</si>
  <si>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</si>
  <si>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</si>
  <si>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</si>
  <si>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</si>
  <si>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</si>
  <si>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</si>
  <si>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</si>
  <si>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</si>
  <si>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</si>
  <si>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</si>
  <si>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</si>
  <si>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</si>
  <si>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</si>
  <si>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</si>
  <si>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</si>
  <si>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</si>
  <si>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</si>
  <si>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</si>
  <si>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</si>
  <si>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</si>
  <si>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</si>
  <si>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</si>
  <si>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</si>
  <si>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</si>
  <si>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</si>
  <si>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</si>
  <si>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</si>
  <si>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</si>
  <si>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</si>
  <si>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</si>
  <si>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</si>
  <si>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</si>
  <si>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</si>
  <si>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</si>
  <si>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</si>
  <si>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</si>
  <si>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</si>
  <si>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</si>
  <si>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</si>
  <si>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</si>
  <si>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</si>
  <si>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</si>
  <si>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</si>
  <si>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</si>
  <si>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</si>
  <si>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</si>
  <si>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</si>
  <si>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</si>
  <si>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</si>
  <si>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</si>
  <si>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</si>
  <si>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</si>
  <si>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</si>
  <si>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</si>
  <si>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</si>
  <si>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</si>
  <si>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</si>
  <si>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</si>
  <si>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</si>
  <si>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</si>
  <si>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</si>
  <si>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</si>
  <si>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</si>
  <si>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</si>
  <si>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</si>
  <si>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</si>
  <si>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</si>
  <si>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</si>
  <si>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</si>
  <si>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</si>
  <si>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</si>
  <si>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</si>
  <si>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</si>
  <si>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</si>
  <si>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</si>
  <si>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</si>
  <si>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</si>
  <si>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</si>
  <si>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</si>
  <si>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</si>
  <si>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</si>
  <si>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</si>
  <si>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</si>
  <si>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</si>
  <si>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</si>
  <si>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</si>
  <si>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</si>
  <si>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</si>
  <si>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</si>
  <si>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</si>
  <si>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</si>
  <si>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</si>
  <si>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</si>
  <si>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</si>
  <si>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</si>
  <si>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</si>
  <si>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</si>
  <si>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</si>
  <si>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</si>
  <si>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</si>
  <si>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</si>
  <si>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</si>
  <si>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</si>
  <si>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</si>
  <si>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</si>
  <si>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</si>
  <si>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</si>
  <si>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</si>
  <si>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</si>
  <si>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</si>
  <si>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</si>
  <si>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</si>
  <si>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</si>
  <si>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</si>
  <si>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</si>
  <si>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</si>
  <si>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</si>
  <si>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</si>
  <si>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</si>
  <si>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</si>
  <si>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</si>
  <si>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</si>
  <si>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</si>
  <si>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</si>
  <si>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</si>
  <si>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</si>
  <si>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</si>
  <si>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</si>
  <si>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</si>
  <si>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</si>
  <si>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</si>
  <si>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</si>
  <si>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</si>
  <si>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</si>
  <si>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</si>
  <si>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</si>
  <si>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</si>
  <si>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</si>
  <si>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</si>
  <si>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</si>
  <si>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</si>
  <si>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</si>
  <si>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</si>
  <si>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</si>
  <si>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</si>
  <si>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</si>
  <si>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</si>
  <si>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</si>
  <si>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</si>
  <si>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</si>
  <si>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</si>
  <si>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</si>
  <si>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</si>
  <si>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</si>
  <si>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</si>
  <si>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</si>
  <si>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</si>
  <si>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</si>
  <si>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</si>
  <si>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</si>
  <si>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</si>
  <si>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</si>
  <si>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</si>
  <si>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</si>
  <si>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</si>
  <si>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</si>
  <si>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</si>
  <si>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</si>
  <si>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</si>
  <si>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</si>
  <si>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</si>
  <si>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</si>
  <si>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</si>
  <si>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</si>
  <si>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</si>
  <si>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</si>
  <si>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</si>
  <si>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</si>
  <si>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</si>
  <si>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</si>
  <si>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</si>
  <si>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</si>
  <si>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</si>
  <si>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</si>
  <si>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</si>
  <si>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</si>
  <si>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</si>
  <si>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</si>
  <si>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</si>
  <si>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</si>
  <si>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</si>
  <si>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</si>
  <si>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</si>
  <si>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</si>
  <si>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</si>
  <si>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</si>
  <si>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</si>
  <si>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</si>
  <si>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</si>
  <si>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</si>
  <si>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</si>
  <si>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</si>
  <si>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</si>
  <si>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</si>
  <si>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</si>
  <si>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</si>
  <si>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</si>
  <si>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</si>
  <si>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</si>
  <si>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</si>
  <si>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</si>
  <si>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</si>
  <si>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</si>
  <si>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</si>
  <si>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</si>
  <si>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</si>
  <si>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</si>
  <si>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</si>
  <si>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</si>
  <si>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</si>
  <si>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</si>
  <si>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</si>
  <si>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</si>
  <si>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</si>
  <si>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</si>
  <si>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</si>
  <si>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</si>
  <si>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</si>
  <si>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</si>
  <si>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</si>
  <si>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</si>
  <si>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</si>
  <si>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</si>
  <si>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</si>
  <si>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</si>
  <si>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</si>
  <si>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</si>
  <si>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</si>
  <si>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</si>
  <si>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</si>
  <si>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</si>
  <si>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</si>
  <si>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</si>
  <si>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</si>
  <si>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</si>
  <si>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</si>
  <si>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</si>
  <si>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</si>
  <si>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</si>
  <si>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</si>
  <si>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</si>
  <si>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</si>
  <si>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</si>
  <si>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</si>
  <si>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</si>
  <si>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</si>
  <si>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</si>
  <si>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</si>
  <si>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</si>
  <si>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</si>
  <si>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</si>
  <si>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</si>
  <si>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</si>
  <si>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</si>
  <si>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</si>
  <si>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</si>
  <si>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</si>
  <si>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</si>
  <si>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</si>
  <si>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</si>
  <si>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</si>
  <si>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</si>
  <si>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</si>
  <si>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</si>
  <si>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</si>
  <si>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</si>
  <si>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</si>
  <si>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</si>
  <si>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</si>
  <si>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</si>
  <si>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</si>
  <si>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</si>
  <si>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</si>
  <si>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</si>
  <si>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</si>
  <si>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</si>
  <si>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</si>
  <si>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</si>
  <si>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</si>
  <si>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</si>
  <si>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</si>
  <si>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</si>
  <si>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</si>
  <si>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</si>
  <si>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</si>
  <si>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</si>
  <si>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</si>
  <si>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</si>
  <si>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</si>
  <si>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</si>
  <si>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</si>
  <si>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</si>
  <si>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</si>
  <si>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</si>
  <si>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</si>
  <si>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</si>
  <si>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</si>
  <si>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</si>
  <si>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</si>
  <si>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</si>
  <si>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</si>
  <si>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</si>
  <si>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</si>
  <si>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</si>
  <si>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</si>
  <si>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</si>
  <si>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</si>
  <si>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</si>
  <si>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</si>
  <si>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</si>
  <si>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</si>
  <si>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</si>
  <si>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</si>
  <si>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</si>
  <si>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</si>
  <si>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</si>
  <si>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</si>
  <si>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</si>
  <si>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</si>
  <si>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</si>
  <si>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</si>
  <si>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</si>
  <si>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</si>
  <si>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</si>
  <si>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</si>
  <si>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</si>
  <si>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</si>
  <si>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</si>
  <si>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</si>
  <si>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</si>
  <si>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</si>
  <si>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</si>
  <si>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</si>
  <si>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</si>
  <si>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</si>
  <si>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</si>
  <si>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</si>
  <si>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</si>
  <si>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</si>
  <si>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</si>
  <si>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</si>
  <si>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</si>
  <si>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</si>
  <si>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</si>
  <si>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</si>
  <si>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</si>
  <si>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</si>
  <si>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</si>
  <si>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</si>
  <si>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</si>
  <si>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</si>
  <si>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</si>
  <si>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</si>
  <si>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</si>
  <si>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</si>
  <si>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</si>
  <si>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</si>
  <si>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</si>
  <si>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</si>
  <si>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</si>
  <si>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</si>
  <si>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</si>
  <si>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</si>
  <si>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</si>
  <si>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</si>
  <si>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</si>
  <si>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</si>
  <si>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</si>
  <si>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</si>
  <si>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</si>
  <si>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</si>
  <si>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</si>
  <si>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</si>
  <si>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</si>
  <si>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</si>
  <si>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</si>
  <si>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</si>
  <si>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</si>
  <si>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</si>
  <si>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</si>
  <si>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</si>
  <si>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</si>
  <si>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</si>
  <si>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</si>
  <si>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</si>
  <si>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</si>
  <si>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</si>
  <si>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</si>
  <si>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</si>
  <si>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</si>
  <si>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</si>
  <si>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</si>
  <si>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</si>
  <si>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</si>
  <si>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</si>
  <si>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</si>
  <si>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</si>
  <si>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</si>
  <si>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</si>
  <si>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</si>
  <si>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</si>
  <si>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</si>
  <si>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</si>
  <si>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</si>
  <si>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</si>
  <si>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</si>
  <si>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</si>
  <si>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</si>
  <si>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</si>
  <si>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</si>
  <si>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</si>
  <si>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</si>
  <si>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</si>
  <si>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</si>
  <si>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</si>
  <si>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</si>
  <si>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</si>
  <si>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</si>
  <si>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</si>
  <si>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</si>
  <si>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</si>
  <si>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</si>
  <si>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</si>
  <si>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</si>
  <si>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</si>
  <si>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</si>
  <si>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</si>
  <si>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</si>
  <si>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</si>
  <si>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</si>
  <si>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</si>
  <si>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</si>
  <si>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</si>
  <si>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</si>
  <si>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</si>
  <si>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</si>
  <si>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</si>
  <si>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</si>
  <si>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</si>
  <si>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</si>
  <si>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</si>
  <si>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</si>
  <si>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</si>
  <si>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</si>
  <si>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</si>
  <si>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</si>
  <si>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</si>
  <si>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</si>
  <si>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</si>
  <si>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</si>
  <si>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</si>
  <si>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</si>
  <si>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</si>
  <si>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</si>
  <si>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</si>
  <si>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</si>
  <si>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</si>
  <si>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</si>
  <si>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</si>
  <si>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</si>
  <si>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</si>
  <si>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</si>
  <si>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</si>
  <si>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</si>
  <si>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</si>
  <si>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</si>
  <si>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</si>
  <si>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</si>
  <si>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</si>
  <si>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</si>
  <si>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</si>
  <si>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</si>
  <si>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</si>
  <si>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</si>
  <si>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</si>
  <si>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</si>
  <si>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</si>
  <si>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</si>
  <si>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</si>
  <si>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</si>
  <si>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</si>
  <si>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</si>
  <si>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</si>
  <si>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</si>
  <si>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</si>
  <si>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</si>
  <si>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</si>
  <si>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</si>
  <si>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</si>
  <si>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</si>
  <si>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</si>
  <si>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</si>
  <si>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</si>
  <si>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</si>
  <si>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</si>
  <si>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</si>
  <si>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</si>
  <si>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</si>
  <si>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</si>
  <si>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</si>
  <si>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</si>
  <si>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</si>
  <si>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</si>
  <si>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</si>
  <si>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</si>
  <si>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</si>
  <si>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</si>
  <si>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</si>
  <si>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</si>
  <si>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</si>
  <si>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</si>
  <si>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</si>
  <si>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</si>
  <si>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</si>
  <si>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</si>
  <si>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</si>
  <si>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</si>
  <si>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</si>
  <si>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</si>
  <si>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</si>
  <si>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</si>
  <si>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</si>
  <si>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</si>
  <si>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</si>
  <si>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</si>
  <si>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</si>
  <si>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</si>
  <si>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</si>
  <si>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</si>
  <si>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</si>
  <si>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</si>
  <si>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</si>
  <si>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</si>
  <si>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</si>
  <si>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</si>
  <si>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</si>
  <si>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</si>
  <si>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</si>
  <si>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</si>
  <si>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</si>
  <si>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</si>
  <si>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</si>
  <si>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</si>
  <si>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</si>
  <si>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</si>
  <si>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</si>
  <si>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</si>
  <si>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</si>
  <si>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</si>
  <si>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</si>
  <si>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</si>
  <si>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</si>
  <si>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</si>
  <si>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</si>
  <si>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</si>
  <si>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</si>
  <si>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</si>
  <si>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</si>
  <si>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</si>
  <si>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</si>
  <si>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</si>
  <si>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</si>
  <si>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</si>
  <si>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</si>
  <si>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</si>
  <si>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</si>
  <si>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</si>
  <si>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</si>
  <si>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</si>
  <si>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</si>
  <si>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</si>
  <si>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</si>
  <si>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</si>
  <si>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</si>
  <si>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</si>
  <si>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</si>
  <si>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</si>
  <si>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</si>
  <si>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</si>
  <si>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</si>
  <si>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</si>
  <si>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</si>
  <si>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</si>
  <si>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</si>
  <si>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</si>
  <si>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</si>
  <si>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</si>
  <si>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</si>
  <si>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</si>
  <si>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</si>
  <si>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</si>
  <si>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</si>
  <si>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</si>
  <si>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</si>
  <si>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</si>
  <si>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</si>
  <si>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</si>
  <si>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</si>
  <si>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</si>
  <si>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</si>
  <si>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</si>
  <si>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</si>
  <si>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</si>
  <si>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</si>
  <si>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</si>
  <si>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</si>
  <si>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</si>
  <si>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</si>
  <si>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</si>
  <si>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</si>
  <si>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</si>
  <si>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</si>
  <si>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</si>
  <si>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</si>
  <si>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</si>
  <si>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</si>
  <si>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</si>
  <si>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</si>
  <si>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</si>
  <si>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</si>
  <si>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</si>
  <si>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</si>
  <si>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</si>
  <si>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</si>
  <si>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</si>
  <si>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</si>
  <si>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</si>
  <si>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</si>
  <si>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</si>
  <si>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</si>
  <si>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</si>
  <si>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</si>
  <si>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</si>
  <si>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</si>
  <si>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</si>
  <si>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</si>
  <si>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</si>
  <si>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</si>
  <si>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</si>
  <si>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</si>
  <si>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</si>
  <si>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</si>
  <si>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</si>
  <si>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</si>
  <si>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</si>
  <si>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</si>
  <si>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</si>
  <si>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</si>
  <si>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</si>
  <si>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</si>
  <si>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</si>
  <si>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</si>
  <si>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</si>
  <si>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</si>
  <si>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</si>
  <si>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</si>
  <si>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</si>
  <si>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</si>
  <si>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</si>
  <si>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</si>
  <si>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</si>
  <si>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</si>
  <si>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</si>
  <si>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</si>
  <si>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</si>
  <si>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</si>
  <si>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</si>
  <si>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</si>
  <si>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</si>
  <si>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</si>
  <si>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</si>
  <si>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</si>
  <si>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VHS 02</t>
  </si>
  <si>
    <t>}</t>
  </si>
  <si>
    <t>628/5/2025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</si>
</sst>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45" zoomScaleNormal="45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AM33" sqref="AM33"/>
    </sheetView>
  </sheetViews>
  <sheetFormatPr baseColWidth="10" defaultColWidth="11.5703125" defaultRowHeight="15" x14ac:dyDescent="0.25"/>
  <cols>
    <col min="1" max="1" width="26.7109375" customWidth="1"/>
    <col min="2" max="2" width="46.28515625" style="33" customWidth="1"/>
    <col min="3" max="3" width="15.5703125" style="33" customWidth="1"/>
    <col min="4" max="4" width="49.28515625" customWidth="1"/>
    <col min="5" max="5" width="16.7109375" style="77" customWidth="1"/>
    <col min="6" max="6" width="24.42578125" style="81" customWidth="1"/>
    <col min="7" max="7" width="23.5703125" style="81" customWidth="1"/>
    <col min="8" max="8" width="15.140625" style="81" customWidth="1"/>
    <col min="9" max="9" width="31.85546875" customWidth="1"/>
    <col min="10" max="10" width="22" customWidth="1"/>
    <col min="11" max="11" width="19.710937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45809</v>
      </c>
      <c r="M4" s="13">
        <v>45810</v>
      </c>
      <c r="N4" s="13">
        <v>45811</v>
      </c>
      <c r="O4" s="13">
        <v>45812</v>
      </c>
      <c r="P4" s="13">
        <v>45813</v>
      </c>
      <c r="Q4" s="13">
        <v>45814</v>
      </c>
      <c r="R4" s="13">
        <v>45815</v>
      </c>
      <c r="S4" s="13">
        <v>45816</v>
      </c>
      <c r="T4" s="13">
        <v>45817</v>
      </c>
      <c r="U4" s="13">
        <v>45818</v>
      </c>
      <c r="V4" s="13">
        <v>45819</v>
      </c>
      <c r="W4" s="13">
        <v>45820</v>
      </c>
      <c r="X4" s="13">
        <v>45821</v>
      </c>
      <c r="Y4" s="13">
        <v>45822</v>
      </c>
      <c r="Z4" s="13">
        <v>45823</v>
      </c>
      <c r="AA4" s="13">
        <v>45824</v>
      </c>
      <c r="AB4" s="13">
        <v>45825</v>
      </c>
      <c r="AC4" s="13">
        <v>45826</v>
      </c>
      <c r="AD4" s="13">
        <v>45827</v>
      </c>
      <c r="AE4" s="13">
        <v>45828</v>
      </c>
      <c r="AF4" s="13">
        <v>45829</v>
      </c>
      <c r="AG4" s="13">
        <v>45830</v>
      </c>
      <c r="AH4" s="13">
        <v>45831</v>
      </c>
      <c r="AI4" s="13">
        <v>45832</v>
      </c>
      <c r="AJ4" s="13">
        <v>45833</v>
      </c>
      <c r="AK4" s="13">
        <v>45834</v>
      </c>
      <c r="AL4" s="13">
        <v>45835</v>
      </c>
      <c r="AM4" s="13">
        <v>45836</v>
      </c>
      <c r="AN4" s="13">
        <v>45837</v>
      </c>
      <c r="AO4" s="13">
        <v>45838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28</v>
      </c>
      <c r="J7" s="34">
        <f t="shared" ref="J7:J16" si="6">COUNTIF(L7:AM7,"APAGADO")</f>
        <v>0</v>
      </c>
      <c r="K7" s="35">
        <f t="shared" ref="K7:K16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0" customFormat="1" ht="15.75" thickBot="1" x14ac:dyDescent="0.3">
      <c r="A49" s="150" t="s">
        <v>52</v>
      </c>
      <c r="B49" s="150" t="s">
        <v>104</v>
      </c>
      <c r="C49" s="150" t="s">
        <v>1084</v>
      </c>
      <c r="D49" s="150" t="s">
        <v>105</v>
      </c>
      <c r="E49" s="151" t="s">
        <v>73</v>
      </c>
      <c r="F49" s="151" t="s">
        <v>20</v>
      </c>
      <c r="G49" s="151"/>
      <c r="H49" s="151" t="s">
        <v>650</v>
      </c>
      <c r="I49" s="34">
        <f t="shared" si="13"/>
        <v>28</v>
      </c>
      <c r="J49" s="34">
        <f t="shared" si="14"/>
        <v>0</v>
      </c>
      <c r="K49" s="35">
        <f t="shared" si="15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28</v>
      </c>
      <c r="J118" s="34">
        <f t="shared" si="26"/>
        <v>0</v>
      </c>
      <c r="K118" s="35">
        <f t="shared" si="2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0" customFormat="1" ht="15.75" thickBot="1" x14ac:dyDescent="0.3">
      <c r="A125" s="150" t="s">
        <v>187</v>
      </c>
      <c r="B125" s="150" t="s">
        <v>185</v>
      </c>
      <c r="C125" s="150" t="s">
        <v>1084</v>
      </c>
      <c r="D125" s="150" t="s">
        <v>186</v>
      </c>
      <c r="E125" s="151" t="s">
        <v>19</v>
      </c>
      <c r="F125" s="151" t="s">
        <v>20</v>
      </c>
      <c r="G125" s="151"/>
      <c r="H125" s="151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0" customFormat="1" ht="15.75" thickBot="1" x14ac:dyDescent="0.3">
      <c r="A128" s="150" t="s">
        <v>187</v>
      </c>
      <c r="B128" s="150" t="s">
        <v>961</v>
      </c>
      <c r="C128" s="150" t="s">
        <v>1084</v>
      </c>
      <c r="D128" s="150" t="s">
        <v>962</v>
      </c>
      <c r="E128" s="151" t="s">
        <v>73</v>
      </c>
      <c r="F128" s="151" t="s">
        <v>1078</v>
      </c>
      <c r="G128" s="151" t="s">
        <v>1275</v>
      </c>
      <c r="H128" s="151" t="s">
        <v>1239</v>
      </c>
      <c r="I128" s="34">
        <f t="shared" si="25"/>
        <v>28</v>
      </c>
      <c r="J128" s="34">
        <f t="shared" si="26"/>
        <v>0</v>
      </c>
      <c r="K128" s="35">
        <f t="shared" si="2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</row>
    <row r="129" spans="1:41" s="150" customFormat="1" ht="16.149999999999999" customHeight="1" thickBot="1" x14ac:dyDescent="0.3">
      <c r="A129" s="150" t="s">
        <v>187</v>
      </c>
      <c r="B129" s="150" t="s">
        <v>963</v>
      </c>
      <c r="C129" s="150" t="s">
        <v>1084</v>
      </c>
      <c r="D129" s="150" t="s">
        <v>962</v>
      </c>
      <c r="E129" s="151" t="s">
        <v>73</v>
      </c>
      <c r="F129" s="151" t="s">
        <v>1078</v>
      </c>
      <c r="G129" s="151" t="s">
        <v>1275</v>
      </c>
      <c r="H129" s="151" t="s">
        <v>1240</v>
      </c>
      <c r="I129" s="34">
        <f t="shared" si="25"/>
        <v>28</v>
      </c>
      <c r="J129" s="34">
        <f t="shared" si="26"/>
        <v>0</v>
      </c>
      <c r="K129" s="35">
        <f t="shared" si="2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28</v>
      </c>
      <c r="J136" s="34">
        <f t="shared" si="26"/>
        <v>0</v>
      </c>
      <c r="K136" s="35">
        <f t="shared" si="2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0" customFormat="1" ht="15.75" thickBot="1" x14ac:dyDescent="0.3">
      <c r="A156" s="150" t="s">
        <v>220</v>
      </c>
      <c r="B156" s="150" t="s">
        <v>972</v>
      </c>
      <c r="C156" s="150" t="s">
        <v>1085</v>
      </c>
      <c r="D156" s="150" t="s">
        <v>221</v>
      </c>
      <c r="E156" s="151"/>
      <c r="F156" s="151" t="s">
        <v>28</v>
      </c>
      <c r="G156" s="151"/>
      <c r="H156" s="151" t="s">
        <v>713</v>
      </c>
      <c r="I156" s="34">
        <f t="shared" si="28"/>
        <v>27</v>
      </c>
      <c r="J156" s="34">
        <f t="shared" si="26"/>
        <v>0</v>
      </c>
      <c r="K156" s="35">
        <f t="shared" si="2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>
        <v>0</v>
      </c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0" customFormat="1" ht="15.75" thickBot="1" x14ac:dyDescent="0.3">
      <c r="A162" s="150" t="s">
        <v>222</v>
      </c>
      <c r="B162" s="150" t="s">
        <v>243</v>
      </c>
      <c r="C162" s="150" t="s">
        <v>1084</v>
      </c>
      <c r="D162" s="150" t="s">
        <v>244</v>
      </c>
      <c r="E162" s="151" t="s">
        <v>15</v>
      </c>
      <c r="F162" s="151" t="s">
        <v>20</v>
      </c>
      <c r="G162" s="151"/>
      <c r="H162" s="151" t="s">
        <v>714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0" customFormat="1" ht="15.75" thickBot="1" x14ac:dyDescent="0.3">
      <c r="A204" s="150" t="s">
        <v>290</v>
      </c>
      <c r="B204" s="150" t="s">
        <v>987</v>
      </c>
      <c r="C204" s="150" t="s">
        <v>1084</v>
      </c>
      <c r="D204" s="150" t="s">
        <v>1111</v>
      </c>
      <c r="E204" s="151" t="s">
        <v>19</v>
      </c>
      <c r="F204" s="151" t="s">
        <v>20</v>
      </c>
      <c r="G204" s="151"/>
      <c r="H204" s="151" t="s">
        <v>741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28</v>
      </c>
      <c r="J205" s="34">
        <f t="shared" si="41"/>
        <v>0</v>
      </c>
      <c r="K205" s="35">
        <f t="shared" si="42"/>
        <v>1</v>
      </c>
      <c r="L205" s="86"/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28</v>
      </c>
      <c r="J212" s="34">
        <f t="shared" si="41"/>
        <v>0</v>
      </c>
      <c r="K212" s="35">
        <f t="shared" si="4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28</v>
      </c>
      <c r="J246" s="34">
        <f t="shared" si="50"/>
        <v>0</v>
      </c>
      <c r="K246" s="35">
        <f t="shared" si="51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28</v>
      </c>
      <c r="J247" s="34">
        <f t="shared" si="50"/>
        <v>0</v>
      </c>
      <c r="K247" s="35">
        <f t="shared" si="51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0" customFormat="1" ht="15.75" thickBot="1" x14ac:dyDescent="0.3">
      <c r="A260" s="150" t="s">
        <v>199</v>
      </c>
      <c r="B260" s="150" t="s">
        <v>361</v>
      </c>
      <c r="C260" s="150" t="s">
        <v>1085</v>
      </c>
      <c r="D260" s="150" t="s">
        <v>360</v>
      </c>
      <c r="E260" s="151" t="s">
        <v>73</v>
      </c>
      <c r="F260" s="151" t="s">
        <v>28</v>
      </c>
      <c r="G260" s="151"/>
      <c r="H260" s="151" t="s">
        <v>777</v>
      </c>
      <c r="I260" s="34">
        <f t="shared" si="43"/>
        <v>28</v>
      </c>
      <c r="J260" s="34">
        <f t="shared" si="50"/>
        <v>0</v>
      </c>
      <c r="K260" s="35">
        <f t="shared" si="51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28</v>
      </c>
      <c r="J265" s="34">
        <f t="shared" si="50"/>
        <v>0</v>
      </c>
      <c r="K265" s="35">
        <f t="shared" si="51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28</v>
      </c>
      <c r="J303" s="34">
        <f t="shared" si="52"/>
        <v>0</v>
      </c>
      <c r="K303" s="35">
        <f t="shared" si="5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0" customFormat="1" ht="15.75" thickBot="1" x14ac:dyDescent="0.3">
      <c r="A312" s="150" t="s">
        <v>392</v>
      </c>
      <c r="B312" s="150" t="s">
        <v>393</v>
      </c>
      <c r="C312" s="150" t="s">
        <v>1084</v>
      </c>
      <c r="D312" s="150" t="s">
        <v>394</v>
      </c>
      <c r="E312" s="151" t="s">
        <v>19</v>
      </c>
      <c r="F312" s="151" t="s">
        <v>20</v>
      </c>
      <c r="G312" s="151"/>
      <c r="H312" s="151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0" customFormat="1" ht="15.75" thickBot="1" x14ac:dyDescent="0.3">
      <c r="A319" s="150" t="s">
        <v>405</v>
      </c>
      <c r="B319" s="150" t="s">
        <v>410</v>
      </c>
      <c r="C319" s="150" t="s">
        <v>1084</v>
      </c>
      <c r="D319" s="150" t="s">
        <v>411</v>
      </c>
      <c r="E319" s="151" t="s">
        <v>15</v>
      </c>
      <c r="F319" s="151" t="s">
        <v>20</v>
      </c>
      <c r="G319" s="151"/>
      <c r="H319" s="151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</row>
    <row r="320" spans="1:41" s="150" customFormat="1" ht="15.75" thickBot="1" x14ac:dyDescent="0.3">
      <c r="A320" s="150" t="s">
        <v>387</v>
      </c>
      <c r="B320" s="150" t="s">
        <v>401</v>
      </c>
      <c r="C320" s="150" t="s">
        <v>1084</v>
      </c>
      <c r="D320" s="150" t="s">
        <v>402</v>
      </c>
      <c r="E320" s="151" t="s">
        <v>19</v>
      </c>
      <c r="F320" s="151" t="s">
        <v>20</v>
      </c>
      <c r="G320" s="151"/>
      <c r="H320" s="151" t="s">
        <v>804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</row>
    <row r="321" spans="1:41" s="150" customFormat="1" ht="15.75" thickBot="1" x14ac:dyDescent="0.3">
      <c r="A321" s="150" t="s">
        <v>387</v>
      </c>
      <c r="B321" s="150" t="s">
        <v>403</v>
      </c>
      <c r="C321" s="150" t="s">
        <v>1084</v>
      </c>
      <c r="D321" s="150" t="s">
        <v>404</v>
      </c>
      <c r="E321" s="151" t="s">
        <v>15</v>
      </c>
      <c r="F321" s="151" t="s">
        <v>20</v>
      </c>
      <c r="G321" s="151"/>
      <c r="H321" s="151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0" customFormat="1" ht="15.75" thickBot="1" x14ac:dyDescent="0.3">
      <c r="A347" s="150" t="s">
        <v>436</v>
      </c>
      <c r="B347" s="150" t="s">
        <v>437</v>
      </c>
      <c r="C347" s="150" t="s">
        <v>1085</v>
      </c>
      <c r="D347" s="150" t="s">
        <v>438</v>
      </c>
      <c r="E347" s="151" t="s">
        <v>19</v>
      </c>
      <c r="F347" s="151" t="s">
        <v>20</v>
      </c>
      <c r="G347" s="151"/>
      <c r="H347" s="151" t="s">
        <v>822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0" customFormat="1" ht="15.75" thickBot="1" x14ac:dyDescent="0.3">
      <c r="A352" s="150" t="s">
        <v>441</v>
      </c>
      <c r="B352" s="150" t="s">
        <v>439</v>
      </c>
      <c r="C352" s="150" t="s">
        <v>1085</v>
      </c>
      <c r="D352" s="150" t="s">
        <v>440</v>
      </c>
      <c r="E352" s="151" t="s">
        <v>19</v>
      </c>
      <c r="F352" s="151" t="s">
        <v>20</v>
      </c>
      <c r="G352" s="151"/>
      <c r="H352" s="151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 t="s">
        <v>1682</v>
      </c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0" customFormat="1" ht="15.75" thickBot="1" x14ac:dyDescent="0.3">
      <c r="A449" s="150" t="s">
        <v>412</v>
      </c>
      <c r="B449" s="150" t="s">
        <v>552</v>
      </c>
      <c r="C449" s="150" t="s">
        <v>1084</v>
      </c>
      <c r="D449" s="150" t="s">
        <v>553</v>
      </c>
      <c r="E449" s="151" t="s">
        <v>19</v>
      </c>
      <c r="F449" s="151" t="s">
        <v>28</v>
      </c>
      <c r="G449" s="151"/>
      <c r="H449" s="151" t="s">
        <v>892</v>
      </c>
      <c r="I449" s="34">
        <f t="shared" si="86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</row>
    <row r="450" spans="1:41" s="150" customFormat="1" ht="15.75" thickBot="1" x14ac:dyDescent="0.3">
      <c r="A450" s="150" t="s">
        <v>412</v>
      </c>
      <c r="B450" s="150" t="s">
        <v>562</v>
      </c>
      <c r="C450" s="150" t="s">
        <v>1084</v>
      </c>
      <c r="D450" s="150" t="s">
        <v>563</v>
      </c>
      <c r="E450" s="151" t="s">
        <v>15</v>
      </c>
      <c r="F450" s="151" t="s">
        <v>28</v>
      </c>
      <c r="G450" s="151"/>
      <c r="H450" s="151" t="s">
        <v>1679</v>
      </c>
      <c r="I450" s="34">
        <f t="shared" si="86"/>
        <v>28</v>
      </c>
      <c r="J450" s="34">
        <f t="shared" si="84"/>
        <v>0</v>
      </c>
      <c r="K450" s="35">
        <f t="shared" si="8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28</v>
      </c>
      <c r="J483" s="34">
        <f t="shared" si="84"/>
        <v>0</v>
      </c>
      <c r="K483" s="35">
        <f t="shared" si="85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28</v>
      </c>
      <c r="J492" s="34">
        <f t="shared" si="94"/>
        <v>0</v>
      </c>
      <c r="K492" s="35">
        <f t="shared" si="9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28</v>
      </c>
      <c r="J493" s="34">
        <f t="shared" si="94"/>
        <v>0</v>
      </c>
      <c r="K493" s="35">
        <f t="shared" si="95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28</v>
      </c>
      <c r="J494" s="34">
        <f t="shared" si="94"/>
        <v>0</v>
      </c>
      <c r="K494" s="35">
        <f t="shared" si="9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28</v>
      </c>
      <c r="J496" s="34">
        <f>COUNTIF(L496:AM496,"APAGADO")</f>
        <v>0</v>
      </c>
      <c r="K496" s="35">
        <f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28</v>
      </c>
      <c r="J497" s="34">
        <f t="shared" ref="J497:J509" si="96">COUNTIF(L497:AM497,"APAGADO")</f>
        <v>0</v>
      </c>
      <c r="K497" s="35">
        <f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28</v>
      </c>
      <c r="J500" s="34">
        <f t="shared" si="96"/>
        <v>0</v>
      </c>
      <c r="K500" s="35">
        <f t="shared" si="97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28</v>
      </c>
      <c r="J501" s="34">
        <f t="shared" si="96"/>
        <v>0</v>
      </c>
      <c r="K501" s="35">
        <f t="shared" si="97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28</v>
      </c>
      <c r="J502" s="34">
        <f t="shared" si="96"/>
        <v>0</v>
      </c>
      <c r="K502" s="35">
        <f t="shared" si="97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28</v>
      </c>
      <c r="J503" s="34">
        <f t="shared" si="96"/>
        <v>0</v>
      </c>
      <c r="K503" s="35">
        <f t="shared" si="97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28</v>
      </c>
      <c r="J504" s="34">
        <f t="shared" si="96"/>
        <v>0</v>
      </c>
      <c r="K504" s="35">
        <f t="shared" si="97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28</v>
      </c>
      <c r="J505" s="34">
        <f t="shared" si="96"/>
        <v>0</v>
      </c>
      <c r="K505" s="35">
        <f t="shared" si="97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28</v>
      </c>
      <c r="J506" s="34">
        <f t="shared" si="96"/>
        <v>0</v>
      </c>
      <c r="K506" s="35">
        <f t="shared" si="97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28</v>
      </c>
      <c r="J507" s="34">
        <f t="shared" si="96"/>
        <v>0</v>
      </c>
      <c r="K507" s="35">
        <f t="shared" si="97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28</v>
      </c>
      <c r="J508" s="34">
        <f t="shared" si="96"/>
        <v>0</v>
      </c>
      <c r="K508" s="35">
        <f t="shared" si="97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28</v>
      </c>
      <c r="J509" s="34">
        <f t="shared" si="96"/>
        <v>0</v>
      </c>
      <c r="K509" s="35">
        <f t="shared" si="97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28</v>
      </c>
      <c r="J510" s="34">
        <f t="shared" ref="J510:J519" si="99">COUNTIF(L510:AM510,"APAGADO")</f>
        <v>0</v>
      </c>
      <c r="K510" s="35">
        <f t="shared" ref="K510:K519" si="100">(I510)/(J510+I510)</f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28</v>
      </c>
      <c r="J511" s="34">
        <f t="shared" si="99"/>
        <v>0</v>
      </c>
      <c r="K511" s="35">
        <f t="shared" si="100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28</v>
      </c>
      <c r="J514" s="34">
        <f t="shared" si="99"/>
        <v>0</v>
      </c>
      <c r="K514" s="35">
        <f t="shared" si="100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28</v>
      </c>
      <c r="J515" s="34">
        <f t="shared" si="99"/>
        <v>0</v>
      </c>
      <c r="K515" s="35">
        <f t="shared" si="100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28</v>
      </c>
      <c r="J516" s="34">
        <f t="shared" si="99"/>
        <v>0</v>
      </c>
      <c r="K516" s="35">
        <f t="shared" si="100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28</v>
      </c>
      <c r="J517" s="34">
        <f t="shared" si="99"/>
        <v>0</v>
      </c>
      <c r="K517" s="35">
        <f t="shared" si="100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28</v>
      </c>
      <c r="J518" s="34">
        <f t="shared" si="99"/>
        <v>0</v>
      </c>
      <c r="K518" s="35">
        <f t="shared" si="100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28</v>
      </c>
      <c r="J519" s="34">
        <f t="shared" si="99"/>
        <v>0</v>
      </c>
      <c r="K519" s="35">
        <f t="shared" si="100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28</v>
      </c>
      <c r="J520" s="34">
        <f t="shared" ref="J520:J541" si="102">COUNTIF(L520:AM520,"APAGADO")</f>
        <v>0</v>
      </c>
      <c r="K520" s="35">
        <f t="shared" ref="K520:K541" si="103">(I520)/(J520+I520)</f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28</v>
      </c>
      <c r="J521" s="34">
        <f t="shared" si="102"/>
        <v>0</v>
      </c>
      <c r="K521" s="35">
        <f t="shared" si="103"/>
        <v>1</v>
      </c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28</v>
      </c>
      <c r="J522" s="34">
        <f t="shared" si="102"/>
        <v>0</v>
      </c>
      <c r="K522" s="35">
        <f t="shared" si="103"/>
        <v>1</v>
      </c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28</v>
      </c>
      <c r="J523" s="34">
        <f t="shared" si="102"/>
        <v>0</v>
      </c>
      <c r="K523" s="35">
        <f t="shared" si="103"/>
        <v>1</v>
      </c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28</v>
      </c>
      <c r="J524" s="34">
        <f t="shared" si="102"/>
        <v>0</v>
      </c>
      <c r="K524" s="35">
        <f t="shared" si="103"/>
        <v>1</v>
      </c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28</v>
      </c>
      <c r="J525" s="34">
        <f t="shared" si="102"/>
        <v>0</v>
      </c>
      <c r="K525" s="35">
        <f t="shared" si="103"/>
        <v>1</v>
      </c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28</v>
      </c>
      <c r="J526" s="34">
        <f t="shared" si="102"/>
        <v>0</v>
      </c>
      <c r="K526" s="35">
        <f t="shared" si="103"/>
        <v>1</v>
      </c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28</v>
      </c>
      <c r="J527" s="34">
        <f t="shared" si="102"/>
        <v>0</v>
      </c>
      <c r="K527" s="35">
        <f t="shared" si="103"/>
        <v>1</v>
      </c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28</v>
      </c>
      <c r="J528" s="34">
        <f t="shared" si="102"/>
        <v>0</v>
      </c>
      <c r="K528" s="35">
        <f t="shared" si="103"/>
        <v>1</v>
      </c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28</v>
      </c>
      <c r="J529" s="34">
        <f t="shared" si="102"/>
        <v>0</v>
      </c>
      <c r="K529" s="35">
        <f t="shared" si="103"/>
        <v>1</v>
      </c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28</v>
      </c>
      <c r="J530" s="34">
        <f t="shared" si="102"/>
        <v>0</v>
      </c>
      <c r="K530" s="35">
        <f t="shared" si="103"/>
        <v>1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28</v>
      </c>
      <c r="J531" s="34">
        <f t="shared" si="102"/>
        <v>0</v>
      </c>
      <c r="K531" s="35">
        <f t="shared" si="103"/>
        <v>1</v>
      </c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28</v>
      </c>
      <c r="J532" s="34">
        <f t="shared" si="102"/>
        <v>0</v>
      </c>
      <c r="K532" s="35">
        <f t="shared" si="103"/>
        <v>1</v>
      </c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28</v>
      </c>
      <c r="J534" s="34">
        <f t="shared" si="102"/>
        <v>0</v>
      </c>
      <c r="K534" s="35">
        <f t="shared" si="103"/>
        <v>1</v>
      </c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28</v>
      </c>
      <c r="J537" s="34">
        <f t="shared" si="102"/>
        <v>0</v>
      </c>
      <c r="K537" s="35">
        <f t="shared" si="103"/>
        <v>1</v>
      </c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28</v>
      </c>
      <c r="J538" s="34">
        <f t="shared" si="102"/>
        <v>0</v>
      </c>
      <c r="K538" s="35">
        <f t="shared" si="103"/>
        <v>1</v>
      </c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28</v>
      </c>
      <c r="J539" s="34">
        <f t="shared" si="102"/>
        <v>0</v>
      </c>
      <c r="K539" s="35">
        <f t="shared" si="103"/>
        <v>1</v>
      </c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28</v>
      </c>
      <c r="J540" s="34">
        <f t="shared" si="102"/>
        <v>0</v>
      </c>
      <c r="K540" s="35">
        <f t="shared" si="103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28</v>
      </c>
      <c r="J541" s="34">
        <f t="shared" si="102"/>
        <v>0</v>
      </c>
      <c r="K541" s="35">
        <f t="shared" si="103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28</v>
      </c>
      <c r="J546" s="34">
        <f t="shared" si="105"/>
        <v>0</v>
      </c>
      <c r="K546" s="35">
        <f t="shared" si="106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28</v>
      </c>
      <c r="J547" s="34">
        <f t="shared" si="105"/>
        <v>0</v>
      </c>
      <c r="K547" s="35">
        <f t="shared" si="106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28</v>
      </c>
      <c r="J550" s="34">
        <f t="shared" si="105"/>
        <v>0</v>
      </c>
      <c r="K550" s="35">
        <f t="shared" si="106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28</v>
      </c>
      <c r="J551" s="34">
        <f t="shared" si="105"/>
        <v>0</v>
      </c>
      <c r="K551" s="35">
        <f t="shared" si="106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28</v>
      </c>
      <c r="J554" s="34">
        <f t="shared" si="105"/>
        <v>0</v>
      </c>
      <c r="K554" s="35">
        <f t="shared" si="106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28</v>
      </c>
      <c r="J555" s="34">
        <f t="shared" ref="J555:J561" si="108">COUNTIF(L555:AM555,"APAGADO")</f>
        <v>0</v>
      </c>
      <c r="K555" s="35">
        <f t="shared" ref="K555:K561" si="109">(I555)/(J555+I555)</f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28</v>
      </c>
      <c r="J558" s="34">
        <f t="shared" si="108"/>
        <v>0</v>
      </c>
      <c r="K558" s="35">
        <f t="shared" si="109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28</v>
      </c>
      <c r="J559" s="34">
        <f t="shared" si="108"/>
        <v>0</v>
      </c>
      <c r="K559" s="35">
        <f t="shared" si="109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28</v>
      </c>
      <c r="J562" s="34">
        <f t="shared" ref="J562:J569" si="111">COUNTIF(L562:AM562,"APAGADO")</f>
        <v>0</v>
      </c>
      <c r="K562" s="35">
        <f t="shared" ref="K562:K569" si="112">(I562)/(J562+I562)</f>
        <v>1</v>
      </c>
      <c r="L562" s="86"/>
      <c r="M562" s="88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28</v>
      </c>
      <c r="J563" s="34">
        <f t="shared" si="111"/>
        <v>0</v>
      </c>
      <c r="K563" s="35">
        <f t="shared" si="112"/>
        <v>1</v>
      </c>
      <c r="L563" s="86"/>
      <c r="M563" s="88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28</v>
      </c>
      <c r="J564" s="34">
        <f t="shared" si="111"/>
        <v>0</v>
      </c>
      <c r="K564" s="35">
        <f t="shared" si="112"/>
        <v>1</v>
      </c>
      <c r="L564" s="86"/>
      <c r="M564" s="88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28</v>
      </c>
      <c r="J565" s="34">
        <f t="shared" si="111"/>
        <v>0</v>
      </c>
      <c r="K565" s="35">
        <f t="shared" si="112"/>
        <v>1</v>
      </c>
      <c r="L565" s="86"/>
      <c r="M565" s="88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28</v>
      </c>
      <c r="J566" s="34">
        <f t="shared" si="111"/>
        <v>0</v>
      </c>
      <c r="K566" s="35">
        <f t="shared" si="112"/>
        <v>1</v>
      </c>
      <c r="L566" s="86"/>
      <c r="M566" s="88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28</v>
      </c>
      <c r="J567" s="34">
        <f t="shared" si="111"/>
        <v>0</v>
      </c>
      <c r="K567" s="35">
        <f t="shared" si="112"/>
        <v>1</v>
      </c>
      <c r="L567" s="88"/>
      <c r="M567" s="88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28</v>
      </c>
      <c r="J568" s="34">
        <f t="shared" si="111"/>
        <v>0</v>
      </c>
      <c r="K568" s="35">
        <f t="shared" si="112"/>
        <v>1</v>
      </c>
      <c r="L568" s="88"/>
      <c r="M568" s="88"/>
      <c r="N568" s="86"/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28</v>
      </c>
      <c r="J569" s="34">
        <f t="shared" si="111"/>
        <v>0</v>
      </c>
      <c r="K569" s="35">
        <f t="shared" si="112"/>
        <v>1</v>
      </c>
      <c r="L569" s="88"/>
      <c r="M569" s="88"/>
      <c r="N569" s="86"/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5" operator="containsText" text="domo">
      <formula>NOT(ISERROR(SEARCH("domo",E468)))</formula>
    </cfRule>
    <cfRule type="containsText" dxfId="116" priority="406" operator="containsText" text="Radio">
      <formula>NOT(ISERROR(SEARCH("Radio",E468)))</formula>
    </cfRule>
  </conditionalFormatting>
  <conditionalFormatting sqref="E468:E469">
    <cfRule type="containsText" dxfId="115" priority="399" operator="containsText" text="fija">
      <formula>NOT(ISERROR(SEARCH("fija",E468)))</formula>
    </cfRule>
    <cfRule type="containsText" dxfId="114" priority="400" operator="containsText" text="domo">
      <formula>NOT(ISERROR(SEARCH("domo",E468)))</formula>
    </cfRule>
  </conditionalFormatting>
  <conditionalFormatting sqref="E469">
    <cfRule type="containsText" dxfId="113" priority="397" operator="containsText" text="fija">
      <formula>NOT(ISERROR(SEARCH("fija",E469)))</formula>
    </cfRule>
    <cfRule type="containsText" dxfId="112" priority="398" operator="containsText" text="domo">
      <formula>NOT(ISERROR(SEARCH("domo",E469)))</formula>
    </cfRule>
    <cfRule type="containsText" dxfId="111" priority="401" operator="containsText" text="Radio">
      <formula>NOT(ISERROR(SEARCH("Radio",E469)))</formula>
    </cfRule>
  </conditionalFormatting>
  <conditionalFormatting sqref="E472">
    <cfRule type="containsText" dxfId="110" priority="394" operator="containsText" text="fija">
      <formula>NOT(ISERROR(SEARCH("fija",E472)))</formula>
    </cfRule>
    <cfRule type="containsText" dxfId="109" priority="395" operator="containsText" text="domo">
      <formula>NOT(ISERROR(SEARCH("domo",E472)))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78" operator="containsText" text="domo">
      <formula>NOT(ISERROR(SEARCH("domo",E475)))</formula>
    </cfRule>
    <cfRule type="containsText" dxfId="97" priority="381" operator="containsText" text="Radio">
      <formula>NOT(ISERROR(SEARCH("Radio",E475)))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7" operator="containsText" text="fija">
      <formula>NOT(ISERROR(SEARCH("fija",E480)))</formula>
    </cfRule>
    <cfRule type="containsText" dxfId="93" priority="408" operator="containsText" text="domo">
      <formula>NOT(ISERROR(SEARCH("domo",E480)))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4" operator="equal">
      <formula>"GPON"</formula>
    </cfRule>
    <cfRule type="cellIs" dxfId="88" priority="5" operator="equal">
      <formula>"GPON"</formula>
    </cfRule>
  </conditionalFormatting>
  <conditionalFormatting sqref="F467">
    <cfRule type="containsText" dxfId="87" priority="54" operator="containsText" text="Radio">
      <formula>NOT(ISERROR(SEARCH("Radio",F467)))</formula>
    </cfRule>
    <cfRule type="cellIs" dxfId="86" priority="55" operator="equal">
      <formula>"PTP A FO"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notContainsText" dxfId="71" priority="217" operator="notContains" text="Caida">
      <formula>ISERROR(SEARCH("Caida",N542))</formula>
    </cfRule>
    <cfRule type="containsText" dxfId="70" priority="218" operator="containsText" text="Caida">
      <formula>NOT(ISERROR(SEARCH("Caida",N542)))</formula>
    </cfRule>
    <cfRule type="cellIs" dxfId="69" priority="219" operator="lessThan">
      <formula>0.8</formula>
    </cfRule>
    <cfRule type="cellIs" dxfId="68" priority="220" operator="greaterThan">
      <formula>0.8</formula>
    </cfRule>
    <cfRule type="cellIs" dxfId="67" priority="243" operator="greaterThan">
      <formula>0.8</formula>
    </cfRule>
    <cfRule type="cellIs" dxfId="66" priority="347" operator="equal">
      <formula>"APAGADO"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45809</v>
      </c>
      <c r="G1" s="14">
        <f>'RESUMEN TOTAL'!M4</f>
        <v>45810</v>
      </c>
      <c r="H1" s="14">
        <f>'RESUMEN TOTAL'!N4</f>
        <v>45811</v>
      </c>
      <c r="I1" s="14">
        <f>'RESUMEN TOTAL'!O4</f>
        <v>45812</v>
      </c>
      <c r="J1" s="14">
        <f>'RESUMEN TOTAL'!P4</f>
        <v>45813</v>
      </c>
      <c r="K1" s="14">
        <f>'RESUMEN TOTAL'!Q4</f>
        <v>45814</v>
      </c>
      <c r="L1" s="14">
        <f>'RESUMEN TOTAL'!R4</f>
        <v>45815</v>
      </c>
      <c r="M1" s="14">
        <f>'RESUMEN TOTAL'!S4</f>
        <v>45816</v>
      </c>
      <c r="N1" s="14">
        <f>'RESUMEN TOTAL'!T4</f>
        <v>45817</v>
      </c>
      <c r="O1" s="14">
        <f>'RESUMEN TOTAL'!U4</f>
        <v>45818</v>
      </c>
      <c r="P1" s="14">
        <f>'RESUMEN TOTAL'!V4</f>
        <v>45819</v>
      </c>
      <c r="Q1" s="14">
        <f>'RESUMEN TOTAL'!W4</f>
        <v>45820</v>
      </c>
      <c r="R1" s="14">
        <f>'RESUMEN TOTAL'!X4</f>
        <v>45821</v>
      </c>
      <c r="S1" s="14">
        <f>'RESUMEN TOTAL'!Y4</f>
        <v>45822</v>
      </c>
      <c r="T1" s="14">
        <f>'RESUMEN TOTAL'!Z4</f>
        <v>45823</v>
      </c>
      <c r="U1" s="14">
        <f>'RESUMEN TOTAL'!AA4</f>
        <v>45824</v>
      </c>
      <c r="V1" s="14">
        <f>'RESUMEN TOTAL'!AB4</f>
        <v>45825</v>
      </c>
      <c r="W1" s="14">
        <f>'RESUMEN TOTAL'!AC4</f>
        <v>45826</v>
      </c>
      <c r="X1" s="14">
        <f>'RESUMEN TOTAL'!AD4</f>
        <v>45827</v>
      </c>
      <c r="Y1" s="14">
        <f>'RESUMEN TOTAL'!AE4</f>
        <v>45828</v>
      </c>
      <c r="Z1" s="14">
        <f>'RESUMEN TOTAL'!AF4</f>
        <v>45829</v>
      </c>
      <c r="AA1" s="14">
        <f>'RESUMEN TOTAL'!AG4</f>
        <v>45830</v>
      </c>
      <c r="AB1" s="14">
        <f>'RESUMEN TOTAL'!AH4</f>
        <v>45831</v>
      </c>
      <c r="AC1" s="14">
        <f>'RESUMEN TOTAL'!AI4</f>
        <v>45832</v>
      </c>
      <c r="AD1" s="14">
        <f>'RESUMEN TOTAL'!AJ4</f>
        <v>45833</v>
      </c>
      <c r="AE1" s="14">
        <f>'RESUMEN TOTAL'!AK4</f>
        <v>45834</v>
      </c>
      <c r="AF1" s="14">
        <f>'RESUMEN TOTAL'!AL4</f>
        <v>45835</v>
      </c>
      <c r="AG1" s="14">
        <f>'RESUMEN TOTAL'!AM4</f>
        <v>45836</v>
      </c>
      <c r="AH1" s="14">
        <f>'RESUMEN TOTAL'!AN4</f>
        <v>45837</v>
      </c>
      <c r="AI1" s="14">
        <f>'RESUMEN TOTAL'!AO4</f>
        <v>45838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 t="str">
        <f>'RESUMEN TOTAL'!AO353</f>
        <v>}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>
        <f>'RESUMEN TOTAL'!M449</f>
        <v>0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>
        <f>'RESUMEN TOTAL'!M450</f>
        <v>0</v>
      </c>
      <c r="H428">
        <f>'RESUMEN TOTAL'!N450</f>
        <v>0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>
        <f>'RESUMEN TOTAL'!M511</f>
        <v>0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>
        <f>'RESUMEN TOTAL'!M527</f>
        <v>0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>
        <f>'RESUMEN TOTAL'!M528</f>
        <v>0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H268" sqref="AH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0</v>
      </c>
      <c r="H1" s="18">
        <f>COUNTIF(H3:H508,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45809</v>
      </c>
      <c r="G2" s="37">
        <f>ESTADISTICA!G1</f>
        <v>45810</v>
      </c>
      <c r="H2" s="37">
        <f>ESTADISTICA!H1</f>
        <v>45811</v>
      </c>
      <c r="I2" s="37">
        <f>ESTADISTICA!I1</f>
        <v>45812</v>
      </c>
      <c r="J2" s="37">
        <f>ESTADISTICA!J1</f>
        <v>45813</v>
      </c>
      <c r="K2" s="37">
        <f>ESTADISTICA!K1</f>
        <v>45814</v>
      </c>
      <c r="L2" s="37">
        <f>ESTADISTICA!L1</f>
        <v>45815</v>
      </c>
      <c r="M2" s="37">
        <f>ESTADISTICA!M1</f>
        <v>45816</v>
      </c>
      <c r="N2" s="37">
        <f>ESTADISTICA!N1</f>
        <v>45817</v>
      </c>
      <c r="O2" s="37">
        <f>ESTADISTICA!O1</f>
        <v>45818</v>
      </c>
      <c r="P2" s="37">
        <f>ESTADISTICA!P1</f>
        <v>45819</v>
      </c>
      <c r="Q2" s="37">
        <f>ESTADISTICA!Q1</f>
        <v>45820</v>
      </c>
      <c r="R2" s="37">
        <f>ESTADISTICA!R1</f>
        <v>45821</v>
      </c>
      <c r="S2" s="37">
        <f>ESTADISTICA!S1</f>
        <v>45822</v>
      </c>
      <c r="T2" s="37">
        <f>ESTADISTICA!T1</f>
        <v>45823</v>
      </c>
      <c r="U2" s="37">
        <f>ESTADISTICA!U1</f>
        <v>45824</v>
      </c>
      <c r="V2" s="37">
        <f>ESTADISTICA!V1</f>
        <v>45825</v>
      </c>
      <c r="W2" s="37">
        <f>ESTADISTICA!W1</f>
        <v>45826</v>
      </c>
      <c r="X2" s="37">
        <f>ESTADISTICA!X1</f>
        <v>45827</v>
      </c>
      <c r="Y2" s="37">
        <f>ESTADISTICA!Y1</f>
        <v>45828</v>
      </c>
      <c r="Z2" s="37">
        <f>ESTADISTICA!Z1</f>
        <v>45829</v>
      </c>
      <c r="AA2" s="37">
        <f>ESTADISTICA!AA1</f>
        <v>45830</v>
      </c>
      <c r="AB2" s="37">
        <f>ESTADISTICA!AB1</f>
        <v>45831</v>
      </c>
      <c r="AC2" s="37">
        <f>ESTADISTICA!AC1</f>
        <v>45832</v>
      </c>
      <c r="AD2" s="37">
        <f>ESTADISTICA!AD1</f>
        <v>45833</v>
      </c>
      <c r="AE2" s="37">
        <f>ESTADISTICA!AE1</f>
        <v>45834</v>
      </c>
      <c r="AF2" s="37">
        <f>ESTADISTICA!AF1</f>
        <v>45835</v>
      </c>
      <c r="AG2" s="37">
        <f>ESTADISTICA!AG1</f>
        <v>45836</v>
      </c>
      <c r="AH2" s="37">
        <f>ESTADISTICA!AH1</f>
        <v>45837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 t="str">
        <f>ESTADISTICA!AI333</f>
        <v>}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16" sqref="AH1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920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>
        <f>'RESUMEN TOTAL'!M510</f>
        <v>0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>
        <f>'RESUMEN TOTAL'!M511</f>
        <v>0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>
        <f>'RESUMEN TOTAL'!M514</f>
        <v>0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>
        <f>'RESUMEN TOTAL'!M515</f>
        <v>0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>
        <f>'RESUMEN TOTAL'!M516</f>
        <v>0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>
        <f>'RESUMEN TOTAL'!M517</f>
        <v>0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>
        <f>'RESUMEN TOTAL'!M518</f>
        <v>0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>
        <f>'RESUMEN TOTAL'!M519</f>
        <v>0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>
        <f>'RESUMEN TOTAL'!M520</f>
        <v>0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>
        <f>'RESUMEN TOTAL'!M521</f>
        <v>0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>
        <f>'RESUMEN TOTAL'!M522</f>
        <v>0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>
        <f>'RESUMEN TOTAL'!M523</f>
        <v>0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>
        <f>'RESUMEN TOTAL'!M524</f>
        <v>0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>
        <f>'RESUMEN TOTAL'!M525</f>
        <v>0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>
        <f>'RESUMEN TOTAL'!M526</f>
        <v>0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>
        <f>'RESUMEN TOTAL'!M527</f>
        <v>0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>
        <f>'RESUMEN TOTAL'!M528</f>
        <v>0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>
        <f>'RESUMEN TOTAL'!M529</f>
        <v>0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>
        <f>'RESUMEN TOTAL'!M530</f>
        <v>0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>
        <f>'RESUMEN TOTAL'!M531</f>
        <v>0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>
        <f>'RESUMEN TOTAL'!M532</f>
        <v>0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>
        <f>'RESUMEN TOTAL'!M534</f>
        <v>0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>
        <f>'RESUMEN TOTAL'!M537</f>
        <v>0</v>
      </c>
      <c r="H481">
        <f>'RESUMEN TOTAL'!N537</f>
        <v>0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>
        <f>'RESUMEN TOTAL'!M538</f>
        <v>0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>
        <f>'RESUMEN TOTAL'!M539</f>
        <v>0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>
        <f>'RESUMEN TOTAL'!M546</f>
        <v>0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>
        <f>'RESUMEN TOTAL'!M550</f>
        <v>0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>
        <f>'RESUMEN TOTAL'!M551</f>
        <v>0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>
        <f>'RESUMEN TOTAL'!M554</f>
        <v>0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>
        <f>'RESUMEN TOTAL'!M555</f>
        <v>0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>
        <f>'RESUMEN TOTAL'!M558</f>
        <v>0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>
        <f>'RESUMEN TOTAL'!M559</f>
        <v>0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>
        <f>'RESUMEN TOTAL'!M562</f>
        <v>0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>
        <f>'RESUMEN TOTAL'!M563</f>
        <v>0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>
        <f>'RESUMEN TOTAL'!M564</f>
        <v>0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>
        <f>'RESUMEN TOTAL'!M565</f>
        <v>0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>
        <f>'RESUMEN TOTAL'!M566</f>
        <v>0</v>
      </c>
      <c r="H512">
        <f>'RESUMEN TOTAL'!N566</f>
        <v>0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>
        <f>'RESUMEN TOTAL'!M567</f>
        <v>0</v>
      </c>
      <c r="H513">
        <f>'RESUMEN TOTAL'!N567</f>
        <v>0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>
        <f>'RESUMEN TOTAL'!M568</f>
        <v>0</v>
      </c>
      <c r="H514">
        <f>'RESUMEN TOTAL'!N568</f>
        <v>0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>
        <f>'RESUMEN TOTAL'!M569</f>
        <v>0</v>
      </c>
      <c r="H515">
        <f>'RESUMEN TOTAL'!N569</f>
        <v>0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1086</v>
      </c>
      <c r="D1" s="32"/>
    </row>
    <row r="2" spans="1:35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>
        <f>'RESUMEN TOTAL'!M49</f>
        <v>0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>
        <f>'RESUMEN TOTAL'!M71</f>
        <v>0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>
        <f>'RESUMEN TOTAL'!M136</f>
        <v>0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>
        <f>'RESUMEN TOTAL'!M156</f>
        <v>0</v>
      </c>
      <c r="H145">
        <f>'RESUMEN TOTAL'!N156</f>
        <v>0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>
        <f>'RESUMEN TOTAL'!M212</f>
        <v>0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>
        <f>'RESUMEN TOTAL'!M246</f>
        <v>0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>
        <f>'RESUMEN TOTAL'!M260</f>
        <v>0</v>
      </c>
      <c r="H245">
        <f>'RESUMEN TOTAL'!N260</f>
        <v>0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>
        <f>'RESUMEN TOTAL'!M265</f>
        <v>0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>
        <f>'RESUMEN TOTAL'!M314</f>
        <v>0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 t="str">
        <f>'RESUMEN TOTAL'!AO353</f>
        <v>}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>
        <f>'RESUMEN TOTAL'!M449</f>
        <v>0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>
        <f>'RESUMEN TOTAL'!M483</f>
        <v>0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>
        <f>'RESUMEN TOTAL'!M510</f>
        <v>0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>
        <f>'RESUMEN TOTAL'!M511</f>
        <v>0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>
        <f>'RESUMEN TOTAL'!M514</f>
        <v>0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>
        <f>'RESUMEN TOTAL'!M515</f>
        <v>0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>
        <f>'RESUMEN TOTAL'!M516</f>
        <v>0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>
        <f>'RESUMEN TOTAL'!M517</f>
        <v>0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>
        <f>'RESUMEN TOTAL'!M518</f>
        <v>0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>
        <f>'RESUMEN TOTAL'!M519</f>
        <v>0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>
        <f>'RESUMEN TOTAL'!M520</f>
        <v>0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>
        <f>'RESUMEN TOTAL'!M521</f>
        <v>0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>
        <f>'RESUMEN TOTAL'!M522</f>
        <v>0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>
        <f>'RESUMEN TOTAL'!M523</f>
        <v>0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>
        <f>'RESUMEN TOTAL'!M524</f>
        <v>0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>
        <f>'RESUMEN TOTAL'!M525</f>
        <v>0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>
        <f>'RESUMEN TOTAL'!M526</f>
        <v>0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>
        <f>'RESUMEN TOTAL'!M527</f>
        <v>0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>
        <f>'RESUMEN TOTAL'!M528</f>
        <v>0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>
        <f>'RESUMEN TOTAL'!M529</f>
        <v>0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>
        <f>'RESUMEN TOTAL'!M530</f>
        <v>0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>
        <f>'RESUMEN TOTAL'!M531</f>
        <v>0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>
        <f>'RESUMEN TOTAL'!M532</f>
        <v>0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>
        <f>'RESUMEN TOTAL'!M534</f>
        <v>0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>
        <f>'RESUMEN TOTAL'!M537</f>
        <v>0</v>
      </c>
      <c r="H482">
        <f>'RESUMEN TOTAL'!N537</f>
        <v>0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>
        <f>'RESUMEN TOTAL'!M538</f>
        <v>0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>
        <f>'RESUMEN TOTAL'!M539</f>
        <v>0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>
        <f>'RESUMEN TOTAL'!M546</f>
        <v>0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>
        <f>'RESUMEN TOTAL'!M550</f>
        <v>0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>
        <f>'RESUMEN TOTAL'!M551</f>
        <v>0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>
        <f>'RESUMEN TOTAL'!M554</f>
        <v>0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>
        <f>'RESUMEN TOTAL'!M555</f>
        <v>0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>
        <f>'RESUMEN TOTAL'!M558</f>
        <v>0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>
        <f>'RESUMEN TOTAL'!M559</f>
        <v>0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>
        <f>'RESUMEN TOTAL'!M562</f>
        <v>0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>
        <f>'RESUMEN TOTAL'!M563</f>
        <v>0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>
        <f>'RESUMEN TOTAL'!M564</f>
        <v>0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>
        <f>'RESUMEN TOTAL'!M565</f>
        <v>0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>
        <f>'RESUMEN TOTAL'!M566</f>
        <v>0</v>
      </c>
      <c r="H513">
        <f>'RESUMEN TOTAL'!N566</f>
        <v>0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>
        <f>'RESUMEN TOTAL'!M567</f>
        <v>0</v>
      </c>
      <c r="H514">
        <f>'RESUMEN TOTAL'!N567</f>
        <v>0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>
        <f>'RESUMEN TOTAL'!M568</f>
        <v>0</v>
      </c>
      <c r="H515">
        <f>'RESUMEN TOTAL'!N568</f>
        <v>0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>
        <f>'RESUMEN TOTAL'!M569</f>
        <v>0</v>
      </c>
      <c r="H516">
        <f>'RESUMEN TOTAL'!N569</f>
        <v>0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921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>
        <f>'RESUMEN TOTAL'!M510</f>
        <v>0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>
        <f>'RESUMEN TOTAL'!M511</f>
        <v>0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>
        <f>'RESUMEN TOTAL'!M514</f>
        <v>0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>
        <f>'RESUMEN TOTAL'!M515</f>
        <v>0</v>
      </c>
      <c r="H459">
        <f>'RESUMEN TOTAL'!N494</f>
        <v>0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>
        <f>'RESUMEN TOTAL'!M516</f>
        <v>0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>
        <f>'RESUMEN TOTAL'!M517</f>
        <v>0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>
        <f>'RESUMEN TOTAL'!M518</f>
        <v>0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>
        <f>'RESUMEN TOTAL'!M519</f>
        <v>0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>
        <f>'RESUMEN TOTAL'!M520</f>
        <v>0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>
        <f>'RESUMEN TOTAL'!M521</f>
        <v>0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>
        <f>'RESUMEN TOTAL'!M522</f>
        <v>0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>
        <f>'RESUMEN TOTAL'!M523</f>
        <v>0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>
        <f>'RESUMEN TOTAL'!M524</f>
        <v>0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>
        <f>'RESUMEN TOTAL'!M525</f>
        <v>0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>
        <f>'RESUMEN TOTAL'!M526</f>
        <v>0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>
        <f>'RESUMEN TOTAL'!M527</f>
        <v>0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>
        <f>'RESUMEN TOTAL'!M528</f>
        <v>0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>
        <f>'RESUMEN TOTAL'!M529</f>
        <v>0</v>
      </c>
      <c r="H473">
        <f>'RESUMEN TOTAL'!N508</f>
        <v>0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>
        <f>'RESUMEN TOTAL'!M530</f>
        <v>0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>
        <f>'RESUMEN TOTAL'!M531</f>
        <v>0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>
        <f>'RESUMEN TOTAL'!M532</f>
        <v>0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>
        <f>'RESUMEN TOTAL'!M534</f>
        <v>0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>
        <f>'RESUMEN TOTAL'!M537</f>
        <v>0</v>
      </c>
      <c r="H481">
        <f>'RESUMEN TOTAL'!N516</f>
        <v>0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>
        <f>'RESUMEN TOTAL'!M538</f>
        <v>0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>
        <f>'RESUMEN TOTAL'!M539</f>
        <v>0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>
        <f>'RESUMEN TOTAL'!M546</f>
        <v>0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>
        <f>'RESUMEN TOTAL'!M550</f>
        <v>0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>
        <f>'RESUMEN TOTAL'!M551</f>
        <v>0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>
        <f>'RESUMEN TOTAL'!M554</f>
        <v>0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>
        <f>'RESUMEN TOTAL'!M555</f>
        <v>0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TOTAL'!N537</f>
        <v>0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>
        <f>'RESUMEN TOTAL'!M558</f>
        <v>0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>
        <f>'RESUMEN TOTAL'!M559</f>
        <v>0</v>
      </c>
      <c r="H505">
        <f>'RESUMEN TOTAL'!N540</f>
        <v>0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TOTAL'!N541</f>
        <v>0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>
        <f>'RESUMEN TOTAL'!M562</f>
        <v>0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>
        <f>'RESUMEN TOTAL'!M563</f>
        <v>0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>
        <f>'RESUMEN TOTAL'!M564</f>
        <v>0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>
        <f>'RESUMEN TOTAL'!M565</f>
        <v>0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>
        <f>'RESUMEN TOTAL'!M566</f>
        <v>0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>
        <f>'RESUMEN TOTAL'!M567</f>
        <v>0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>
        <f>'RESUMEN TOTAL'!M568</f>
        <v>0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>
        <f>'RESUMEN TOTAL'!M569</f>
        <v>0</v>
      </c>
      <c r="H515">
        <f>'RESUMEN TOTAL'!N550</f>
        <v>0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TOTAL'!N566</f>
        <v>0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TOTAL'!N567</f>
        <v>0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TOTAL'!N568</f>
        <v>0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TOTAL'!N569</f>
        <v>0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49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45809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45810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45811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45812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45813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45814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45815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45816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45817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45818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45819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45820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45821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45822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45823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45824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45825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45826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45827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45828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45829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45830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45831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45832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45833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45834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45835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45836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45837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45809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45810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0</v>
      </c>
      <c r="F34">
        <f>paradas!G3</f>
        <v>0</v>
      </c>
      <c r="G34" s="104">
        <f t="shared" si="11"/>
        <v>0</v>
      </c>
    </row>
    <row r="35" spans="1:7" s="14" customFormat="1" x14ac:dyDescent="0.25">
      <c r="A35" s="14">
        <f t="shared" si="10"/>
        <v>45811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0</v>
      </c>
      <c r="F35">
        <f>paradas!H3</f>
        <v>0</v>
      </c>
      <c r="G35" s="104">
        <f t="shared" si="11"/>
        <v>0</v>
      </c>
    </row>
    <row r="36" spans="1:7" x14ac:dyDescent="0.25">
      <c r="A36" s="14">
        <f t="shared" si="10"/>
        <v>45812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45813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45814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45815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45816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45817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45818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45819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45820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45821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45822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45823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45824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45825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45826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45827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45828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45829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45830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45831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45832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45833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45834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45835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45836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45837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5"/>
  <sheetViews>
    <sheetView tabSelected="1" topLeftCell="A199" zoomScale="90" zoomScaleNormal="90" workbookViewId="0">
      <selection activeCell="K214" sqref="K21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486</v>
      </c>
      <c r="D2" s="63"/>
      <c r="E2" s="64"/>
      <c r="F2" s="153">
        <v>45809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4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4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4"/>
      <c r="G5" s="65" t="s">
        <v>1093</v>
      </c>
      <c r="H5" s="118">
        <f>paradas!K1</f>
        <v>39</v>
      </c>
      <c r="I5" s="122">
        <v>0</v>
      </c>
      <c r="J5" s="112"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4"/>
      <c r="G6" s="65" t="s">
        <v>1357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4"/>
      <c r="G7" s="65" t="s">
        <v>1363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5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486</v>
      </c>
      <c r="D9" s="63"/>
      <c r="E9" s="64"/>
      <c r="F9" s="153">
        <v>45810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4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4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4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4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4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5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486</v>
      </c>
      <c r="D16" s="63"/>
      <c r="E16" s="64"/>
      <c r="F16" s="153">
        <v>45811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4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4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4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4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4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5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486</v>
      </c>
      <c r="D23" s="63"/>
      <c r="E23" s="64"/>
      <c r="F23" s="153">
        <v>45812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4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4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4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4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4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5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486</v>
      </c>
      <c r="D30" s="63"/>
      <c r="E30" s="64"/>
      <c r="F30" s="153">
        <v>45813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54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0</v>
      </c>
      <c r="D32" s="66">
        <v>0</v>
      </c>
      <c r="E32" s="67">
        <f t="shared" ref="E32" si="2">D32/C30</f>
        <v>0</v>
      </c>
      <c r="F32" s="154"/>
      <c r="G32" s="114" t="s">
        <v>1355</v>
      </c>
      <c r="H32" s="117">
        <v>78</v>
      </c>
      <c r="I32" s="121"/>
      <c r="J32" s="113"/>
    </row>
    <row r="33" spans="1:11" ht="16.5" thickTop="1" x14ac:dyDescent="0.25">
      <c r="B33" s="65" t="s">
        <v>1270</v>
      </c>
      <c r="C33" s="83">
        <v>0</v>
      </c>
      <c r="D33" s="66">
        <v>0</v>
      </c>
      <c r="E33" s="67">
        <f t="shared" ref="E33" si="3">D33/C30</f>
        <v>0</v>
      </c>
      <c r="F33" s="154"/>
      <c r="G33" s="65" t="s">
        <v>1093</v>
      </c>
      <c r="H33" s="118">
        <v>39</v>
      </c>
      <c r="I33" s="122">
        <v>0</v>
      </c>
      <c r="J33" s="112">
        <f>I33/H33</f>
        <v>0</v>
      </c>
    </row>
    <row r="34" spans="1:11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54"/>
      <c r="G34" s="65" t="s">
        <v>1357</v>
      </c>
      <c r="H34" s="118">
        <v>39</v>
      </c>
      <c r="I34" s="123">
        <v>0</v>
      </c>
      <c r="J34" s="107">
        <f>I34/H34</f>
        <v>0</v>
      </c>
    </row>
    <row r="35" spans="1:11" ht="17.25" thickTop="1" thickBot="1" x14ac:dyDescent="0.3">
      <c r="A35" t="s">
        <v>1500</v>
      </c>
      <c r="B35" s="93" t="s">
        <v>1084</v>
      </c>
      <c r="C35" s="94">
        <v>0</v>
      </c>
      <c r="D35" s="139"/>
      <c r="E35" s="140">
        <v>0</v>
      </c>
      <c r="F35" s="154"/>
      <c r="G35" s="65" t="s">
        <v>1363</v>
      </c>
      <c r="H35" s="118">
        <v>78</v>
      </c>
      <c r="I35" s="124">
        <v>0</v>
      </c>
      <c r="J35" s="110">
        <f>I35/H35</f>
        <v>0</v>
      </c>
    </row>
    <row r="36" spans="1:11" ht="17.25" thickTop="1" thickBot="1" x14ac:dyDescent="0.3">
      <c r="B36" s="93" t="s">
        <v>1085</v>
      </c>
      <c r="C36" s="94">
        <v>0</v>
      </c>
      <c r="D36" s="94"/>
      <c r="E36" s="95">
        <v>0</v>
      </c>
      <c r="F36" s="155"/>
      <c r="G36" s="68" t="s">
        <v>1362</v>
      </c>
      <c r="H36" s="119">
        <v>0</v>
      </c>
      <c r="I36" s="125"/>
      <c r="J36" s="111"/>
    </row>
    <row r="37" spans="1:11" ht="15.75" customHeight="1" thickTop="1" thickBot="1" x14ac:dyDescent="0.3">
      <c r="B37" s="61" t="s">
        <v>1268</v>
      </c>
      <c r="C37" s="62">
        <v>486</v>
      </c>
      <c r="D37" s="63"/>
      <c r="E37" s="64"/>
      <c r="F37" s="153">
        <v>45814</v>
      </c>
      <c r="G37" s="106" t="s">
        <v>1333</v>
      </c>
      <c r="H37" s="115"/>
      <c r="I37" s="115"/>
      <c r="J37" s="108"/>
    </row>
    <row r="38" spans="1:11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54"/>
      <c r="G38" s="105"/>
      <c r="H38" s="116" t="s">
        <v>1268</v>
      </c>
      <c r="I38" s="120" t="s">
        <v>1361</v>
      </c>
      <c r="J38" s="109" t="s">
        <v>934</v>
      </c>
    </row>
    <row r="39" spans="1:11" ht="17.25" thickTop="1" thickBot="1" x14ac:dyDescent="0.3">
      <c r="B39" s="65" t="s">
        <v>1269</v>
      </c>
      <c r="C39" s="83">
        <v>0</v>
      </c>
      <c r="D39" s="66">
        <v>0</v>
      </c>
      <c r="E39" s="67">
        <f t="shared" ref="E39" si="6">D39/C37</f>
        <v>0</v>
      </c>
      <c r="F39" s="154"/>
      <c r="G39" s="114" t="s">
        <v>1355</v>
      </c>
      <c r="H39" s="117">
        <f>paradas!H1</f>
        <v>78</v>
      </c>
      <c r="I39" s="121"/>
      <c r="J39" s="113"/>
    </row>
    <row r="40" spans="1:11" ht="16.5" thickTop="1" x14ac:dyDescent="0.25">
      <c r="B40" s="65" t="s">
        <v>1270</v>
      </c>
      <c r="C40" s="83">
        <v>0</v>
      </c>
      <c r="D40" s="66">
        <v>0</v>
      </c>
      <c r="E40" s="67">
        <f t="shared" ref="E40" si="7">D40/C37</f>
        <v>0</v>
      </c>
      <c r="F40" s="154"/>
      <c r="G40" s="65" t="s">
        <v>1093</v>
      </c>
      <c r="H40" s="118">
        <f>paradas!K1</f>
        <v>39</v>
      </c>
      <c r="I40" s="122">
        <v>0</v>
      </c>
      <c r="J40" s="112">
        <f t="shared" ref="J40:J42" si="8">I40/H40</f>
        <v>0</v>
      </c>
    </row>
    <row r="41" spans="1:11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54"/>
      <c r="G41" s="65" t="s">
        <v>1357</v>
      </c>
      <c r="H41" s="118">
        <f>paradas!O1</f>
        <v>39</v>
      </c>
      <c r="I41" s="123">
        <v>0</v>
      </c>
      <c r="J41" s="107">
        <f t="shared" si="8"/>
        <v>0</v>
      </c>
    </row>
    <row r="42" spans="1:11" ht="15" customHeight="1" thickTop="1" thickBot="1" x14ac:dyDescent="0.3">
      <c r="B42" s="93" t="s">
        <v>1084</v>
      </c>
      <c r="C42" s="94">
        <v>0</v>
      </c>
      <c r="D42" s="139"/>
      <c r="E42" s="140">
        <v>0</v>
      </c>
      <c r="F42" s="154"/>
      <c r="G42" s="65" t="s">
        <v>1363</v>
      </c>
      <c r="H42" s="118">
        <v>78</v>
      </c>
      <c r="I42" s="124">
        <v>0</v>
      </c>
      <c r="J42" s="110">
        <v>0</v>
      </c>
      <c r="K42">
        <v>0</v>
      </c>
    </row>
    <row r="43" spans="1:11" ht="17.25" thickTop="1" thickBot="1" x14ac:dyDescent="0.3">
      <c r="B43" s="93" t="s">
        <v>1085</v>
      </c>
      <c r="C43" s="94">
        <v>0</v>
      </c>
      <c r="D43" s="94"/>
      <c r="E43" s="95">
        <v>0</v>
      </c>
      <c r="F43" s="155"/>
      <c r="G43" s="68" t="s">
        <v>1362</v>
      </c>
      <c r="H43" s="119">
        <v>0</v>
      </c>
      <c r="I43" s="125"/>
      <c r="J43" s="111"/>
    </row>
    <row r="44" spans="1:11" ht="17.25" customHeight="1" thickTop="1" thickBot="1" x14ac:dyDescent="0.3">
      <c r="B44" s="61" t="s">
        <v>1268</v>
      </c>
      <c r="C44" s="62">
        <v>486</v>
      </c>
      <c r="D44" s="63"/>
      <c r="E44" s="64"/>
      <c r="F44" s="153">
        <v>45815</v>
      </c>
      <c r="G44" s="106" t="s">
        <v>1333</v>
      </c>
      <c r="H44" s="115"/>
      <c r="I44" s="115"/>
      <c r="J44" s="108"/>
    </row>
    <row r="45" spans="1:11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4"/>
      <c r="G45" s="105"/>
      <c r="H45" s="116" t="s">
        <v>1268</v>
      </c>
      <c r="I45" s="120" t="s">
        <v>1361</v>
      </c>
      <c r="J45" s="109" t="s">
        <v>934</v>
      </c>
    </row>
    <row r="46" spans="1:11" ht="17.25" thickTop="1" thickBot="1" x14ac:dyDescent="0.3">
      <c r="B46" s="65" t="s">
        <v>1269</v>
      </c>
      <c r="C46" s="83">
        <v>0</v>
      </c>
      <c r="D46" s="66">
        <v>0</v>
      </c>
      <c r="E46" s="67">
        <v>0</v>
      </c>
      <c r="F46" s="154"/>
      <c r="G46" s="114" t="s">
        <v>1355</v>
      </c>
      <c r="H46" s="117">
        <v>78</v>
      </c>
      <c r="I46" s="121"/>
      <c r="J46" s="113"/>
    </row>
    <row r="47" spans="1:11" ht="16.5" thickTop="1" x14ac:dyDescent="0.25">
      <c r="B47" s="65" t="s">
        <v>1270</v>
      </c>
      <c r="C47" s="83">
        <v>0</v>
      </c>
      <c r="D47" s="66">
        <v>0</v>
      </c>
      <c r="E47" s="67">
        <v>0</v>
      </c>
      <c r="F47" s="154"/>
      <c r="G47" s="65" t="s">
        <v>1093</v>
      </c>
      <c r="H47" s="118">
        <v>39</v>
      </c>
      <c r="I47" s="122">
        <v>0</v>
      </c>
      <c r="J47" s="112">
        <f t="shared" ref="J47:J49" si="10">I47/H47</f>
        <v>0</v>
      </c>
    </row>
    <row r="48" spans="1:11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4"/>
      <c r="G48" s="65" t="s">
        <v>1357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1084</v>
      </c>
      <c r="C49" s="94">
        <v>0</v>
      </c>
      <c r="D49" s="94"/>
      <c r="E49" s="95">
        <v>0</v>
      </c>
      <c r="F49" s="154"/>
      <c r="G49" s="65" t="s">
        <v>1363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1085</v>
      </c>
      <c r="C50" s="94">
        <v>0</v>
      </c>
      <c r="D50" s="94"/>
      <c r="E50" s="96">
        <v>0</v>
      </c>
      <c r="F50" s="155"/>
      <c r="G50" s="68" t="s">
        <v>1362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486</v>
      </c>
      <c r="D51" s="63"/>
      <c r="E51" s="64"/>
      <c r="F51" s="153">
        <v>45816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4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0</v>
      </c>
      <c r="D53" s="66">
        <v>0</v>
      </c>
      <c r="E53" s="67">
        <v>0</v>
      </c>
      <c r="F53" s="154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0</v>
      </c>
      <c r="D54" s="66">
        <v>0</v>
      </c>
      <c r="E54" s="67">
        <v>0</v>
      </c>
      <c r="F54" s="154"/>
      <c r="G54" s="65" t="s">
        <v>1093</v>
      </c>
      <c r="H54" s="118">
        <v>39</v>
      </c>
      <c r="I54" s="122">
        <v>0</v>
      </c>
      <c r="J54" s="112"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4"/>
      <c r="G55" s="65" t="s">
        <v>1357</v>
      </c>
      <c r="H55" s="118">
        <v>39</v>
      </c>
      <c r="I55" s="123">
        <v>0</v>
      </c>
      <c r="J55" s="107">
        <f t="shared" ref="J54:J56" si="11">I55/H55</f>
        <v>0</v>
      </c>
    </row>
    <row r="56" spans="2:10" ht="17.25" thickTop="1" thickBot="1" x14ac:dyDescent="0.3">
      <c r="B56" s="93" t="s">
        <v>1084</v>
      </c>
      <c r="C56" s="94">
        <v>0</v>
      </c>
      <c r="D56" s="94"/>
      <c r="E56" s="95">
        <v>0</v>
      </c>
      <c r="F56" s="154"/>
      <c r="G56" s="65" t="s">
        <v>1363</v>
      </c>
      <c r="H56" s="118">
        <v>78</v>
      </c>
      <c r="I56" s="124">
        <v>0</v>
      </c>
      <c r="J56" s="110">
        <v>0</v>
      </c>
    </row>
    <row r="57" spans="2:10" ht="17.25" thickTop="1" thickBot="1" x14ac:dyDescent="0.3">
      <c r="B57" s="93" t="s">
        <v>1085</v>
      </c>
      <c r="C57" s="94">
        <v>0</v>
      </c>
      <c r="D57" s="94"/>
      <c r="E57" s="96">
        <v>0</v>
      </c>
      <c r="F57" s="155"/>
      <c r="G57" s="68" t="s">
        <v>1362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486</v>
      </c>
      <c r="D58" s="63"/>
      <c r="E58" s="64"/>
      <c r="F58" s="153">
        <v>45817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4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0</v>
      </c>
      <c r="D60" s="66">
        <v>0</v>
      </c>
      <c r="E60" s="67">
        <v>0</v>
      </c>
      <c r="F60" s="154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0</v>
      </c>
      <c r="D61" s="66">
        <v>0</v>
      </c>
      <c r="E61" s="67">
        <v>0</v>
      </c>
      <c r="F61" s="154"/>
      <c r="G61" s="65" t="s">
        <v>1093</v>
      </c>
      <c r="H61" s="118">
        <v>39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4"/>
      <c r="G62" s="65" t="s">
        <v>1357</v>
      </c>
      <c r="H62" s="118">
        <v>39</v>
      </c>
      <c r="I62" s="123">
        <v>0</v>
      </c>
      <c r="J62" s="107">
        <v>0</v>
      </c>
    </row>
    <row r="63" spans="2:10" ht="17.25" thickTop="1" thickBot="1" x14ac:dyDescent="0.3">
      <c r="B63" s="93" t="s">
        <v>1084</v>
      </c>
      <c r="C63" s="94">
        <v>0</v>
      </c>
      <c r="D63" s="94">
        <v>0</v>
      </c>
      <c r="E63" s="95">
        <v>0</v>
      </c>
      <c r="F63" s="154"/>
      <c r="G63" s="65" t="s">
        <v>1363</v>
      </c>
      <c r="H63" s="118">
        <v>78</v>
      </c>
      <c r="I63" s="124">
        <v>0</v>
      </c>
      <c r="J63" s="110">
        <v>0</v>
      </c>
    </row>
    <row r="64" spans="2:10" ht="17.25" thickTop="1" thickBot="1" x14ac:dyDescent="0.3">
      <c r="B64" s="93" t="s">
        <v>1085</v>
      </c>
      <c r="C64" s="94">
        <v>0</v>
      </c>
      <c r="D64" s="94"/>
      <c r="E64" s="96">
        <v>0</v>
      </c>
      <c r="F64" s="155"/>
      <c r="G64" s="68" t="s">
        <v>1362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486</v>
      </c>
      <c r="D65" s="63"/>
      <c r="E65" s="64"/>
      <c r="F65" s="153">
        <v>45818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4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4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4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4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4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5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486</v>
      </c>
      <c r="D72" s="63"/>
      <c r="E72" s="64"/>
      <c r="F72" s="153">
        <v>45819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4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4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4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4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4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5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486</v>
      </c>
      <c r="D79" s="63"/>
      <c r="E79" s="64"/>
      <c r="F79" s="153">
        <v>45820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4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0</v>
      </c>
      <c r="D81" s="66">
        <v>0</v>
      </c>
      <c r="E81" s="67">
        <v>0</v>
      </c>
      <c r="F81" s="154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0</v>
      </c>
      <c r="D82" s="66">
        <v>0</v>
      </c>
      <c r="E82" s="67">
        <v>0</v>
      </c>
      <c r="F82" s="154"/>
      <c r="G82" s="65" t="s">
        <v>1093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4"/>
      <c r="G83" s="65" t="s">
        <v>1357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1084</v>
      </c>
      <c r="C84" s="94">
        <v>0</v>
      </c>
      <c r="D84" s="94"/>
      <c r="E84" s="95">
        <v>0</v>
      </c>
      <c r="F84" s="154"/>
      <c r="G84" s="65" t="s">
        <v>1363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1085</v>
      </c>
      <c r="C85" s="94">
        <v>0</v>
      </c>
      <c r="E85" s="96">
        <v>0</v>
      </c>
      <c r="F85" s="155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486</v>
      </c>
      <c r="D86" s="63"/>
      <c r="E86" s="64"/>
      <c r="F86" s="153">
        <v>45821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4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0</v>
      </c>
      <c r="D88" s="66">
        <v>0</v>
      </c>
      <c r="E88" s="67">
        <f>D88/C86</f>
        <v>0</v>
      </c>
      <c r="F88" s="154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0</v>
      </c>
      <c r="D89" s="66">
        <v>0</v>
      </c>
      <c r="E89" s="67">
        <f>D89/C86</f>
        <v>0</v>
      </c>
      <c r="F89" s="154"/>
      <c r="G89" s="65" t="s">
        <v>1093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4"/>
      <c r="G90" s="65" t="s">
        <v>1357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1084</v>
      </c>
      <c r="C91" s="94">
        <v>0</v>
      </c>
      <c r="D91" s="94"/>
      <c r="E91" s="95">
        <v>0</v>
      </c>
      <c r="F91" s="154"/>
      <c r="G91" s="65" t="s">
        <v>1363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1085</v>
      </c>
      <c r="C92" s="94">
        <v>0</v>
      </c>
      <c r="E92" s="96">
        <v>0</v>
      </c>
      <c r="F92" s="155"/>
      <c r="G92" s="68" t="s">
        <v>1362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486</v>
      </c>
      <c r="D93" s="63"/>
      <c r="E93" s="64"/>
      <c r="F93" s="153">
        <v>45822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4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4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4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4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4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5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486</v>
      </c>
      <c r="D100" s="63"/>
      <c r="E100" s="64"/>
      <c r="F100" s="153">
        <v>45823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f>D101/C100</f>
        <v>0</v>
      </c>
      <c r="F101" s="154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f>D102/C100</f>
        <v>0</v>
      </c>
      <c r="F102" s="154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f>D103/C100</f>
        <v>0</v>
      </c>
      <c r="F103" s="154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67">
        <f>D104/C100</f>
        <v>0</v>
      </c>
      <c r="F104" s="154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54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55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486</v>
      </c>
      <c r="D107" s="63"/>
      <c r="E107" s="64"/>
      <c r="F107" s="153">
        <v>45824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f>D108/C107</f>
        <v>0</v>
      </c>
      <c r="F108" s="154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f>D109/C107</f>
        <v>0</v>
      </c>
      <c r="F109" s="154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f>D110/C107</f>
        <v>0</v>
      </c>
      <c r="F110" s="154"/>
      <c r="G110" s="65" t="s">
        <v>1093</v>
      </c>
      <c r="H110" s="118">
        <v>39</v>
      </c>
      <c r="I110" s="122">
        <v>0</v>
      </c>
      <c r="J110" s="112"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67">
        <f>D111/C107</f>
        <v>0</v>
      </c>
      <c r="F111" s="154"/>
      <c r="G111" s="65" t="s">
        <v>1357</v>
      </c>
      <c r="H111" s="118">
        <v>39</v>
      </c>
      <c r="I111" s="123">
        <v>0</v>
      </c>
      <c r="J111" s="107"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54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55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486</v>
      </c>
      <c r="D114" s="63"/>
      <c r="E114" s="64"/>
      <c r="F114" s="153">
        <v>45825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4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4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4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4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4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5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486</v>
      </c>
      <c r="D121" s="63"/>
      <c r="E121" s="64"/>
      <c r="F121" s="153">
        <v>45826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4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4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4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4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4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5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486</v>
      </c>
      <c r="D128" s="63"/>
      <c r="E128" s="64"/>
      <c r="F128" s="153">
        <v>45827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4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4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4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4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4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5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486</v>
      </c>
      <c r="D135" s="63"/>
      <c r="E135" s="64"/>
      <c r="F135" s="153">
        <v>45828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4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4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4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4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4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5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486</v>
      </c>
      <c r="D142" s="63"/>
      <c r="E142" s="64"/>
      <c r="F142" s="153">
        <v>45829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4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4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4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4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4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5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486</v>
      </c>
      <c r="D149" s="63"/>
      <c r="E149" s="64"/>
      <c r="F149" s="153">
        <v>45830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4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f>D151/C149</f>
        <v>0</v>
      </c>
      <c r="F151" s="154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f>D152/C149</f>
        <v>0</v>
      </c>
      <c r="F152" s="154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67">
        <f>D153/C149</f>
        <v>0</v>
      </c>
      <c r="F153" s="154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4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5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486</v>
      </c>
      <c r="D156" s="63"/>
      <c r="E156" s="64"/>
      <c r="F156" s="153">
        <v>45831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4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</v>
      </c>
      <c r="F158" s="154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4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67">
        <v>0</v>
      </c>
      <c r="F160" s="154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4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5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486</v>
      </c>
      <c r="D163" s="63"/>
      <c r="E163" s="64"/>
      <c r="F163" s="153">
        <v>45832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4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4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4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4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4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5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486</v>
      </c>
      <c r="D170" s="63"/>
      <c r="E170" s="64"/>
      <c r="F170" s="153">
        <v>45833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4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4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4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4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4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5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486</v>
      </c>
      <c r="D177" s="63"/>
      <c r="E177" s="64"/>
      <c r="F177" s="153">
        <v>45834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4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4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4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4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4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5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486</v>
      </c>
      <c r="D184" s="63"/>
      <c r="E184" s="64"/>
      <c r="F184" s="153">
        <v>45835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4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4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4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4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>
        <v>0</v>
      </c>
      <c r="E189" s="95">
        <v>0</v>
      </c>
      <c r="F189" s="154"/>
      <c r="G189" s="65" t="s">
        <v>1363</v>
      </c>
      <c r="H189" s="118">
        <v>78</v>
      </c>
      <c r="I189" s="124">
        <v>0</v>
      </c>
      <c r="J189" s="110">
        <v>0</v>
      </c>
    </row>
    <row r="190" spans="2:10" ht="17.25" thickTop="1" thickBot="1" x14ac:dyDescent="0.3">
      <c r="B190" s="93" t="s">
        <v>1085</v>
      </c>
      <c r="C190" s="94">
        <v>0</v>
      </c>
      <c r="D190" s="94">
        <v>0</v>
      </c>
      <c r="E190" s="96">
        <v>0</v>
      </c>
      <c r="F190" s="155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486</v>
      </c>
      <c r="D191" s="63"/>
      <c r="E191" s="64"/>
      <c r="F191" s="153" t="s">
        <v>1683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4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4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4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4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4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5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486</v>
      </c>
      <c r="D198" s="63"/>
      <c r="E198" s="64"/>
      <c r="F198" s="153">
        <v>45837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4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4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4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4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4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5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486</v>
      </c>
      <c r="D205" s="63"/>
      <c r="E205" s="64"/>
      <c r="F205" s="153">
        <v>45838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4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4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4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4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f>35/268</f>
        <v>0.13059701492537312</v>
      </c>
      <c r="F210" s="154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5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/>
      <c r="C212" s="62"/>
      <c r="D212" s="63"/>
      <c r="E212" s="64"/>
      <c r="F212" s="15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5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5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5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5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5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5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ht="15.75" customHeight="1" x14ac:dyDescent="0.25">
      <c r="C220"/>
      <c r="D220"/>
      <c r="E220"/>
      <c r="J220"/>
    </row>
    <row r="221" spans="2:10" x14ac:dyDescent="0.25">
      <c r="C221"/>
      <c r="D221"/>
      <c r="E221"/>
      <c r="J221"/>
    </row>
    <row r="222" spans="2:10" x14ac:dyDescent="0.25">
      <c r="C222"/>
      <c r="D222"/>
      <c r="E222"/>
      <c r="J222"/>
    </row>
    <row r="223" spans="2:10" x14ac:dyDescent="0.25">
      <c r="C223"/>
      <c r="D223"/>
      <c r="E223"/>
      <c r="J223"/>
    </row>
    <row r="224" spans="2:10" x14ac:dyDescent="0.25">
      <c r="C224"/>
      <c r="D224"/>
      <c r="E224"/>
      <c r="J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mergeCells count="31">
    <mergeCell ref="F114:F120"/>
    <mergeCell ref="F121:F127"/>
    <mergeCell ref="F128:F134"/>
    <mergeCell ref="F142:F148"/>
    <mergeCell ref="F212:F218"/>
    <mergeCell ref="F135:F141"/>
    <mergeCell ref="F205:F211"/>
    <mergeCell ref="F177:F183"/>
    <mergeCell ref="F184:F190"/>
    <mergeCell ref="F198:F204"/>
    <mergeCell ref="F191:F197"/>
    <mergeCell ref="F149:F155"/>
    <mergeCell ref="F156:F162"/>
    <mergeCell ref="F163:F169"/>
    <mergeCell ref="F170:F176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AJ12" sqref="AJ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6"/>
      <c r="B1" s="50" t="s">
        <v>1093</v>
      </c>
    </row>
    <row r="2" spans="1:35" ht="16.5" thickTop="1" thickBot="1" x14ac:dyDescent="0.3">
      <c r="A2" s="57" t="s">
        <v>1084</v>
      </c>
      <c r="B2" s="47">
        <f>COUNTIFS('RESUMEN TOTAL'!C5:C568,"=BONOMO")</f>
        <v>268</v>
      </c>
      <c r="F2" s="41">
        <v>45809</v>
      </c>
      <c r="G2" s="41">
        <v>45810</v>
      </c>
      <c r="H2" s="41">
        <v>45811</v>
      </c>
      <c r="I2" s="41">
        <v>45812</v>
      </c>
      <c r="J2" s="41">
        <v>45813</v>
      </c>
      <c r="K2" s="41">
        <v>45814</v>
      </c>
      <c r="L2" s="41">
        <v>45815</v>
      </c>
      <c r="M2" s="41">
        <v>45816</v>
      </c>
      <c r="N2" s="41">
        <v>45817</v>
      </c>
      <c r="O2" s="41">
        <v>45818</v>
      </c>
      <c r="P2" s="41">
        <v>45819</v>
      </c>
      <c r="Q2" s="41">
        <v>45820</v>
      </c>
      <c r="R2" s="41">
        <v>45821</v>
      </c>
      <c r="S2" s="41">
        <v>45822</v>
      </c>
      <c r="T2" s="41">
        <v>45823</v>
      </c>
      <c r="U2" s="41">
        <v>45824</v>
      </c>
      <c r="V2" s="41">
        <v>45825</v>
      </c>
      <c r="W2" s="41">
        <v>45826</v>
      </c>
      <c r="X2" s="41">
        <v>45827</v>
      </c>
      <c r="Y2" s="41">
        <v>45828</v>
      </c>
      <c r="Z2" s="41">
        <v>45829</v>
      </c>
      <c r="AA2" s="41">
        <v>45830</v>
      </c>
      <c r="AB2" s="41">
        <v>45831</v>
      </c>
      <c r="AC2" s="41">
        <v>45832</v>
      </c>
      <c r="AD2" s="41">
        <v>45833</v>
      </c>
      <c r="AE2" s="41">
        <v>45834</v>
      </c>
      <c r="AF2" s="41">
        <v>45835</v>
      </c>
      <c r="AG2" s="41">
        <v>45836</v>
      </c>
      <c r="AH2" s="41">
        <v>45837</v>
      </c>
      <c r="AI2" s="41">
        <v>45838</v>
      </c>
    </row>
    <row r="3" spans="1:35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</row>
    <row r="5" spans="1:35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D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45809</v>
      </c>
      <c r="G4" s="13">
        <f>'RESUMEN TOTAL'!M4</f>
        <v>45810</v>
      </c>
      <c r="H4" s="13">
        <f>'RESUMEN TOTAL'!N4</f>
        <v>45811</v>
      </c>
      <c r="I4" s="13">
        <f>'RESUMEN TOTAL'!O4</f>
        <v>45812</v>
      </c>
      <c r="J4" s="13">
        <f>'RESUMEN TOTAL'!P4</f>
        <v>45813</v>
      </c>
      <c r="K4" s="13">
        <f>'RESUMEN TOTAL'!Q4</f>
        <v>45814</v>
      </c>
      <c r="L4" s="13">
        <f>'RESUMEN TOTAL'!R4</f>
        <v>45815</v>
      </c>
      <c r="M4" s="13">
        <f>'RESUMEN TOTAL'!S4</f>
        <v>45816</v>
      </c>
      <c r="N4" s="13">
        <f>'RESUMEN TOTAL'!T4</f>
        <v>45817</v>
      </c>
      <c r="O4" s="13">
        <f>'RESUMEN TOTAL'!U4</f>
        <v>45818</v>
      </c>
      <c r="P4" s="13">
        <f>'RESUMEN TOTAL'!V4</f>
        <v>45819</v>
      </c>
      <c r="Q4" s="13">
        <f>'RESUMEN TOTAL'!W4</f>
        <v>45820</v>
      </c>
      <c r="R4" s="13">
        <f>'RESUMEN TOTAL'!X4</f>
        <v>45821</v>
      </c>
      <c r="S4" s="13">
        <f>'RESUMEN TOTAL'!Y4</f>
        <v>45822</v>
      </c>
      <c r="T4" s="13">
        <f>'RESUMEN TOTAL'!Z4</f>
        <v>45823</v>
      </c>
      <c r="U4" s="13">
        <f>'RESUMEN TOTAL'!AA4</f>
        <v>45824</v>
      </c>
      <c r="V4" s="13">
        <f>'RESUMEN TOTAL'!AB4</f>
        <v>45825</v>
      </c>
      <c r="W4" s="13">
        <f>'RESUMEN TOTAL'!AC4</f>
        <v>45826</v>
      </c>
      <c r="X4" s="13">
        <f>'RESUMEN TOTAL'!AD4</f>
        <v>45827</v>
      </c>
      <c r="Y4" s="13">
        <f>'RESUMEN TOTAL'!AE4</f>
        <v>45828</v>
      </c>
      <c r="Z4" s="13">
        <f>'RESUMEN TOTAL'!AF4</f>
        <v>45829</v>
      </c>
      <c r="AA4" s="13">
        <f>'RESUMEN TOTAL'!AG4</f>
        <v>45830</v>
      </c>
      <c r="AB4" s="13">
        <f>'RESUMEN TOTAL'!AH4</f>
        <v>45831</v>
      </c>
      <c r="AC4" s="13">
        <f>'RESUMEN TOTAL'!AI4</f>
        <v>45832</v>
      </c>
      <c r="AD4" s="13">
        <f>'RESUMEN TOTAL'!AJ4</f>
        <v>45833</v>
      </c>
      <c r="AE4" s="13">
        <f>'RESUMEN TOTAL'!AK4</f>
        <v>45834</v>
      </c>
      <c r="AF4" s="13">
        <f>'RESUMEN TOTAL'!AL4</f>
        <v>45835</v>
      </c>
      <c r="AG4" s="13">
        <f>'RESUMEN TOTAL'!AM4</f>
        <v>45836</v>
      </c>
      <c r="AH4" s="13">
        <f>'RESUMEN TOTAL'!AN4</f>
        <v>45837</v>
      </c>
      <c r="AI4" s="13">
        <f>'RESUMEN TOTAL'!AO4</f>
        <v>45838</v>
      </c>
      <c r="AJ4" s="13">
        <f>'RESUMEN TOTAL'!AP4</f>
        <v>0</v>
      </c>
      <c r="XFD4" s="17">
        <f>SUM(F4:XFC4)</f>
        <v>1374705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>
        <f>'RESUMEN TOTAL'!M49</f>
        <v>0</v>
      </c>
      <c r="H44" s="86">
        <f>'RESUMEN TOTAL'!N49</f>
        <v>0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>
        <f>'RESUMEN TOTAL'!M71</f>
        <v>0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>
        <f>'RESUMEN TOTAL'!M118</f>
        <v>0</v>
      </c>
      <c r="H111" s="86">
        <f>'RESUMEN TOTAL'!N118</f>
        <v>0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>
        <f>'RESUMEN TOTAL'!M128</f>
        <v>0</v>
      </c>
      <c r="H121" s="86">
        <f>'RESUMEN TOTAL'!N128</f>
        <v>0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>
        <f>'RESUMEN TOTAL'!M129</f>
        <v>0</v>
      </c>
      <c r="H122" s="86">
        <f>'RESUMEN TOTAL'!N129</f>
        <v>0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>
        <f>'RESUMEN TOTAL'!M136</f>
        <v>0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>
        <f>'RESUMEN TOTAL'!M156</f>
        <v>0</v>
      </c>
      <c r="H147" s="86">
        <f>'RESUMEN TOTAL'!N156</f>
        <v>0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>
        <f>'RESUMEN TOTAL'!M212</f>
        <v>0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>
        <f>'RESUMEN TOTAL'!M246</f>
        <v>0</v>
      </c>
      <c r="H234" s="86">
        <f>'RESUMEN TOTAL'!N246</f>
        <v>0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>
        <f>'RESUMEN TOTAL'!M260</f>
        <v>0</v>
      </c>
      <c r="H248" s="86">
        <f>'RESUMEN TOTAL'!N260</f>
        <v>0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>
        <f>'RESUMEN TOTAL'!M265</f>
        <v>0</v>
      </c>
      <c r="H253" s="86">
        <f>'RESUMEN TOTAL'!N265</f>
        <v>0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>
        <f>'RESUMEN TOTAL'!M314</f>
        <v>0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 t="str">
        <f>'RESUMEN TOTAL'!AO353</f>
        <v>}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>
        <f>'RESUMEN TOTAL'!M449</f>
        <v>0</v>
      </c>
      <c r="H423" s="86">
        <f>'RESUMEN TOTAL'!N449</f>
        <v>0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>
        <f>'RESUMEN TOTAL'!M450</f>
        <v>0</v>
      </c>
      <c r="H424" s="86">
        <f>'RESUMEN TOTAL'!N450</f>
        <v>0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>
        <f>'RESUMEN TOTAL'!M483</f>
        <v>0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>
        <f>'RESUMEN TOTAL'!M492</f>
        <v>0</v>
      </c>
      <c r="H462" s="86">
        <f>'RESUMEN TOTAL'!N492</f>
        <v>0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>
        <f>'RESUMEN TOTAL'!M493</f>
        <v>0</v>
      </c>
      <c r="H463" s="86">
        <f>'RESUMEN TOTAL'!N493</f>
        <v>0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>
        <f>'RESUMEN TOTAL'!M494</f>
        <v>0</v>
      </c>
      <c r="H464" s="86">
        <f>'RESUMEN TOTAL'!N494</f>
        <v>0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>
        <f>'RESUMEN TOTAL'!M496</f>
        <v>0</v>
      </c>
      <c r="H466" s="86">
        <f>'RESUMEN TOTAL'!N496</f>
        <v>0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>
        <f>'RESUMEN TOTAL'!M497</f>
        <v>0</v>
      </c>
      <c r="H467" s="86">
        <f>'RESUMEN TOTAL'!N497</f>
        <v>0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>
        <f>'RESUMEN TOTAL'!M500</f>
        <v>0</v>
      </c>
      <c r="H470" s="86">
        <f>'RESUMEN TOTAL'!N500</f>
        <v>0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>
        <f>'RESUMEN TOTAL'!M501</f>
        <v>0</v>
      </c>
      <c r="H471" s="86">
        <f>'RESUMEN TOTAL'!N501</f>
        <v>0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>
        <f>'RESUMEN TOTAL'!M502</f>
        <v>0</v>
      </c>
      <c r="H472" s="86">
        <f>'RESUMEN TOTAL'!N502</f>
        <v>0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>
        <f>'RESUMEN TOTAL'!M503</f>
        <v>0</v>
      </c>
      <c r="H473" s="86">
        <f>'RESUMEN TOTAL'!N503</f>
        <v>0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>
        <f>'RESUMEN TOTAL'!M504</f>
        <v>0</v>
      </c>
      <c r="H474" s="86">
        <f>'RESUMEN TOTAL'!N504</f>
        <v>0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>
        <f>'RESUMEN TOTAL'!M505</f>
        <v>0</v>
      </c>
      <c r="H475" s="86">
        <f>'RESUMEN TOTAL'!N505</f>
        <v>0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>
        <f>'RESUMEN TOTAL'!M506</f>
        <v>0</v>
      </c>
      <c r="H476" s="86">
        <f>'RESUMEN TOTAL'!N506</f>
        <v>0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>
        <f>'RESUMEN TOTAL'!M507</f>
        <v>0</v>
      </c>
      <c r="H477" s="86">
        <f>'RESUMEN TOTAL'!N507</f>
        <v>0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>
        <f>'RESUMEN TOTAL'!M508</f>
        <v>0</v>
      </c>
      <c r="H478" s="86">
        <f>'RESUMEN TOTAL'!N508</f>
        <v>0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>
        <f>'RESUMEN TOTAL'!M509</f>
        <v>0</v>
      </c>
      <c r="H479" s="86">
        <f>'RESUMEN TOTAL'!N509</f>
        <v>0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>
        <f>'RESUMEN TOTAL'!M510</f>
        <v>0</v>
      </c>
      <c r="H480" s="86">
        <f>'RESUMEN TOTAL'!N510</f>
        <v>0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>
        <f>'RESUMEN TOTAL'!M511</f>
        <v>0</v>
      </c>
      <c r="H481" s="86">
        <f>'RESUMEN TOTAL'!N511</f>
        <v>0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>
        <f>'RESUMEN TOTAL'!M514</f>
        <v>0</v>
      </c>
      <c r="H484" s="86">
        <f>'RESUMEN TOTAL'!N514</f>
        <v>0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>
        <f>'RESUMEN TOTAL'!M515</f>
        <v>0</v>
      </c>
      <c r="H485" s="86">
        <f>'RESUMEN TOTAL'!N515</f>
        <v>0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>
        <f>'RESUMEN TOTAL'!M516</f>
        <v>0</v>
      </c>
      <c r="H486" s="86">
        <f>'RESUMEN TOTAL'!N516</f>
        <v>0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>
        <f>'RESUMEN TOTAL'!M517</f>
        <v>0</v>
      </c>
      <c r="H487" s="86">
        <f>'RESUMEN TOTAL'!N517</f>
        <v>0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>
        <f>'RESUMEN TOTAL'!M518</f>
        <v>0</v>
      </c>
      <c r="H488" s="86">
        <f>'RESUMEN TOTAL'!N518</f>
        <v>0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>
        <f>'RESUMEN TOTAL'!M519</f>
        <v>0</v>
      </c>
      <c r="H489" s="86">
        <f>'RESUMEN TOTAL'!N519</f>
        <v>0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>
        <f>'RESUMEN TOTAL'!M520</f>
        <v>0</v>
      </c>
      <c r="H490" s="86">
        <f>'RESUMEN TOTAL'!N520</f>
        <v>0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>
        <f>'RESUMEN TOTAL'!M521</f>
        <v>0</v>
      </c>
      <c r="H491" s="86">
        <f>'RESUMEN TOTAL'!N521</f>
        <v>0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>
        <f>'RESUMEN TOTAL'!M522</f>
        <v>0</v>
      </c>
      <c r="H492" s="86">
        <f>'RESUMEN TOTAL'!N522</f>
        <v>0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>
        <f>'RESUMEN TOTAL'!M523</f>
        <v>0</v>
      </c>
      <c r="H493" s="86">
        <f>'RESUMEN TOTAL'!N523</f>
        <v>0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>
        <f>'RESUMEN TOTAL'!M524</f>
        <v>0</v>
      </c>
      <c r="H494" s="86">
        <f>'RESUMEN TOTAL'!N524</f>
        <v>0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>
        <f>'RESUMEN TOTAL'!M525</f>
        <v>0</v>
      </c>
      <c r="H495" s="86">
        <f>'RESUMEN TOTAL'!N525</f>
        <v>0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>
        <f>'RESUMEN TOTAL'!M526</f>
        <v>0</v>
      </c>
      <c r="H496" s="86">
        <f>'RESUMEN TOTAL'!N526</f>
        <v>0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>
        <f>'RESUMEN TOTAL'!M527</f>
        <v>0</v>
      </c>
      <c r="H497" s="86">
        <f>'RESUMEN TOTAL'!N527</f>
        <v>0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>
        <f>'RESUMEN TOTAL'!M528</f>
        <v>0</v>
      </c>
      <c r="H498" s="86">
        <f>'RESUMEN TOTAL'!N528</f>
        <v>0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>
        <f>'RESUMEN TOTAL'!M529</f>
        <v>0</v>
      </c>
      <c r="H499" s="86">
        <f>'RESUMEN TOTAL'!N529</f>
        <v>0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>
        <f>'RESUMEN TOTAL'!M530</f>
        <v>0</v>
      </c>
      <c r="H500" s="86">
        <f>'RESUMEN TOTAL'!N530</f>
        <v>0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>
        <f>'RESUMEN TOTAL'!M531</f>
        <v>0</v>
      </c>
      <c r="H501" s="86">
        <f>'RESUMEN TOTAL'!N531</f>
        <v>0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>
        <f>'RESUMEN TOTAL'!M532</f>
        <v>0</v>
      </c>
      <c r="H502" s="86">
        <f>'RESUMEN TOTAL'!N532</f>
        <v>0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>
        <f>'RESUMEN TOTAL'!M534</f>
        <v>0</v>
      </c>
      <c r="H504" s="86">
        <f>'RESUMEN TOTAL'!N534</f>
        <v>0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>
        <f>'RESUMEN TOTAL'!M537</f>
        <v>0</v>
      </c>
      <c r="H507" s="86">
        <f>'RESUMEN TOTAL'!N537</f>
        <v>0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>
        <f>'RESUMEN TOTAL'!M538</f>
        <v>0</v>
      </c>
      <c r="H508" s="86">
        <f>'RESUMEN TOTAL'!N538</f>
        <v>0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>
        <f>'RESUMEN TOTAL'!M539</f>
        <v>0</v>
      </c>
      <c r="H509" s="86">
        <f>'RESUMEN TOTAL'!N539</f>
        <v>0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>
        <f>'RESUMEN TOTAL'!M546</f>
        <v>0</v>
      </c>
      <c r="H514" s="86">
        <f>'RESUMEN TOTAL'!N546</f>
        <v>0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>
        <f>'RESUMEN TOTAL'!M550</f>
        <v>0</v>
      </c>
      <c r="H518" s="86">
        <f>'RESUMEN TOTAL'!N550</f>
        <v>0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>
        <f>'RESUMEN TOTAL'!M551</f>
        <v>0</v>
      </c>
      <c r="H519" s="86">
        <f>'RESUMEN TOTAL'!N551</f>
        <v>0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>
        <f>'RESUMEN TOTAL'!M554</f>
        <v>0</v>
      </c>
      <c r="H522" s="86">
        <f>'RESUMEN TOTAL'!N554</f>
        <v>0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>
        <f>'RESUMEN TOTAL'!M555</f>
        <v>0</v>
      </c>
      <c r="H523" s="86">
        <f>'RESUMEN TOTAL'!N555</f>
        <v>0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>
        <f>'RESUMEN TOTAL'!M558</f>
        <v>0</v>
      </c>
      <c r="H526" s="86">
        <f>'RESUMEN TOTAL'!N558</f>
        <v>0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>
        <f>'RESUMEN TOTAL'!M559</f>
        <v>0</v>
      </c>
      <c r="H527" s="86">
        <f>'RESUMEN TOTAL'!N559</f>
        <v>0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>
        <f>'RESUMEN TOTAL'!M562</f>
        <v>0</v>
      </c>
      <c r="H530" s="86">
        <f>'RESUMEN TOTAL'!N562</f>
        <v>0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>
        <f>'RESUMEN TOTAL'!M563</f>
        <v>0</v>
      </c>
      <c r="H531" s="86">
        <f>'RESUMEN TOTAL'!N563</f>
        <v>0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>
        <f>'RESUMEN TOTAL'!M564</f>
        <v>0</v>
      </c>
      <c r="H532" s="86">
        <f>'RESUMEN TOTAL'!N564</f>
        <v>0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>
        <f>'RESUMEN TOTAL'!M565</f>
        <v>0</v>
      </c>
      <c r="H533" s="86">
        <f>'RESUMEN TOTAL'!N565</f>
        <v>0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>
        <f>'RESUMEN TOTAL'!M566</f>
        <v>0</v>
      </c>
      <c r="H534" s="86">
        <f>'RESUMEN TOTAL'!N566</f>
        <v>0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>
        <f>'RESUMEN TOTAL'!M567</f>
        <v>0</v>
      </c>
      <c r="H535" s="86">
        <f>'RESUMEN TOTAL'!N567</f>
        <v>0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>
        <f>'RESUMEN TOTAL'!M568</f>
        <v>0</v>
      </c>
      <c r="H536" s="86">
        <f>'RESUMEN TOTAL'!N568</f>
        <v>0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>
        <f>'RESUMEN TOTAL'!M569</f>
        <v>0</v>
      </c>
      <c r="H537" s="86">
        <f>'RESUMEN TOTAL'!N569</f>
        <v>0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2025-06-02T12:44:00Z</dcterms:modified>
</cp:coreProperties>
</file>