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13_ncr:1_{A40130BD-B2AC-475A-9342-B9FF5BF0DC2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" i="25" l="1"/>
  <c r="AJ5" i="25"/>
  <c r="L3" i="2"/>
  <c r="J215" i="24"/>
  <c r="J216" i="24"/>
  <c r="J217" i="24"/>
  <c r="E213" i="24"/>
  <c r="E214" i="24"/>
  <c r="E215" i="24"/>
  <c r="E216" i="24"/>
  <c r="R3" i="2"/>
  <c r="Q3" i="2"/>
  <c r="AP3" i="2"/>
  <c r="AP1" i="2" s="1"/>
  <c r="J334" i="2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<sst xmlns="http://schemas.openxmlformats.org/spreadsheetml/2006/main" count="4851" uniqueCount="1631">
  <si>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</si>
  <si>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</si>
  <si>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</si>
  <si>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</si>
  <si>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</si>
  <si>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</si>
  <si>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</si>
  <si>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</si>
  <si>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</si>
  <si>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</si>
  <si>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</si>
  <si>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</si>
  <si>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</si>
  <si>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</si>
  <si>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</si>
  <si>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</si>
  <si>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</si>
  <si>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</si>
  <si>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</si>
  <si>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</si>
  <si>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</si>
  <si>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</si>
  <si>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</si>
  <si>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</si>
  <si>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</si>
  <si>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</si>
  <si>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</si>
  <si>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</si>
  <si>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</si>
  <si>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</si>
  <si>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</si>
  <si>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</si>
  <si>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</si>
  <si>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</si>
  <si>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</si>
  <si>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</si>
  <si>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</si>
  <si>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</si>
  <si>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</si>
  <si>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</si>
  <si>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</si>
  <si>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</si>
  <si>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</si>
  <si>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</si>
  <si>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</si>
  <si>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</si>
  <si>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</si>
  <si>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</si>
  <si>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</si>
  <si>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</si>
  <si>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</si>
  <si>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</si>
  <si>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</si>
  <si>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</si>
  <si>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</si>
  <si>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</si>
  <si>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</si>
  <si>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</si>
  <si>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</si>
  <si>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</si>
  <si>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</si>
  <si>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</si>
  <si>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</si>
  <si>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</si>
  <si>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</si>
  <si>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</si>
  <si>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</si>
  <si>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</si>
  <si>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</si>
  <si>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</si>
  <si>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</si>
  <si>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</si>
  <si>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</si>
  <si>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</si>
  <si>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</si>
  <si>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</si>
  <si>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</si>
  <si>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</si>
  <si>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</si>
  <si>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</si>
  <si>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</si>
  <si>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</si>
  <si>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</si>
  <si>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</si>
  <si>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</si>
  <si>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</si>
  <si>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</si>
  <si>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</si>
  <si>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</si>
  <si>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</si>
  <si>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</si>
  <si>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</si>
  <si>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</si>
  <si>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</si>
  <si>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</si>
  <si>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</si>
  <si>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</si>
  <si>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</si>
  <si>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</si>
  <si>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</si>
  <si>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</si>
  <si>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</si>
  <si>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</si>
  <si>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</si>
  <si>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</si>
  <si>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</si>
  <si>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</si>
  <si>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</si>
  <si>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</si>
  <si>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</si>
  <si>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</si>
  <si>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</si>
  <si>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</si>
  <si>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</si>
  <si>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</si>
  <si>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</si>
  <si>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</si>
  <si>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</si>
  <si>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</si>
  <si>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</si>
  <si>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</si>
  <si>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</si>
  <si>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</si>
  <si>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</si>
  <si>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</si>
  <si>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</si>
  <si>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</si>
  <si>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</si>
  <si>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</si>
  <si>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</si>
  <si>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</si>
  <si>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</si>
  <si>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</si>
  <si>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</si>
  <si>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</si>
  <si>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</si>
  <si>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</si>
  <si>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</si>
  <si>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</si>
  <si>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</si>
  <si>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</si>
  <si>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</si>
  <si>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</si>
  <si>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</si>
  <si>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</si>
  <si>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</si>
  <si>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</si>
  <si>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</si>
  <si>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</si>
  <si>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</si>
  <si>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</si>
  <si>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</si>
  <si>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</si>
  <si>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</si>
  <si>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</si>
  <si>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</si>
  <si>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</si>
  <si>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</si>
  <si>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</si>
  <si>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</si>
  <si>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</si>
  <si>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</si>
  <si>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</si>
  <si>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</si>
  <si>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</si>
  <si>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</si>
  <si>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</si>
  <si>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</si>
  <si>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</si>
  <si>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</si>
  <si>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</si>
  <si>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</si>
  <si>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</si>
  <si>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</si>
  <si>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</si>
  <si>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</si>
  <si>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</si>
  <si>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</si>
  <si>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</si>
  <si>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</si>
  <si>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</si>
  <si>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</si>
  <si>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</si>
  <si>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</si>
  <si>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</si>
  <si>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</si>
  <si>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</si>
  <si>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</si>
  <si>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</si>
  <si>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</si>
  <si>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</si>
  <si>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</si>
  <si>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</si>
  <si>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</si>
  <si>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</si>
  <si>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</si>
  <si>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</si>
  <si>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</si>
  <si>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</si>
  <si>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</si>
  <si>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</si>
  <si>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</si>
  <si>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</si>
  <si>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</si>
  <si>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</si>
  <si>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</si>
  <si>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</si>
  <si>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</si>
  <si>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</si>
  <si>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</si>
  <si>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</si>
  <si>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</si>
  <si>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</si>
  <si>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</si>
  <si>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</si>
  <si>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</si>
  <si>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</si>
  <si>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</si>
  <si>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</si>
  <si>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</si>
  <si>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</si>
  <si>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</si>
  <si>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</si>
  <si>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</si>
  <si>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</si>
  <si>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</si>
  <si>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</si>
  <si>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</si>
  <si>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</si>
  <si>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</si>
  <si>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</si>
  <si>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</si>
  <si>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</si>
  <si>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</si>
  <si>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</si>
  <si>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</si>
  <si>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</si>
  <si>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</si>
  <si>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</si>
  <si>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</si>
  <si>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</si>
  <si>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</si>
  <si>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</si>
  <si>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</si>
  <si>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</si>
  <si>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</si>
  <si>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</si>
  <si>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</si>
  <si>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</si>
  <si>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</si>
  <si>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</si>
  <si>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</si>
  <si>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</si>
  <si>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</si>
  <si>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</si>
  <si>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</si>
  <si>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</si>
  <si>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</si>
  <si>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</si>
  <si>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</si>
  <si>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</si>
  <si>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</si>
  <si>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</si>
  <si>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</si>
  <si>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</si>
  <si>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</si>
  <si>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</si>
  <si>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</si>
  <si>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</si>
  <si>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</si>
  <si>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</si>
  <si>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</si>
  <si>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</si>
  <si>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</si>
  <si>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</si>
  <si>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</si>
  <si>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</si>
  <si>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</si>
  <si>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</si>
  <si>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</si>
  <si>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</si>
  <si>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</si>
  <si>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</si>
  <si>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</si>
  <si>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</si>
  <si>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</si>
  <si>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</si>
  <si>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</si>
  <si>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</si>
  <si>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</si>
  <si>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</si>
  <si>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</si>
  <si>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</si>
  <si>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</si>
  <si>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</si>
  <si>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</si>
  <si>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</si>
  <si>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</si>
  <si>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</si>
  <si>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</si>
  <si>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</si>
  <si>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</si>
  <si>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</si>
  <si>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</si>
  <si>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</si>
  <si>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</si>
  <si>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</si>
  <si>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</si>
  <si>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</si>
  <si>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</si>
  <si>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</si>
  <si>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</si>
  <si>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</si>
  <si>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</si>
  <si>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</si>
  <si>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</si>
  <si>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</si>
  <si>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</si>
  <si>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</si>
  <si>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</si>
  <si>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</si>
  <si>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</si>
  <si>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</si>
  <si>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</si>
  <si>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</si>
  <si>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</si>
  <si>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</si>
  <si>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</si>
  <si>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</si>
  <si>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</si>
  <si>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</si>
  <si>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</si>
  <si>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</si>
  <si>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</si>
  <si>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</si>
  <si>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</si>
  <si>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</si>
  <si>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</si>
  <si>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</si>
  <si>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</si>
  <si>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</si>
  <si>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</si>
  <si>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</si>
  <si>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</si>
  <si>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</si>
  <si>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</si>
  <si>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</si>
  <si>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</si>
  <si>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</si>
  <si>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</si>
  <si>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</si>
  <si>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</si>
  <si>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</si>
  <si>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</si>
  <si>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</si>
  <si>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</si>
  <si>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</si>
  <si>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</si>
  <si>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</si>
  <si>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</si>
  <si>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</si>
  <si>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</si>
  <si>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</si>
  <si>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</si>
  <si>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</si>
  <si>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</si>
  <si>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</si>
  <si>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</si>
  <si>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</si>
  <si>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</si>
  <si>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</si>
  <si>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</si>
  <si>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</si>
  <si>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</si>
  <si>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</si>
  <si>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</si>
  <si>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</si>
  <si>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</si>
  <si>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</si>
  <si>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</si>
  <si>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</si>
  <si>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</si>
  <si>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</si>
  <si>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</si>
  <si>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</si>
  <si>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</si>
  <si>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</si>
  <si>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</si>
  <si>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</si>
  <si>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</si>
  <si>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</si>
  <si>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</si>
  <si>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</si>
  <si>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</si>
  <si>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</si>
  <si>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</si>
  <si>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</si>
  <si>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</si>
  <si>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</si>
  <si>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</si>
  <si>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</si>
  <si>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</si>
  <si>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</si>
  <si>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</si>
  <si>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</si>
  <si>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</si>
  <si>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</si>
  <si>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</si>
  <si>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</si>
  <si>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</si>
  <si>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</si>
  <si>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</si>
  <si>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</si>
  <si>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</si>
  <si>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</si>
  <si>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</si>
  <si>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</si>
  <si>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</si>
  <si>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</si>
  <si>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</si>
  <si>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</si>
  <si>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</si>
  <si>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</si>
  <si>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</si>
  <si>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</si>
  <si>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</si>
  <si>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</si>
  <si>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</si>
  <si>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</si>
  <si>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</si>
  <si>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</si>
  <si>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</si>
  <si>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</si>
  <si>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</si>
  <si>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</si>
  <si>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</si>
  <si>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</si>
  <si>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</si>
  <si>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</si>
  <si>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</si>
  <si>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</si>
  <si>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</si>
  <si>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</si>
  <si>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</si>
  <si>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</si>
  <si>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</si>
  <si>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</si>
  <si>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</si>
  <si>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</si>
  <si>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</si>
  <si>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</si>
  <si>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</si>
  <si>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</si>
  <si>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</si>
  <si>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</si>
  <si>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</si>
  <si>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</si>
  <si>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</si>
  <si>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</si>
  <si>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</si>
  <si>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</si>
  <si>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</si>
  <si>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</si>
  <si>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</si>
  <si>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</si>
  <si>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</si>
  <si>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</si>
  <si>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</si>
  <si>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</si>
  <si>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</si>
  <si>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</si>
  <si>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</si>
  <si>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</si>
  <si>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</si>
  <si>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</si>
  <si>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</si>
  <si>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</si>
  <si>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</si>
  <si>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</si>
  <si>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</si>
  <si>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</si>
  <si>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</si>
  <si>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</si>
  <si>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</si>
  <si>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</si>
  <si>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</si>
  <si>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</si>
  <si>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</si>
  <si>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</si>
  <si>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</si>
  <si>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</si>
  <si>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</si>
  <si>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</si>
  <si>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</si>
  <si>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</si>
  <si>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</si>
  <si>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</si>
  <si>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</si>
  <si>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</si>
  <si>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</si>
  <si>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</si>
  <si>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</si>
  <si>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</si>
  <si>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</si>
  <si>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</si>
  <si>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</si>
  <si>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</si>
  <si>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</si>
  <si>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</si>
  <si>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</si>
  <si>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</si>
  <si>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</si>
  <si>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</si>
  <si>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</si>
  <si>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</si>
  <si>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</si>
  <si>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</si>
  <si>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</si>
  <si>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</si>
  <si>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</si>
  <si>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</si>
  <si>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</si>
  <si>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</si>
  <si>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</si>
  <si>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</si>
  <si>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</si>
  <si>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</si>
  <si>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</si>
  <si>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</si>
  <si>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</si>
  <si>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</si>
  <si>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</si>
  <si>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</si>
  <si>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</si>
  <si>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</si>
  <si>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</si>
  <si>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</si>
  <si>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</si>
  <si>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</si>
  <si>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</si>
  <si>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</si>
  <si>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</si>
  <si>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</si>
  <si>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</si>
  <si>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</si>
  <si>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</si>
  <si>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</si>
  <si>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</si>
  <si>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</si>
  <si>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</si>
  <si>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</si>
  <si>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</si>
  <si>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</si>
  <si>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</si>
  <si>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</si>
  <si>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</si>
  <si>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</si>
  <si>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</si>
  <si>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</si>
  <si>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</si>
  <si>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</si>
  <si>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</si>
  <si>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</si>
  <si>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</si>
  <si>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</si>
  <si>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</si>
  <si>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</si>
  <si>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</si>
  <si>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</si>
  <si>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</si>
  <si>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</si>
  <si>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</si>
  <si>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</si>
  <si>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</si>
  <si>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</si>
  <si>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</si>
  <si>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</si>
  <si>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</si>
  <si>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</si>
  <si>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</si>
  <si>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</si>
  <si>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</si>
  <si>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</si>
  <si>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</si>
  <si>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</si>
  <si>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</si>
  <si>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</si>
  <si>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</si>
  <si>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</si>
  <si>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</si>
  <si>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</si>
  <si>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</si>
  <si>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</si>
  <si>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</si>
  <si>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</si>
  <si>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</si>
  <si>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</si>
  <si>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</si>
  <si>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</si>
  <si>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</si>
  <si>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</si>
  <si>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</si>
  <si>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</si>
  <si>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</si>
  <si>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</si>
  <si>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</si>
  <si>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</si>
  <si>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</si>
  <si>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</si>
  <si>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</si>
  <si>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</si>
  <si>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</si>
  <si>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</si>
  <si>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</si>
  <si>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</si>
  <si>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</si>
  <si>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</si>
  <si>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</si>
  <si>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</si>
  <si>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</si>
  <si>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</si>
  <si>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</si>
  <si>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</si>
  <si>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</si>
  <si>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</si>
  <si>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</si>
  <si>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</si>
  <si>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</si>
  <si>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</si>
  <si>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</si>
  <si>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</si>
  <si>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</si>
  <si>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</si>
  <si>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</si>
  <si>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</si>
  <si>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</si>
  <si>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</si>
  <si>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</si>
  <si>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</si>
  <si>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</si>
  <si>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</si>
  <si>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</si>
  <si>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</si>
  <si>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</si>
  <si>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</si>
  <si>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</si>
  <si>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</si>
  <si>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</si>
  <si>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</si>
  <si>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</si>
  <si>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</si>
  <si>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</si>
  <si>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</si>
  <si>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</si>
  <si>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</si>
  <si>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</si>
  <si>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</si>
  <si>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</si>
  <si>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</si>
  <si>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</si>
  <si>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</si>
  <si>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</si>
  <si>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</si>
  <si>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</si>
  <si>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</si>
  <si>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</si>
  <si>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</si>
  <si>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</si>
  <si>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</si>
  <si>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</si>
  <si>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</si>
  <si>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</si>
  <si>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</si>
  <si>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</si>
  <si>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</si>
  <si>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</si>
  <si>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</si>
  <si>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</si>
  <si>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</si>
  <si>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</si>
  <si>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</si>
  <si>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172.20.200.163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</si>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</sst>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0.11151736745886655</c:v>
                </c:pt>
                <c:pt idx="4">
                  <c:v>9.3235831809872036E-2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0.11151736745886655</c:v>
                </c:pt>
                <c:pt idx="4">
                  <c:v>9.3235831809872036E-2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33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0.18972332015810275</c:v>
                      </c:pt>
                      <c:pt idx="4">
                        <c:v>0.13043478260869565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7.0000000000000007E-2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0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0.18972332015810275</c:v>
                </c:pt>
                <c:pt idx="4">
                  <c:v>0.13043478260869565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0</c:v>
                </c:pt>
                <c:pt idx="20">
                  <c:v>0.08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0</c:v>
                </c:pt>
                <c:pt idx="20">
                  <c:v>0.05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48</c:v>
                      </c:pt>
                      <c:pt idx="4">
                        <c:v>33</c:v>
                      </c:pt>
                      <c:pt idx="5">
                        <c:v>21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0</c:v>
                      </c:pt>
                      <c:pt idx="20">
                        <c:v>11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2" zoomScaleNormal="52" workbookViewId="0">
      <pane xSplit="11" ySplit="4" topLeftCell="P5" activePane="bottomRight" state="frozen"/>
      <selection pane="topRight" activeCell="M1" sqref="M1"/>
      <selection pane="bottomLeft" activeCell="A5" sqref="A5"/>
      <selection pane="bottomRight" activeCell="D563" sqref="D56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0</v>
      </c>
      <c r="M3" s="12">
        <v>0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1124</v>
      </c>
      <c r="D4" t="s">
        <v>9</v>
      </c>
      <c r="E4" s="33" t="s">
        <v>10</v>
      </c>
      <c r="F4" s="33" t="s">
        <v>11</v>
      </c>
      <c r="G4" s="33" t="s">
        <v>1315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1125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1125</v>
      </c>
      <c r="D6" t="s">
        <v>32</v>
      </c>
      <c r="E6" s="33" t="s">
        <v>19</v>
      </c>
      <c r="F6" s="33" t="s">
        <v>1119</v>
      </c>
      <c r="G6" s="33" t="s">
        <v>1318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976</v>
      </c>
      <c r="C7" t="s">
        <v>1125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977</v>
      </c>
      <c r="C8" t="s">
        <v>1125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1125</v>
      </c>
      <c r="D9" t="s">
        <v>36</v>
      </c>
      <c r="E9" s="33" t="s">
        <v>19</v>
      </c>
      <c r="F9" s="33" t="s">
        <v>1119</v>
      </c>
      <c r="G9" s="33" t="s">
        <v>1317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978</v>
      </c>
      <c r="C10" t="s">
        <v>1125</v>
      </c>
      <c r="D10" t="s">
        <v>27</v>
      </c>
      <c r="E10" s="33" t="s">
        <v>19</v>
      </c>
      <c r="F10" s="33" t="s">
        <v>1119</v>
      </c>
      <c r="G10" s="33" t="s">
        <v>1317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1125</v>
      </c>
      <c r="D11" t="s">
        <v>38</v>
      </c>
      <c r="E11" s="33" t="s">
        <v>15</v>
      </c>
      <c r="F11" s="33" t="s">
        <v>1119</v>
      </c>
      <c r="G11" s="33" t="s">
        <v>1318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979</v>
      </c>
      <c r="C12" t="s">
        <v>1125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980</v>
      </c>
      <c r="C13" t="s">
        <v>1125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981</v>
      </c>
      <c r="C14" t="s">
        <v>1125</v>
      </c>
      <c r="D14" t="s">
        <v>982</v>
      </c>
      <c r="E14" s="33" t="s">
        <v>19</v>
      </c>
      <c r="F14" s="33" t="s">
        <v>20</v>
      </c>
      <c r="G14" s="33"/>
      <c r="H14" s="33" t="s">
        <v>1277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983</v>
      </c>
      <c r="C15" t="s">
        <v>1125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984</v>
      </c>
      <c r="C16" t="s">
        <v>1125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1335</v>
      </c>
      <c r="C17" t="s">
        <v>1125</v>
      </c>
      <c r="D17" t="s">
        <v>1336</v>
      </c>
      <c r="E17" s="33" t="s">
        <v>15</v>
      </c>
      <c r="F17" s="33" t="s">
        <v>28</v>
      </c>
      <c r="G17" s="33"/>
      <c r="H17" s="33" t="s">
        <v>1607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1258</v>
      </c>
      <c r="B18" s="33" t="s">
        <v>1242</v>
      </c>
      <c r="C18" s="33" t="s">
        <v>1126</v>
      </c>
      <c r="D18" t="s">
        <v>1226</v>
      </c>
      <c r="E18" s="33" t="s">
        <v>73</v>
      </c>
      <c r="F18" s="33" t="s">
        <v>20</v>
      </c>
      <c r="G18" s="33"/>
      <c r="H18" s="33" t="s">
        <v>1229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1258</v>
      </c>
      <c r="B19" s="33" t="s">
        <v>1243</v>
      </c>
      <c r="C19" s="33" t="s">
        <v>1126</v>
      </c>
      <c r="D19" t="s">
        <v>1226</v>
      </c>
      <c r="E19" s="33" t="s">
        <v>73</v>
      </c>
      <c r="F19" s="33" t="s">
        <v>20</v>
      </c>
      <c r="G19" s="33"/>
      <c r="H19" s="33" t="s">
        <v>1230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1258</v>
      </c>
      <c r="B20" s="33" t="s">
        <v>1241</v>
      </c>
      <c r="C20" s="33" t="s">
        <v>1126</v>
      </c>
      <c r="D20" t="s">
        <v>1225</v>
      </c>
      <c r="E20" s="33" t="s">
        <v>73</v>
      </c>
      <c r="F20" s="33" t="s">
        <v>20</v>
      </c>
      <c r="G20" s="33"/>
      <c r="H20" s="33" t="s">
        <v>1228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1258</v>
      </c>
      <c r="B21" s="33" t="s">
        <v>1240</v>
      </c>
      <c r="C21" s="33" t="s">
        <v>1126</v>
      </c>
      <c r="D21" t="s">
        <v>1225</v>
      </c>
      <c r="E21" s="33" t="s">
        <v>73</v>
      </c>
      <c r="F21" s="33" t="s">
        <v>20</v>
      </c>
      <c r="G21" s="33"/>
      <c r="H21" s="33" t="s">
        <v>1235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1258</v>
      </c>
      <c r="B22" s="33" t="s">
        <v>1244</v>
      </c>
      <c r="C22" s="33" t="s">
        <v>1126</v>
      </c>
      <c r="D22" t="s">
        <v>1227</v>
      </c>
      <c r="E22" s="33" t="s">
        <v>73</v>
      </c>
      <c r="F22" s="33" t="s">
        <v>20</v>
      </c>
      <c r="G22" s="33"/>
      <c r="H22" s="33" t="s">
        <v>1231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1258</v>
      </c>
      <c r="B23" s="33" t="s">
        <v>1245</v>
      </c>
      <c r="C23" s="33" t="s">
        <v>1126</v>
      </c>
      <c r="D23" t="s">
        <v>1227</v>
      </c>
      <c r="E23" s="33" t="s">
        <v>73</v>
      </c>
      <c r="F23" s="33" t="s">
        <v>20</v>
      </c>
      <c r="G23" s="33"/>
      <c r="H23" s="33" t="s">
        <v>1232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1258</v>
      </c>
      <c r="B24" s="33" t="s">
        <v>1594</v>
      </c>
      <c r="C24" t="s">
        <v>1125</v>
      </c>
      <c r="D24" t="s">
        <v>1595</v>
      </c>
      <c r="E24" s="33" t="s">
        <v>19</v>
      </c>
      <c r="F24" s="33" t="s">
        <v>28</v>
      </c>
      <c r="G24" s="33"/>
      <c r="H24" s="33" t="s">
        <v>1600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1258</v>
      </c>
      <c r="B25" s="33" t="s">
        <v>1596</v>
      </c>
      <c r="C25" t="s">
        <v>1125</v>
      </c>
      <c r="D25" t="s">
        <v>1597</v>
      </c>
      <c r="E25" s="33" t="s">
        <v>19</v>
      </c>
      <c r="F25" s="33" t="s">
        <v>28</v>
      </c>
      <c r="G25" s="33"/>
      <c r="H25" s="33" t="s">
        <v>1601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1125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25</v>
      </c>
      <c r="J26" s="34">
        <f t="shared" si="8"/>
        <v>3</v>
      </c>
      <c r="K26" s="35">
        <f t="shared" si="9"/>
        <v>0.8928571428571429</v>
      </c>
      <c r="L26" s="86"/>
      <c r="M26" s="86" t="s">
        <v>1630</v>
      </c>
      <c r="N26" s="86"/>
      <c r="O26" s="86" t="s">
        <v>1630</v>
      </c>
      <c r="P26" s="86" t="s">
        <v>1630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1125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25</v>
      </c>
      <c r="J27" s="34">
        <f t="shared" si="8"/>
        <v>3</v>
      </c>
      <c r="K27" s="35">
        <f t="shared" si="9"/>
        <v>0.8928571428571429</v>
      </c>
      <c r="L27" s="86"/>
      <c r="M27" s="86" t="s">
        <v>1630</v>
      </c>
      <c r="N27" s="86"/>
      <c r="O27" s="86" t="s">
        <v>1630</v>
      </c>
      <c r="P27" s="86" t="s">
        <v>1630</v>
      </c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1125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1125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985</v>
      </c>
      <c r="C30" t="s">
        <v>1125</v>
      </c>
      <c r="D30" t="s">
        <v>1145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1125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1125</v>
      </c>
      <c r="D32" t="s">
        <v>1141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1125</v>
      </c>
      <c r="D33" t="s">
        <v>1140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1125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1125</v>
      </c>
      <c r="D35" t="s">
        <v>1139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1125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986</v>
      </c>
      <c r="C37" t="s">
        <v>1125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987</v>
      </c>
      <c r="C38" t="s">
        <v>1125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1125</v>
      </c>
      <c r="D39" t="s">
        <v>1143</v>
      </c>
      <c r="E39" s="33" t="s">
        <v>19</v>
      </c>
      <c r="F39" s="33" t="s">
        <v>28</v>
      </c>
      <c r="G39" s="33"/>
      <c r="H39" s="33" t="s">
        <v>1564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1125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1125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1125</v>
      </c>
      <c r="D42" t="s">
        <v>97</v>
      </c>
      <c r="E42" s="33" t="s">
        <v>19</v>
      </c>
      <c r="F42" s="33" t="s">
        <v>1119</v>
      </c>
      <c r="G42" s="33" t="s">
        <v>1319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1125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1125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1125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27</v>
      </c>
      <c r="J45" s="34">
        <f t="shared" si="8"/>
        <v>1</v>
      </c>
      <c r="K45" s="35">
        <f t="shared" si="9"/>
        <v>0.9642857142857143</v>
      </c>
      <c r="L45" s="86"/>
      <c r="M45" s="86"/>
      <c r="N45" s="86"/>
      <c r="O45" s="86" t="s">
        <v>1630</v>
      </c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1125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25</v>
      </c>
      <c r="J46" s="34">
        <f t="shared" si="8"/>
        <v>3</v>
      </c>
      <c r="K46" s="35">
        <f t="shared" si="9"/>
        <v>0.8928571428571429</v>
      </c>
      <c r="L46" s="86"/>
      <c r="M46" s="86" t="s">
        <v>1630</v>
      </c>
      <c r="N46" s="86"/>
      <c r="O46" s="86" t="s">
        <v>1630</v>
      </c>
      <c r="P46" s="86" t="s">
        <v>1630</v>
      </c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1125</v>
      </c>
      <c r="D47" t="s">
        <v>107</v>
      </c>
      <c r="E47" s="33" t="s">
        <v>19</v>
      </c>
      <c r="F47" s="33" t="s">
        <v>28</v>
      </c>
      <c r="G47" s="33"/>
      <c r="H47" s="33" t="s">
        <v>1627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1125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1125</v>
      </c>
      <c r="D49" t="s">
        <v>1144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1125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1125</v>
      </c>
      <c r="D51" t="s">
        <v>1146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1125</v>
      </c>
      <c r="D52" t="s">
        <v>1147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1125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1125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1125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1125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26</v>
      </c>
      <c r="J56" s="34">
        <f t="shared" si="8"/>
        <v>2</v>
      </c>
      <c r="K56" s="35">
        <f t="shared" si="9"/>
        <v>0.9285714285714286</v>
      </c>
      <c r="L56" s="86"/>
      <c r="M56" s="86" t="s">
        <v>1630</v>
      </c>
      <c r="N56" s="86"/>
      <c r="O56" s="86" t="s">
        <v>1630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1125</v>
      </c>
      <c r="D57" t="s">
        <v>1148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1125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1125</v>
      </c>
      <c r="D59" t="s">
        <v>1129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25</v>
      </c>
      <c r="J59" s="34">
        <f t="shared" si="8"/>
        <v>3</v>
      </c>
      <c r="K59" s="35">
        <f t="shared" si="9"/>
        <v>0.8928571428571429</v>
      </c>
      <c r="L59" s="86"/>
      <c r="M59" s="86" t="s">
        <v>1630</v>
      </c>
      <c r="N59" s="86"/>
      <c r="O59" s="86" t="s">
        <v>1630</v>
      </c>
      <c r="P59" s="86" t="s">
        <v>1630</v>
      </c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1125</v>
      </c>
      <c r="D60" t="s">
        <v>1130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1125</v>
      </c>
      <c r="D61" t="s">
        <v>1131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988</v>
      </c>
      <c r="C62" t="s">
        <v>1125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1125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1125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26</v>
      </c>
      <c r="J64" s="34">
        <f t="shared" si="8"/>
        <v>2</v>
      </c>
      <c r="K64" s="35">
        <f t="shared" si="9"/>
        <v>0.9285714285714286</v>
      </c>
      <c r="L64" s="86"/>
      <c r="M64" s="86" t="s">
        <v>1630</v>
      </c>
      <c r="N64" s="86"/>
      <c r="O64" s="86" t="s">
        <v>1630</v>
      </c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1125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1125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1125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1125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1125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1125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1125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1125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26</v>
      </c>
      <c r="J72" s="34">
        <f t="shared" si="8"/>
        <v>2</v>
      </c>
      <c r="K72" s="35">
        <f t="shared" si="9"/>
        <v>0.9285714285714286</v>
      </c>
      <c r="L72" s="86"/>
      <c r="M72" s="86" t="s">
        <v>1630</v>
      </c>
      <c r="N72" s="86"/>
      <c r="O72" s="86"/>
      <c r="P72" s="86" t="s">
        <v>1630</v>
      </c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1125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28</v>
      </c>
      <c r="J73" s="34">
        <f t="shared" si="8"/>
        <v>0</v>
      </c>
      <c r="K73" s="35">
        <f t="shared" si="9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1125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25</v>
      </c>
      <c r="J74" s="34">
        <f t="shared" si="8"/>
        <v>3</v>
      </c>
      <c r="K74" s="35">
        <f t="shared" si="9"/>
        <v>0.8928571428571429</v>
      </c>
      <c r="L74" s="86"/>
      <c r="M74" s="86" t="s">
        <v>1630</v>
      </c>
      <c r="N74" s="86"/>
      <c r="O74" s="86" t="s">
        <v>1630</v>
      </c>
      <c r="P74" s="86" t="s">
        <v>1630</v>
      </c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989</v>
      </c>
      <c r="C75" t="s">
        <v>1125</v>
      </c>
      <c r="D75" t="s">
        <v>152</v>
      </c>
      <c r="E75" s="33" t="s">
        <v>19</v>
      </c>
      <c r="F75" s="33" t="s">
        <v>28</v>
      </c>
      <c r="G75" s="33"/>
      <c r="H75" s="33" t="s">
        <v>1612</v>
      </c>
      <c r="I75" s="34">
        <f t="shared" si="15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990</v>
      </c>
      <c r="C76" t="s">
        <v>1125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5"/>
        <v>26</v>
      </c>
      <c r="J76" s="34">
        <f>COUNTIF(L76:AM76,"APAGADO")</f>
        <v>2</v>
      </c>
      <c r="K76" s="35">
        <f>(I76)/(J76+I76)</f>
        <v>0.9285714285714286</v>
      </c>
      <c r="L76" s="86"/>
      <c r="M76" s="86" t="s">
        <v>1630</v>
      </c>
      <c r="N76" s="86"/>
      <c r="O76" s="86" t="s">
        <v>1630</v>
      </c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1125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991</v>
      </c>
      <c r="C78" t="s">
        <v>1125</v>
      </c>
      <c r="D78" t="s">
        <v>47</v>
      </c>
      <c r="E78" s="33" t="s">
        <v>19</v>
      </c>
      <c r="F78" s="33" t="s">
        <v>28</v>
      </c>
      <c r="G78" s="33"/>
      <c r="H78" s="33" t="s">
        <v>1619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1125</v>
      </c>
      <c r="D79" t="s">
        <v>49</v>
      </c>
      <c r="E79" s="33" t="s">
        <v>19</v>
      </c>
      <c r="F79" s="33" t="s">
        <v>28</v>
      </c>
      <c r="G79" s="33"/>
      <c r="H79" s="33" t="s">
        <v>1606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1125</v>
      </c>
      <c r="D80" t="s">
        <v>51</v>
      </c>
      <c r="E80" s="33" t="s">
        <v>19</v>
      </c>
      <c r="F80" s="33" t="s">
        <v>20</v>
      </c>
      <c r="G80" s="33"/>
      <c r="H80" s="33" t="s">
        <v>681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1125</v>
      </c>
      <c r="D81" t="s">
        <v>54</v>
      </c>
      <c r="E81" s="33" t="s">
        <v>15</v>
      </c>
      <c r="F81" s="33" t="s">
        <v>20</v>
      </c>
      <c r="G81" s="33"/>
      <c r="H81" s="33" t="s">
        <v>682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1125</v>
      </c>
      <c r="D82" t="s">
        <v>56</v>
      </c>
      <c r="E82" s="33" t="s">
        <v>15</v>
      </c>
      <c r="F82" s="33" t="s">
        <v>28</v>
      </c>
      <c r="G82" s="33"/>
      <c r="H82" s="33" t="s">
        <v>1615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1125</v>
      </c>
      <c r="D83" t="s">
        <v>58</v>
      </c>
      <c r="E83" s="33" t="s">
        <v>15</v>
      </c>
      <c r="F83" s="33" t="s">
        <v>28</v>
      </c>
      <c r="G83" s="33"/>
      <c r="H83" s="33" t="s">
        <v>683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996</v>
      </c>
      <c r="C84" t="s">
        <v>1125</v>
      </c>
      <c r="D84" t="s">
        <v>59</v>
      </c>
      <c r="E84" s="33" t="s">
        <v>15</v>
      </c>
      <c r="F84" s="33" t="s">
        <v>28</v>
      </c>
      <c r="G84" s="33"/>
      <c r="H84" s="33" t="s">
        <v>1626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1125</v>
      </c>
      <c r="D85" t="s">
        <v>61</v>
      </c>
      <c r="E85" s="33" t="s">
        <v>15</v>
      </c>
      <c r="F85" s="33" t="s">
        <v>1119</v>
      </c>
      <c r="G85" s="33" t="s">
        <v>45</v>
      </c>
      <c r="H85" s="33" t="s">
        <v>684</v>
      </c>
      <c r="I85" s="34">
        <f t="shared" si="15"/>
        <v>27</v>
      </c>
      <c r="J85" s="34">
        <f>COUNTIF(L85:AM85,"APAGADO")</f>
        <v>1</v>
      </c>
      <c r="K85" s="35">
        <f>(I85)/(J85+I85)</f>
        <v>0.9642857142857143</v>
      </c>
      <c r="L85" s="86"/>
      <c r="M85" s="86"/>
      <c r="N85" s="86"/>
      <c r="O85" s="86" t="s">
        <v>1630</v>
      </c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1125</v>
      </c>
      <c r="D86" t="s">
        <v>63</v>
      </c>
      <c r="E86" s="33" t="s">
        <v>15</v>
      </c>
      <c r="F86" s="33" t="s">
        <v>28</v>
      </c>
      <c r="G86" s="33"/>
      <c r="H86" s="33" t="s">
        <v>1616</v>
      </c>
      <c r="I86" s="34">
        <f t="shared" si="15"/>
        <v>25</v>
      </c>
      <c r="J86" s="34">
        <f>COUNTIF(L86:AM86,"APAGADO")</f>
        <v>3</v>
      </c>
      <c r="K86" s="35">
        <f>(I86)/(J86+I86)</f>
        <v>0.8928571428571429</v>
      </c>
      <c r="L86" s="86"/>
      <c r="M86" s="86" t="s">
        <v>1630</v>
      </c>
      <c r="N86" s="86"/>
      <c r="O86" s="86" t="s">
        <v>1630</v>
      </c>
      <c r="P86" s="86" t="s">
        <v>1630</v>
      </c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997</v>
      </c>
      <c r="C87" t="s">
        <v>1125</v>
      </c>
      <c r="D87" t="s">
        <v>1149</v>
      </c>
      <c r="E87" s="33" t="s">
        <v>15</v>
      </c>
      <c r="F87" s="33" t="s">
        <v>1119</v>
      </c>
      <c r="G87" s="33" t="s">
        <v>1320</v>
      </c>
      <c r="H87" s="33" t="s">
        <v>685</v>
      </c>
      <c r="I87" s="34">
        <f t="shared" si="15"/>
        <v>26</v>
      </c>
      <c r="J87" s="34">
        <f t="shared" si="16"/>
        <v>2</v>
      </c>
      <c r="K87" s="35">
        <f t="shared" si="17"/>
        <v>0.9285714285714286</v>
      </c>
      <c r="L87" s="86"/>
      <c r="M87" s="86" t="s">
        <v>1630</v>
      </c>
      <c r="N87" s="86"/>
      <c r="O87" s="86" t="s">
        <v>1630</v>
      </c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998</v>
      </c>
      <c r="C88" t="s">
        <v>1125</v>
      </c>
      <c r="D88" t="s">
        <v>64</v>
      </c>
      <c r="E88" s="33" t="s">
        <v>15</v>
      </c>
      <c r="F88" s="33" t="s">
        <v>28</v>
      </c>
      <c r="G88" s="33"/>
      <c r="H88" s="33" t="s">
        <v>686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1125</v>
      </c>
      <c r="D89" t="s">
        <v>156</v>
      </c>
      <c r="E89" s="33" t="s">
        <v>46</v>
      </c>
      <c r="F89" s="33" t="s">
        <v>28</v>
      </c>
      <c r="G89" s="33"/>
      <c r="H89" s="33" t="s">
        <v>687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992</v>
      </c>
      <c r="C90" t="s">
        <v>1125</v>
      </c>
      <c r="D90" t="s">
        <v>157</v>
      </c>
      <c r="E90" s="33" t="s">
        <v>46</v>
      </c>
      <c r="F90" s="33" t="s">
        <v>28</v>
      </c>
      <c r="G90" s="33"/>
      <c r="H90" s="33" t="s">
        <v>1122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1125</v>
      </c>
      <c r="D91" t="s">
        <v>157</v>
      </c>
      <c r="E91" s="33" t="s">
        <v>46</v>
      </c>
      <c r="F91" s="33" t="s">
        <v>28</v>
      </c>
      <c r="G91" s="33"/>
      <c r="H91" s="33" t="s">
        <v>688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1125</v>
      </c>
      <c r="D92" t="s">
        <v>160</v>
      </c>
      <c r="E92" s="33" t="s">
        <v>73</v>
      </c>
      <c r="F92" s="33" t="s">
        <v>28</v>
      </c>
      <c r="G92" s="33"/>
      <c r="H92" s="33" t="s">
        <v>692</v>
      </c>
      <c r="I92" s="34">
        <f t="shared" si="15"/>
        <v>27</v>
      </c>
      <c r="J92" s="34">
        <f t="shared" si="16"/>
        <v>1</v>
      </c>
      <c r="K92" s="35">
        <f t="shared" si="17"/>
        <v>0.9642857142857143</v>
      </c>
      <c r="L92" s="86"/>
      <c r="M92" s="86"/>
      <c r="N92" s="86"/>
      <c r="O92" s="86" t="s">
        <v>1630</v>
      </c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1125</v>
      </c>
      <c r="D93" t="s">
        <v>160</v>
      </c>
      <c r="E93" s="33" t="s">
        <v>73</v>
      </c>
      <c r="F93" s="33" t="s">
        <v>28</v>
      </c>
      <c r="G93" s="33"/>
      <c r="H93" s="33" t="s">
        <v>693</v>
      </c>
      <c r="I93" s="34">
        <f t="shared" si="15"/>
        <v>27</v>
      </c>
      <c r="J93" s="34">
        <f t="shared" si="16"/>
        <v>1</v>
      </c>
      <c r="K93" s="35">
        <f t="shared" si="17"/>
        <v>0.9642857142857143</v>
      </c>
      <c r="L93" s="86"/>
      <c r="M93" s="86"/>
      <c r="N93" s="86"/>
      <c r="O93" s="86" t="s">
        <v>1630</v>
      </c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1125</v>
      </c>
      <c r="D94" t="s">
        <v>163</v>
      </c>
      <c r="E94" s="33" t="s">
        <v>15</v>
      </c>
      <c r="F94" s="33" t="s">
        <v>28</v>
      </c>
      <c r="G94" s="33"/>
      <c r="H94" s="33" t="s">
        <v>694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1125</v>
      </c>
      <c r="D95" t="s">
        <v>66</v>
      </c>
      <c r="E95" s="33" t="s">
        <v>19</v>
      </c>
      <c r="F95" s="33" t="s">
        <v>28</v>
      </c>
      <c r="G95" s="33"/>
      <c r="H95" s="33" t="s">
        <v>695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1125</v>
      </c>
      <c r="D96" t="s">
        <v>68</v>
      </c>
      <c r="E96" s="33" t="s">
        <v>19</v>
      </c>
      <c r="F96" s="33" t="s">
        <v>28</v>
      </c>
      <c r="G96" s="33"/>
      <c r="H96" s="33" t="s">
        <v>696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1125</v>
      </c>
      <c r="D97" t="s">
        <v>70</v>
      </c>
      <c r="E97" s="33" t="s">
        <v>19</v>
      </c>
      <c r="F97" s="33" t="s">
        <v>28</v>
      </c>
      <c r="G97" s="33"/>
      <c r="H97" s="33" t="s">
        <v>697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1125</v>
      </c>
      <c r="D98" t="s">
        <v>165</v>
      </c>
      <c r="E98" s="33" t="s">
        <v>15</v>
      </c>
      <c r="F98" s="33" t="s">
        <v>28</v>
      </c>
      <c r="G98" s="33"/>
      <c r="H98" s="33" t="s">
        <v>698</v>
      </c>
      <c r="I98" s="34">
        <f t="shared" si="15"/>
        <v>26</v>
      </c>
      <c r="J98" s="34">
        <f t="shared" si="16"/>
        <v>2</v>
      </c>
      <c r="K98" s="35">
        <f t="shared" si="17"/>
        <v>0.9285714285714286</v>
      </c>
      <c r="L98" s="86"/>
      <c r="M98" s="86" t="s">
        <v>1630</v>
      </c>
      <c r="N98" s="86"/>
      <c r="O98" s="86" t="s">
        <v>1630</v>
      </c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1125</v>
      </c>
      <c r="D99" t="s">
        <v>167</v>
      </c>
      <c r="E99" s="33" t="s">
        <v>19</v>
      </c>
      <c r="F99" s="33" t="s">
        <v>28</v>
      </c>
      <c r="G99" s="33"/>
      <c r="H99" s="33" t="s">
        <v>699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993</v>
      </c>
      <c r="C100" t="s">
        <v>1125</v>
      </c>
      <c r="D100" t="s">
        <v>994</v>
      </c>
      <c r="E100" s="33" t="s">
        <v>19</v>
      </c>
      <c r="F100" s="33" t="s">
        <v>28</v>
      </c>
      <c r="G100" s="33"/>
      <c r="H100" s="33" t="s">
        <v>1278</v>
      </c>
      <c r="I100" s="34">
        <f t="shared" si="15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995</v>
      </c>
      <c r="C101" t="s">
        <v>1125</v>
      </c>
      <c r="D101" t="s">
        <v>1142</v>
      </c>
      <c r="E101" s="33" t="s">
        <v>73</v>
      </c>
      <c r="F101" s="33" t="s">
        <v>28</v>
      </c>
      <c r="G101" s="33"/>
      <c r="H101" s="33" t="s">
        <v>1279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1173</v>
      </c>
      <c r="C102" t="s">
        <v>1125</v>
      </c>
      <c r="D102" t="s">
        <v>1172</v>
      </c>
      <c r="E102" s="33" t="s">
        <v>73</v>
      </c>
      <c r="F102" s="33" t="s">
        <v>28</v>
      </c>
      <c r="G102" s="33"/>
      <c r="H102" s="33" t="s">
        <v>1174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1182</v>
      </c>
      <c r="C103" s="33" t="s">
        <v>1125</v>
      </c>
      <c r="D103" t="s">
        <v>122</v>
      </c>
      <c r="E103" s="33" t="s">
        <v>73</v>
      </c>
      <c r="F103" s="33" t="s">
        <v>28</v>
      </c>
      <c r="G103" s="33"/>
      <c r="H103" s="33" t="s">
        <v>1183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1175</v>
      </c>
      <c r="C104" s="33" t="s">
        <v>1125</v>
      </c>
      <c r="D104" t="s">
        <v>1177</v>
      </c>
      <c r="E104" s="33" t="s">
        <v>73</v>
      </c>
      <c r="F104" s="33" t="s">
        <v>28</v>
      </c>
      <c r="G104" s="33"/>
      <c r="H104" s="33" t="s">
        <v>1184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1176</v>
      </c>
      <c r="C105" s="33" t="s">
        <v>1125</v>
      </c>
      <c r="D105" t="s">
        <v>1177</v>
      </c>
      <c r="E105" s="33" t="s">
        <v>73</v>
      </c>
      <c r="F105" s="33" t="s">
        <v>28</v>
      </c>
      <c r="G105" s="33"/>
      <c r="H105" s="33" t="s">
        <v>1185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1246</v>
      </c>
      <c r="C106" s="33" t="s">
        <v>1125</v>
      </c>
      <c r="D106" t="s">
        <v>93</v>
      </c>
      <c r="E106" s="33" t="s">
        <v>73</v>
      </c>
      <c r="F106" s="33" t="s">
        <v>28</v>
      </c>
      <c r="G106" s="33"/>
      <c r="H106" s="33" t="s">
        <v>1247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1262</v>
      </c>
      <c r="C107" s="33" t="s">
        <v>1125</v>
      </c>
      <c r="D107" t="s">
        <v>1263</v>
      </c>
      <c r="E107" s="33" t="s">
        <v>19</v>
      </c>
      <c r="F107" s="33" t="s">
        <v>28</v>
      </c>
      <c r="G107" s="33"/>
      <c r="H107" s="33" t="s">
        <v>1264</v>
      </c>
      <c r="I107" s="34">
        <f t="shared" si="15"/>
        <v>26</v>
      </c>
      <c r="J107" s="34">
        <f t="shared" ref="J107" si="18">COUNTIF(L107:AM107,"APAGADO")</f>
        <v>2</v>
      </c>
      <c r="K107" s="35">
        <f t="shared" ref="K107" si="19">(I107)/(J107+I107)</f>
        <v>0.9285714285714286</v>
      </c>
      <c r="L107" s="86"/>
      <c r="M107" s="86" t="s">
        <v>1630</v>
      </c>
      <c r="N107" s="86"/>
      <c r="O107" s="86" t="s">
        <v>1630</v>
      </c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1259</v>
      </c>
      <c r="C108" s="33" t="s">
        <v>1125</v>
      </c>
      <c r="D108" t="s">
        <v>1260</v>
      </c>
      <c r="E108" s="33" t="s">
        <v>19</v>
      </c>
      <c r="F108" s="33" t="s">
        <v>20</v>
      </c>
      <c r="G108" s="33"/>
      <c r="H108" s="33" t="s">
        <v>1261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1290</v>
      </c>
      <c r="C109" s="33" t="s">
        <v>1125</v>
      </c>
      <c r="D109" t="s">
        <v>1291</v>
      </c>
      <c r="E109" t="s">
        <v>73</v>
      </c>
      <c r="F109" t="s">
        <v>28</v>
      </c>
      <c r="G109"/>
      <c r="H109" s="33" t="s">
        <v>1538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1292</v>
      </c>
      <c r="C110" s="33" t="s">
        <v>1125</v>
      </c>
      <c r="D110" t="s">
        <v>1293</v>
      </c>
      <c r="E110" t="s">
        <v>73</v>
      </c>
      <c r="F110" t="s">
        <v>28</v>
      </c>
      <c r="G110"/>
      <c r="H110" s="33" t="s">
        <v>644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 t="s">
        <v>1630</v>
      </c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1366</v>
      </c>
      <c r="C111" s="33" t="s">
        <v>1125</v>
      </c>
      <c r="D111" t="s">
        <v>88</v>
      </c>
      <c r="E111" s="33" t="s">
        <v>73</v>
      </c>
      <c r="F111" s="33" t="s">
        <v>28</v>
      </c>
      <c r="G111" s="33"/>
      <c r="H111" s="33" t="s">
        <v>1365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1566</v>
      </c>
      <c r="C112" s="33" t="s">
        <v>1560</v>
      </c>
      <c r="D112" t="s">
        <v>1567</v>
      </c>
      <c r="E112" s="33" t="s">
        <v>19</v>
      </c>
      <c r="F112" s="33" t="s">
        <v>1373</v>
      </c>
      <c r="G112" s="33"/>
      <c r="H112" s="33" t="s">
        <v>1568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1125</v>
      </c>
      <c r="D113" t="s">
        <v>170</v>
      </c>
      <c r="E113" s="33" t="s">
        <v>19</v>
      </c>
      <c r="F113" s="33" t="s">
        <v>20</v>
      </c>
      <c r="G113" s="33"/>
      <c r="H113" s="33" t="s">
        <v>700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1125</v>
      </c>
      <c r="D114" t="s">
        <v>173</v>
      </c>
      <c r="E114" s="33" t="s">
        <v>19</v>
      </c>
      <c r="F114" s="33" t="s">
        <v>20</v>
      </c>
      <c r="G114" s="33"/>
      <c r="H114" s="33" t="s">
        <v>701</v>
      </c>
      <c r="I114" s="34">
        <f t="shared" si="15"/>
        <v>26</v>
      </c>
      <c r="J114" s="34">
        <f t="shared" si="16"/>
        <v>2</v>
      </c>
      <c r="K114" s="35">
        <f t="shared" si="17"/>
        <v>0.9285714285714286</v>
      </c>
      <c r="L114" s="86"/>
      <c r="M114" s="86" t="s">
        <v>1630</v>
      </c>
      <c r="N114" s="86"/>
      <c r="O114" s="86" t="s">
        <v>1630</v>
      </c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1125</v>
      </c>
      <c r="D115" t="s">
        <v>175</v>
      </c>
      <c r="E115" s="33" t="s">
        <v>15</v>
      </c>
      <c r="F115" s="33" t="s">
        <v>28</v>
      </c>
      <c r="G115" s="33"/>
      <c r="H115" s="33" t="s">
        <v>702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1125</v>
      </c>
      <c r="D116" t="s">
        <v>177</v>
      </c>
      <c r="E116" s="33" t="s">
        <v>15</v>
      </c>
      <c r="F116" s="33" t="s">
        <v>28</v>
      </c>
      <c r="G116" s="33"/>
      <c r="H116" s="33" t="s">
        <v>703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6"/>
      <c r="M116" s="86" t="s">
        <v>1630</v>
      </c>
      <c r="N116" s="86"/>
      <c r="O116" s="86" t="s">
        <v>1630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1126</v>
      </c>
      <c r="D117" t="s">
        <v>180</v>
      </c>
      <c r="E117" s="33" t="s">
        <v>19</v>
      </c>
      <c r="F117" s="33" t="s">
        <v>20</v>
      </c>
      <c r="G117" s="33"/>
      <c r="H117" s="33" t="s">
        <v>704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1126</v>
      </c>
      <c r="D118" t="s">
        <v>183</v>
      </c>
      <c r="E118" s="33" t="s">
        <v>19</v>
      </c>
      <c r="F118" s="33" t="s">
        <v>20</v>
      </c>
      <c r="G118" s="33"/>
      <c r="H118" s="33" t="s">
        <v>1447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999</v>
      </c>
      <c r="C119" t="s">
        <v>1126</v>
      </c>
      <c r="D119" t="s">
        <v>184</v>
      </c>
      <c r="E119" s="33" t="s">
        <v>15</v>
      </c>
      <c r="F119" s="33" t="s">
        <v>20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1294</v>
      </c>
      <c r="C120" t="s">
        <v>1126</v>
      </c>
      <c r="D120" t="s">
        <v>1295</v>
      </c>
      <c r="E120" t="s">
        <v>19</v>
      </c>
      <c r="F120" t="s">
        <v>28</v>
      </c>
      <c r="G120"/>
      <c r="H120" s="33" t="s">
        <v>1305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1125</v>
      </c>
      <c r="D121" t="s">
        <v>186</v>
      </c>
      <c r="E121" s="33" t="s">
        <v>19</v>
      </c>
      <c r="F121" s="33" t="s">
        <v>20</v>
      </c>
      <c r="G121" s="33"/>
      <c r="H121" s="33" t="s">
        <v>706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1000</v>
      </c>
      <c r="C122" t="s">
        <v>1125</v>
      </c>
      <c r="D122" t="s">
        <v>188</v>
      </c>
      <c r="E122" s="33" t="s">
        <v>73</v>
      </c>
      <c r="F122" s="33" t="s">
        <v>1119</v>
      </c>
      <c r="G122" s="33" t="s">
        <v>1316</v>
      </c>
      <c r="H122" s="33" t="s">
        <v>707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1001</v>
      </c>
      <c r="C123" t="s">
        <v>1125</v>
      </c>
      <c r="D123" t="s">
        <v>188</v>
      </c>
      <c r="E123" s="33" t="s">
        <v>73</v>
      </c>
      <c r="F123" s="33" t="s">
        <v>1119</v>
      </c>
      <c r="G123" s="33" t="s">
        <v>1316</v>
      </c>
      <c r="H123" s="33" t="s">
        <v>708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1002</v>
      </c>
      <c r="C124" t="s">
        <v>1125</v>
      </c>
      <c r="D124" t="s">
        <v>1003</v>
      </c>
      <c r="E124" s="33" t="s">
        <v>73</v>
      </c>
      <c r="F124" s="33" t="s">
        <v>1119</v>
      </c>
      <c r="G124" s="33" t="s">
        <v>1316</v>
      </c>
      <c r="H124" s="33" t="s">
        <v>1280</v>
      </c>
      <c r="I124" s="34">
        <f t="shared" si="15"/>
        <v>25</v>
      </c>
      <c r="J124" s="34">
        <f t="shared" si="16"/>
        <v>3</v>
      </c>
      <c r="K124" s="35">
        <f t="shared" si="17"/>
        <v>0.8928571428571429</v>
      </c>
      <c r="L124" s="86"/>
      <c r="M124" s="86" t="s">
        <v>1630</v>
      </c>
      <c r="N124" s="86"/>
      <c r="O124" s="86" t="s">
        <v>1630</v>
      </c>
      <c r="P124" s="86" t="s">
        <v>1630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1004</v>
      </c>
      <c r="C125" t="s">
        <v>1125</v>
      </c>
      <c r="D125" t="s">
        <v>1003</v>
      </c>
      <c r="E125" s="33" t="s">
        <v>73</v>
      </c>
      <c r="F125" s="33" t="s">
        <v>1119</v>
      </c>
      <c r="G125" s="33" t="s">
        <v>1316</v>
      </c>
      <c r="H125" s="33" t="s">
        <v>1281</v>
      </c>
      <c r="I125" s="34">
        <f t="shared" si="15"/>
        <v>25</v>
      </c>
      <c r="J125" s="34">
        <f t="shared" si="16"/>
        <v>3</v>
      </c>
      <c r="K125" s="35">
        <f t="shared" si="17"/>
        <v>0.8928571428571429</v>
      </c>
      <c r="L125" s="86"/>
      <c r="M125" s="86" t="s">
        <v>1630</v>
      </c>
      <c r="N125" s="86"/>
      <c r="O125" s="86" t="s">
        <v>1630</v>
      </c>
      <c r="P125" s="86" t="s">
        <v>1630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1198</v>
      </c>
      <c r="C126" t="s">
        <v>1125</v>
      </c>
      <c r="D126" t="s">
        <v>1193</v>
      </c>
      <c r="E126" s="33" t="s">
        <v>73</v>
      </c>
      <c r="F126" s="33" t="s">
        <v>1119</v>
      </c>
      <c r="G126" s="33" t="s">
        <v>1316</v>
      </c>
      <c r="H126" s="33" t="s">
        <v>1206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1199</v>
      </c>
      <c r="C127" t="s">
        <v>1125</v>
      </c>
      <c r="D127" t="s">
        <v>1193</v>
      </c>
      <c r="E127" s="33" t="s">
        <v>73</v>
      </c>
      <c r="F127" s="33" t="s">
        <v>1119</v>
      </c>
      <c r="G127" s="33" t="s">
        <v>1316</v>
      </c>
      <c r="H127" s="33" t="s">
        <v>1207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1571</v>
      </c>
      <c r="B128" t="s">
        <v>1558</v>
      </c>
      <c r="C128" s="129" t="s">
        <v>1560</v>
      </c>
      <c r="D128" t="s">
        <v>1559</v>
      </c>
      <c r="E128" s="33" t="s">
        <v>19</v>
      </c>
      <c r="F128" s="33" t="s">
        <v>1373</v>
      </c>
      <c r="G128" s="33"/>
      <c r="H128" s="33" t="s">
        <v>1574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1571</v>
      </c>
      <c r="B129" t="s">
        <v>1575</v>
      </c>
      <c r="C129" s="129" t="s">
        <v>1560</v>
      </c>
      <c r="D129" t="s">
        <v>1576</v>
      </c>
      <c r="E129" s="33"/>
      <c r="F129" s="33"/>
      <c r="G129" s="33"/>
      <c r="H129" s="33" t="s">
        <v>1592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1005</v>
      </c>
      <c r="C130" t="s">
        <v>1126</v>
      </c>
      <c r="D130" t="s">
        <v>190</v>
      </c>
      <c r="E130" s="33" t="s">
        <v>15</v>
      </c>
      <c r="F130" s="33" t="s">
        <v>28</v>
      </c>
      <c r="G130" s="33"/>
      <c r="H130" s="33" t="s">
        <v>709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1006</v>
      </c>
      <c r="C131" t="s">
        <v>1126</v>
      </c>
      <c r="D131" t="s">
        <v>191</v>
      </c>
      <c r="E131" s="33" t="s">
        <v>15</v>
      </c>
      <c r="F131" s="33" t="s">
        <v>28</v>
      </c>
      <c r="G131" s="33"/>
      <c r="H131" s="33" t="s">
        <v>710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1007</v>
      </c>
      <c r="C132" t="s">
        <v>1126</v>
      </c>
      <c r="D132" t="s">
        <v>192</v>
      </c>
      <c r="E132" s="33" t="s">
        <v>19</v>
      </c>
      <c r="F132" s="33" t="s">
        <v>28</v>
      </c>
      <c r="G132" s="33"/>
      <c r="H132" s="33" t="s">
        <v>1448</v>
      </c>
      <c r="I132" s="34">
        <f t="shared" si="15"/>
        <v>25</v>
      </c>
      <c r="J132" s="34">
        <f t="shared" si="16"/>
        <v>3</v>
      </c>
      <c r="K132" s="35">
        <f t="shared" si="17"/>
        <v>0.8928571428571429</v>
      </c>
      <c r="L132" s="86"/>
      <c r="M132" s="86" t="s">
        <v>1630</v>
      </c>
      <c r="N132" s="86"/>
      <c r="O132" s="86" t="s">
        <v>1630</v>
      </c>
      <c r="P132" s="86" t="s">
        <v>1630</v>
      </c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1008</v>
      </c>
      <c r="C133" t="s">
        <v>1126</v>
      </c>
      <c r="D133" t="s">
        <v>193</v>
      </c>
      <c r="E133" s="33" t="s">
        <v>15</v>
      </c>
      <c r="F133" s="33" t="s">
        <v>28</v>
      </c>
      <c r="G133" s="33"/>
      <c r="H133" s="33" t="s">
        <v>711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1126</v>
      </c>
      <c r="D134" t="s">
        <v>198</v>
      </c>
      <c r="E134" s="33" t="s">
        <v>19</v>
      </c>
      <c r="F134" s="33" t="s">
        <v>20</v>
      </c>
      <c r="G134" s="33"/>
      <c r="H134" s="33" t="s">
        <v>712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1126</v>
      </c>
      <c r="D135" t="s">
        <v>201</v>
      </c>
      <c r="E135" s="33" t="s">
        <v>19</v>
      </c>
      <c r="F135" s="33" t="s">
        <v>1119</v>
      </c>
      <c r="G135" s="33" t="s">
        <v>461</v>
      </c>
      <c r="H135" s="33" t="s">
        <v>713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1126</v>
      </c>
      <c r="D136" t="s">
        <v>204</v>
      </c>
      <c r="E136" s="33" t="s">
        <v>15</v>
      </c>
      <c r="F136" s="33" t="s">
        <v>1119</v>
      </c>
      <c r="G136" s="33" t="s">
        <v>461</v>
      </c>
      <c r="H136" s="33" t="s">
        <v>714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1126</v>
      </c>
      <c r="D137" t="s">
        <v>206</v>
      </c>
      <c r="E137" s="33" t="s">
        <v>19</v>
      </c>
      <c r="F137" s="33" t="s">
        <v>28</v>
      </c>
      <c r="G137" s="33"/>
      <c r="H137" s="33" t="s">
        <v>715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1126</v>
      </c>
      <c r="D138" t="s">
        <v>208</v>
      </c>
      <c r="E138" s="33" t="s">
        <v>19</v>
      </c>
      <c r="F138" s="33" t="s">
        <v>28</v>
      </c>
      <c r="G138" s="33"/>
      <c r="H138" s="33" t="s">
        <v>716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1126</v>
      </c>
      <c r="D139" t="s">
        <v>210</v>
      </c>
      <c r="E139" s="33" t="s">
        <v>19</v>
      </c>
      <c r="F139" s="33" t="s">
        <v>20</v>
      </c>
      <c r="G139" s="33"/>
      <c r="H139" s="33" t="s">
        <v>717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1010</v>
      </c>
      <c r="C140" t="s">
        <v>1126</v>
      </c>
      <c r="D140" t="s">
        <v>195</v>
      </c>
      <c r="E140" s="33" t="s">
        <v>15</v>
      </c>
      <c r="F140" s="33" t="s">
        <v>1119</v>
      </c>
      <c r="G140" s="33" t="s">
        <v>461</v>
      </c>
      <c r="H140" s="33" t="s">
        <v>718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1126</v>
      </c>
      <c r="D141" t="s">
        <v>1009</v>
      </c>
      <c r="E141" s="33" t="s">
        <v>46</v>
      </c>
      <c r="F141" s="33" t="s">
        <v>20</v>
      </c>
      <c r="G141" s="33"/>
      <c r="H141" s="33" t="s">
        <v>719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1126</v>
      </c>
      <c r="D142" t="s">
        <v>212</v>
      </c>
      <c r="E142" s="33" t="s">
        <v>73</v>
      </c>
      <c r="F142" s="33" t="s">
        <v>28</v>
      </c>
      <c r="G142" s="33"/>
      <c r="H142" s="33" t="s">
        <v>720</v>
      </c>
      <c r="I142" s="34">
        <f t="shared" si="15"/>
        <v>28</v>
      </c>
      <c r="J142" s="34">
        <f t="shared" si="16"/>
        <v>0</v>
      </c>
      <c r="K142" s="35">
        <f t="shared" si="1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1126</v>
      </c>
      <c r="D143" t="s">
        <v>212</v>
      </c>
      <c r="E143" s="33" t="s">
        <v>73</v>
      </c>
      <c r="F143" s="33" t="s">
        <v>28</v>
      </c>
      <c r="G143" s="33"/>
      <c r="H143" s="33" t="s">
        <v>721</v>
      </c>
      <c r="I143" s="34">
        <f t="shared" ref="I143:I211" si="22">COUNTIF(L143:AM143,"")</f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1126</v>
      </c>
      <c r="D144" t="s">
        <v>215</v>
      </c>
      <c r="E144" s="33" t="s">
        <v>73</v>
      </c>
      <c r="F144" s="33" t="s">
        <v>28</v>
      </c>
      <c r="G144" s="33"/>
      <c r="H144" s="33" t="s">
        <v>690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1126</v>
      </c>
      <c r="D145" t="s">
        <v>215</v>
      </c>
      <c r="E145" s="33" t="s">
        <v>73</v>
      </c>
      <c r="F145" s="33" t="s">
        <v>28</v>
      </c>
      <c r="G145" s="33"/>
      <c r="H145" s="33" t="s">
        <v>691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1234</v>
      </c>
      <c r="C146" s="33" t="s">
        <v>1126</v>
      </c>
      <c r="D146" t="s">
        <v>1217</v>
      </c>
      <c r="E146" s="33" t="s">
        <v>1178</v>
      </c>
      <c r="F146" s="33" t="s">
        <v>28</v>
      </c>
      <c r="G146" s="33"/>
      <c r="H146" s="33" t="s">
        <v>1218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1233</v>
      </c>
      <c r="C147" s="33" t="s">
        <v>1126</v>
      </c>
      <c r="D147" t="s">
        <v>1217</v>
      </c>
      <c r="E147" s="33" t="s">
        <v>1178</v>
      </c>
      <c r="F147" s="33" t="s">
        <v>28</v>
      </c>
      <c r="G147" s="33"/>
      <c r="H147" s="33" t="s">
        <v>1219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1236</v>
      </c>
      <c r="C148" s="33" t="s">
        <v>1126</v>
      </c>
      <c r="D148" t="s">
        <v>1214</v>
      </c>
      <c r="E148" s="33" t="s">
        <v>73</v>
      </c>
      <c r="F148" s="33" t="s">
        <v>28</v>
      </c>
      <c r="G148" s="33"/>
      <c r="H148" s="33" t="s">
        <v>1215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1237</v>
      </c>
      <c r="C149" s="33" t="s">
        <v>1126</v>
      </c>
      <c r="D149" t="s">
        <v>1214</v>
      </c>
      <c r="E149" s="33" t="s">
        <v>73</v>
      </c>
      <c r="F149" s="33" t="s">
        <v>28</v>
      </c>
      <c r="G149" s="33"/>
      <c r="H149" s="33" t="s">
        <v>1216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1011</v>
      </c>
      <c r="C150" t="s">
        <v>1126</v>
      </c>
      <c r="D150" t="s">
        <v>218</v>
      </c>
      <c r="E150" s="33" t="s">
        <v>15</v>
      </c>
      <c r="F150" s="33" t="s">
        <v>28</v>
      </c>
      <c r="G150" s="33"/>
      <c r="H150" s="33" t="s">
        <v>723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1012</v>
      </c>
      <c r="C151" t="s">
        <v>1126</v>
      </c>
      <c r="D151" t="s">
        <v>219</v>
      </c>
      <c r="E151" s="33" t="s">
        <v>15</v>
      </c>
      <c r="F151" s="33" t="s">
        <v>28</v>
      </c>
      <c r="G151" s="33"/>
      <c r="H151" s="33" t="s">
        <v>724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1013</v>
      </c>
      <c r="C152" t="s">
        <v>1126</v>
      </c>
      <c r="D152" t="s">
        <v>221</v>
      </c>
      <c r="E152" s="33"/>
      <c r="F152" s="33" t="s">
        <v>28</v>
      </c>
      <c r="G152" s="33"/>
      <c r="H152" s="33" t="s">
        <v>725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1125</v>
      </c>
      <c r="D153" t="s">
        <v>234</v>
      </c>
      <c r="E153" s="33" t="s">
        <v>15</v>
      </c>
      <c r="F153" s="33" t="s">
        <v>20</v>
      </c>
      <c r="G153" s="33"/>
      <c r="H153" s="33" t="s">
        <v>726</v>
      </c>
      <c r="I153" s="34">
        <f t="shared" si="22"/>
        <v>25</v>
      </c>
      <c r="J153" s="34">
        <f t="shared" ref="J153:J260" si="23">COUNTIF(L153:AM153,"APAGADO")</f>
        <v>3</v>
      </c>
      <c r="K153" s="35">
        <f t="shared" ref="K153:K260" si="24">(I153)/(J153+I153)</f>
        <v>0.8928571428571429</v>
      </c>
      <c r="L153" s="86"/>
      <c r="M153" s="86" t="s">
        <v>1630</v>
      </c>
      <c r="N153" s="86"/>
      <c r="O153" s="86" t="s">
        <v>1630</v>
      </c>
      <c r="P153" s="86" t="s">
        <v>1630</v>
      </c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1125</v>
      </c>
      <c r="D154" t="s">
        <v>236</v>
      </c>
      <c r="E154" s="33" t="s">
        <v>19</v>
      </c>
      <c r="F154" s="33" t="s">
        <v>20</v>
      </c>
      <c r="G154" s="33"/>
      <c r="H154" s="33" t="s">
        <v>727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1125</v>
      </c>
      <c r="D155" t="s">
        <v>238</v>
      </c>
      <c r="E155" s="33" t="s">
        <v>19</v>
      </c>
      <c r="F155" s="33" t="s">
        <v>20</v>
      </c>
      <c r="G155" s="33"/>
      <c r="H155" s="33" t="s">
        <v>728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1125</v>
      </c>
      <c r="D156" t="s">
        <v>240</v>
      </c>
      <c r="E156" s="33" t="s">
        <v>19</v>
      </c>
      <c r="F156" s="33" t="s">
        <v>20</v>
      </c>
      <c r="G156" s="33"/>
      <c r="H156" s="33" t="s">
        <v>729</v>
      </c>
      <c r="I156" s="34">
        <f t="shared" si="22"/>
        <v>25</v>
      </c>
      <c r="J156" s="34">
        <f t="shared" si="23"/>
        <v>3</v>
      </c>
      <c r="K156" s="35">
        <f t="shared" si="24"/>
        <v>0.8928571428571429</v>
      </c>
      <c r="L156" s="86"/>
      <c r="M156" s="86" t="s">
        <v>1630</v>
      </c>
      <c r="N156" s="86"/>
      <c r="O156" s="86" t="s">
        <v>1630</v>
      </c>
      <c r="P156" s="86" t="s">
        <v>1630</v>
      </c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1125</v>
      </c>
      <c r="D157" t="s">
        <v>242</v>
      </c>
      <c r="E157" s="33" t="s">
        <v>19</v>
      </c>
      <c r="F157" s="33" t="s">
        <v>20</v>
      </c>
      <c r="G157" s="33"/>
      <c r="H157" s="33" t="s">
        <v>730</v>
      </c>
      <c r="I157" s="34">
        <f t="shared" si="22"/>
        <v>25</v>
      </c>
      <c r="J157" s="34">
        <f t="shared" si="23"/>
        <v>3</v>
      </c>
      <c r="K157" s="35">
        <f t="shared" si="24"/>
        <v>0.8928571428571429</v>
      </c>
      <c r="L157" s="86"/>
      <c r="M157" s="86" t="s">
        <v>1630</v>
      </c>
      <c r="N157" s="86"/>
      <c r="O157" s="86" t="s">
        <v>1630</v>
      </c>
      <c r="P157" s="86" t="s">
        <v>1630</v>
      </c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1125</v>
      </c>
      <c r="D158" t="s">
        <v>244</v>
      </c>
      <c r="E158" s="33" t="s">
        <v>15</v>
      </c>
      <c r="F158" s="33" t="s">
        <v>20</v>
      </c>
      <c r="G158" s="33"/>
      <c r="H158" s="33" t="s">
        <v>731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1125</v>
      </c>
      <c r="D159" t="s">
        <v>224</v>
      </c>
      <c r="E159" s="33" t="s">
        <v>15</v>
      </c>
      <c r="F159" s="33" t="s">
        <v>20</v>
      </c>
      <c r="G159" s="33"/>
      <c r="H159" s="33" t="s">
        <v>732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1018</v>
      </c>
      <c r="C160" t="s">
        <v>1125</v>
      </c>
      <c r="D160" t="s">
        <v>225</v>
      </c>
      <c r="E160" s="33" t="s">
        <v>15</v>
      </c>
      <c r="F160" s="33" t="s">
        <v>20</v>
      </c>
      <c r="G160" s="33"/>
      <c r="H160" s="33" t="s">
        <v>733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1019</v>
      </c>
      <c r="C161" t="s">
        <v>1125</v>
      </c>
      <c r="D161" t="s">
        <v>226</v>
      </c>
      <c r="E161" s="33" t="s">
        <v>15</v>
      </c>
      <c r="F161" s="33" t="s">
        <v>20</v>
      </c>
      <c r="G161" s="33"/>
      <c r="H161" s="33" t="s">
        <v>1276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1125</v>
      </c>
      <c r="D162" t="s">
        <v>228</v>
      </c>
      <c r="E162" s="33" t="s">
        <v>15</v>
      </c>
      <c r="F162" s="33" t="s">
        <v>20</v>
      </c>
      <c r="G162" s="33"/>
      <c r="H162" s="33" t="s">
        <v>734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1125</v>
      </c>
      <c r="D163" t="s">
        <v>246</v>
      </c>
      <c r="E163" s="33" t="s">
        <v>15</v>
      </c>
      <c r="F163" s="33" t="s">
        <v>28</v>
      </c>
      <c r="G163" s="33"/>
      <c r="H163" s="33" t="s">
        <v>735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1125</v>
      </c>
      <c r="D164" t="s">
        <v>230</v>
      </c>
      <c r="E164" s="33" t="s">
        <v>73</v>
      </c>
      <c r="F164" s="33" t="s">
        <v>1119</v>
      </c>
      <c r="G164" s="33" t="s">
        <v>1316</v>
      </c>
      <c r="H164" s="33" t="s">
        <v>736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1125</v>
      </c>
      <c r="D165" t="s">
        <v>230</v>
      </c>
      <c r="E165" s="33" t="s">
        <v>73</v>
      </c>
      <c r="F165" s="33" t="s">
        <v>1119</v>
      </c>
      <c r="G165" s="33" t="s">
        <v>1316</v>
      </c>
      <c r="H165" s="33" t="s">
        <v>737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1014</v>
      </c>
      <c r="C166" t="s">
        <v>1125</v>
      </c>
      <c r="D166" t="s">
        <v>247</v>
      </c>
      <c r="E166" s="33" t="s">
        <v>73</v>
      </c>
      <c r="F166" s="33" t="s">
        <v>1119</v>
      </c>
      <c r="G166" s="33" t="s">
        <v>1316</v>
      </c>
      <c r="H166" s="33" t="s">
        <v>738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1015</v>
      </c>
      <c r="C167" t="s">
        <v>1125</v>
      </c>
      <c r="D167" t="s">
        <v>247</v>
      </c>
      <c r="E167" s="33" t="s">
        <v>73</v>
      </c>
      <c r="F167" s="33" t="s">
        <v>1119</v>
      </c>
      <c r="G167" s="33" t="s">
        <v>1316</v>
      </c>
      <c r="H167" s="33" t="s">
        <v>739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1016</v>
      </c>
      <c r="C168" t="s">
        <v>1125</v>
      </c>
      <c r="D168" t="s">
        <v>248</v>
      </c>
      <c r="E168" s="33" t="s">
        <v>73</v>
      </c>
      <c r="F168" s="33" t="s">
        <v>1119</v>
      </c>
      <c r="G168" s="33" t="s">
        <v>1316</v>
      </c>
      <c r="H168" s="33" t="s">
        <v>740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1017</v>
      </c>
      <c r="C169" t="s">
        <v>1125</v>
      </c>
      <c r="D169" t="s">
        <v>248</v>
      </c>
      <c r="E169" s="33" t="s">
        <v>73</v>
      </c>
      <c r="F169" s="33" t="s">
        <v>1119</v>
      </c>
      <c r="G169" s="33" t="s">
        <v>1316</v>
      </c>
      <c r="H169" s="33" t="s">
        <v>741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1297</v>
      </c>
      <c r="C170" t="s">
        <v>1125</v>
      </c>
      <c r="D170" t="s">
        <v>1296</v>
      </c>
      <c r="E170" t="s">
        <v>19</v>
      </c>
      <c r="F170" t="s">
        <v>28</v>
      </c>
      <c r="G170"/>
      <c r="H170" s="33" t="s">
        <v>1306</v>
      </c>
      <c r="I170" s="34">
        <f t="shared" si="22"/>
        <v>25</v>
      </c>
      <c r="J170" s="34">
        <f t="shared" si="25"/>
        <v>3</v>
      </c>
      <c r="K170" s="35">
        <f t="shared" si="26"/>
        <v>0.8928571428571429</v>
      </c>
      <c r="L170" s="86"/>
      <c r="M170" s="86" t="s">
        <v>1630</v>
      </c>
      <c r="N170" s="86"/>
      <c r="O170" s="86" t="s">
        <v>1630</v>
      </c>
      <c r="P170" s="86" t="s">
        <v>1630</v>
      </c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1125</v>
      </c>
      <c r="D171" t="s">
        <v>250</v>
      </c>
      <c r="E171" s="33" t="s">
        <v>15</v>
      </c>
      <c r="F171" s="33" t="s">
        <v>1119</v>
      </c>
      <c r="G171" s="33" t="s">
        <v>45</v>
      </c>
      <c r="H171" s="33" t="s">
        <v>742</v>
      </c>
      <c r="I171" s="34">
        <f t="shared" si="22"/>
        <v>25</v>
      </c>
      <c r="J171" s="34">
        <f t="shared" si="23"/>
        <v>3</v>
      </c>
      <c r="K171" s="35">
        <f t="shared" si="24"/>
        <v>0.8928571428571429</v>
      </c>
      <c r="L171" s="86"/>
      <c r="M171" s="86" t="s">
        <v>1630</v>
      </c>
      <c r="N171" s="86"/>
      <c r="O171" s="86" t="s">
        <v>1630</v>
      </c>
      <c r="P171" s="86" t="s">
        <v>1630</v>
      </c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1125</v>
      </c>
      <c r="D172" t="s">
        <v>252</v>
      </c>
      <c r="E172" s="33" t="s">
        <v>15</v>
      </c>
      <c r="F172" s="33" t="s">
        <v>1119</v>
      </c>
      <c r="G172" s="33" t="s">
        <v>45</v>
      </c>
      <c r="H172" s="33" t="s">
        <v>743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1125</v>
      </c>
      <c r="D173" t="s">
        <v>254</v>
      </c>
      <c r="E173" s="33" t="s">
        <v>15</v>
      </c>
      <c r="F173" s="33" t="s">
        <v>1119</v>
      </c>
      <c r="G173" s="33" t="s">
        <v>45</v>
      </c>
      <c r="H173" s="33" t="s">
        <v>744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1248</v>
      </c>
      <c r="C174" t="s">
        <v>1126</v>
      </c>
      <c r="D174" t="s">
        <v>1249</v>
      </c>
      <c r="E174" s="33" t="s">
        <v>73</v>
      </c>
      <c r="F174" s="33" t="s">
        <v>16</v>
      </c>
      <c r="G174" s="33"/>
      <c r="H174" s="33" t="s">
        <v>1337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1250</v>
      </c>
      <c r="C175" t="s">
        <v>1126</v>
      </c>
      <c r="D175" t="s">
        <v>1251</v>
      </c>
      <c r="E175" s="33" t="s">
        <v>73</v>
      </c>
      <c r="F175" s="33" t="s">
        <v>20</v>
      </c>
      <c r="G175" s="33"/>
      <c r="H175" s="33" t="s">
        <v>1338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1020</v>
      </c>
      <c r="C176" t="s">
        <v>1125</v>
      </c>
      <c r="D176" t="s">
        <v>1150</v>
      </c>
      <c r="E176" s="33" t="s">
        <v>19</v>
      </c>
      <c r="F176" s="33" t="s">
        <v>20</v>
      </c>
      <c r="G176" s="33"/>
      <c r="H176" s="33" t="s">
        <v>745</v>
      </c>
      <c r="I176" s="34">
        <f t="shared" si="22"/>
        <v>26</v>
      </c>
      <c r="J176" s="34">
        <f t="shared" si="23"/>
        <v>2</v>
      </c>
      <c r="K176" s="35">
        <f t="shared" si="24"/>
        <v>0.9285714285714286</v>
      </c>
      <c r="L176" s="86"/>
      <c r="M176" s="86" t="s">
        <v>1630</v>
      </c>
      <c r="N176" s="86"/>
      <c r="O176" s="86" t="s">
        <v>1630</v>
      </c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1125</v>
      </c>
      <c r="D177" t="s">
        <v>256</v>
      </c>
      <c r="E177" s="33" t="s">
        <v>19</v>
      </c>
      <c r="F177" s="33" t="s">
        <v>20</v>
      </c>
      <c r="G177" s="33"/>
      <c r="H177" s="33" t="s">
        <v>746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1125</v>
      </c>
      <c r="D178" t="s">
        <v>259</v>
      </c>
      <c r="E178" s="33" t="s">
        <v>73</v>
      </c>
      <c r="F178" s="33" t="s">
        <v>28</v>
      </c>
      <c r="G178" s="33"/>
      <c r="H178" s="33" t="s">
        <v>747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1125</v>
      </c>
      <c r="D179" t="s">
        <v>259</v>
      </c>
      <c r="E179" s="33" t="s">
        <v>46</v>
      </c>
      <c r="F179" s="33" t="s">
        <v>28</v>
      </c>
      <c r="G179" s="33"/>
      <c r="H179" s="33" t="s">
        <v>722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1565</v>
      </c>
      <c r="C180" t="s">
        <v>1560</v>
      </c>
      <c r="D180" t="s">
        <v>1569</v>
      </c>
      <c r="E180" s="33" t="s">
        <v>15</v>
      </c>
      <c r="F180" s="33" t="s">
        <v>1373</v>
      </c>
      <c r="G180" s="33"/>
      <c r="H180" s="33" t="s">
        <v>1570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1021</v>
      </c>
      <c r="C181" t="s">
        <v>1126</v>
      </c>
      <c r="D181" t="s">
        <v>262</v>
      </c>
      <c r="E181" s="33" t="s">
        <v>15</v>
      </c>
      <c r="F181" s="33" t="s">
        <v>28</v>
      </c>
      <c r="G181" s="33"/>
      <c r="H181" s="33" t="s">
        <v>748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1126</v>
      </c>
      <c r="D182" t="s">
        <v>264</v>
      </c>
      <c r="E182" s="33" t="s">
        <v>73</v>
      </c>
      <c r="F182" s="33" t="s">
        <v>28</v>
      </c>
      <c r="G182" s="33"/>
      <c r="H182" s="33" t="s">
        <v>749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1126</v>
      </c>
      <c r="D183" t="s">
        <v>264</v>
      </c>
      <c r="E183" s="33" t="s">
        <v>73</v>
      </c>
      <c r="F183" s="33" t="s">
        <v>28</v>
      </c>
      <c r="G183" s="33"/>
      <c r="H183" s="33" t="s">
        <v>750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1022</v>
      </c>
      <c r="C184" t="s">
        <v>1125</v>
      </c>
      <c r="D184" t="s">
        <v>275</v>
      </c>
      <c r="E184" s="33" t="s">
        <v>73</v>
      </c>
      <c r="F184" s="33" t="s">
        <v>28</v>
      </c>
      <c r="G184" s="33"/>
      <c r="H184" s="33" t="s">
        <v>755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1023</v>
      </c>
      <c r="C185" t="s">
        <v>1125</v>
      </c>
      <c r="D185" t="s">
        <v>1151</v>
      </c>
      <c r="E185" s="33" t="s">
        <v>19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1024</v>
      </c>
      <c r="C186" t="s">
        <v>1125</v>
      </c>
      <c r="D186" t="s">
        <v>282</v>
      </c>
      <c r="E186" s="33" t="s">
        <v>19</v>
      </c>
      <c r="F186" s="33" t="s">
        <v>28</v>
      </c>
      <c r="G186" s="33"/>
      <c r="H186" s="33" t="s">
        <v>760</v>
      </c>
      <c r="I186" s="34">
        <f t="shared" si="22"/>
        <v>26</v>
      </c>
      <c r="J186" s="34">
        <f t="shared" si="23"/>
        <v>2</v>
      </c>
      <c r="K186" s="35">
        <f t="shared" si="24"/>
        <v>0.9285714285714286</v>
      </c>
      <c r="L186" s="86"/>
      <c r="M186" s="86"/>
      <c r="N186" s="86"/>
      <c r="O186" s="86" t="s">
        <v>1630</v>
      </c>
      <c r="P186" s="86" t="s">
        <v>1630</v>
      </c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1025</v>
      </c>
      <c r="C187" t="s">
        <v>1125</v>
      </c>
      <c r="D187" t="s">
        <v>285</v>
      </c>
      <c r="E187" s="33" t="s">
        <v>73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1026</v>
      </c>
      <c r="C188" t="s">
        <v>1125</v>
      </c>
      <c r="D188" t="s">
        <v>285</v>
      </c>
      <c r="E188" s="33" t="s">
        <v>73</v>
      </c>
      <c r="F188" s="33" t="s">
        <v>28</v>
      </c>
      <c r="G188" s="33"/>
      <c r="H188" s="33" t="s">
        <v>763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1027</v>
      </c>
      <c r="C189" t="s">
        <v>1125</v>
      </c>
      <c r="D189" t="s">
        <v>266</v>
      </c>
      <c r="E189" s="33" t="s">
        <v>46</v>
      </c>
      <c r="F189" s="33" t="s">
        <v>28</v>
      </c>
      <c r="G189" s="33"/>
      <c r="H189" s="33" t="s">
        <v>751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1125</v>
      </c>
      <c r="D190" t="s">
        <v>269</v>
      </c>
      <c r="E190" s="33" t="s">
        <v>19</v>
      </c>
      <c r="F190" s="33" t="s">
        <v>28</v>
      </c>
      <c r="G190" s="33"/>
      <c r="H190" s="33" t="s">
        <v>752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1125</v>
      </c>
      <c r="D191" t="s">
        <v>272</v>
      </c>
      <c r="E191" s="33" t="s">
        <v>73</v>
      </c>
      <c r="F191" s="33" t="s">
        <v>28</v>
      </c>
      <c r="G191" s="33"/>
      <c r="H191" s="33" t="s">
        <v>753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1125</v>
      </c>
      <c r="D192" t="s">
        <v>274</v>
      </c>
      <c r="E192" s="33" t="s">
        <v>46</v>
      </c>
      <c r="F192" s="33" t="s">
        <v>28</v>
      </c>
      <c r="G192" s="33"/>
      <c r="H192" s="33" t="s">
        <v>754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1125</v>
      </c>
      <c r="D193" t="s">
        <v>277</v>
      </c>
      <c r="E193" s="33" t="s">
        <v>19</v>
      </c>
      <c r="F193" s="33" t="s">
        <v>28</v>
      </c>
      <c r="G193" s="33"/>
      <c r="H193" s="33" t="s">
        <v>756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1125</v>
      </c>
      <c r="D194" t="s">
        <v>279</v>
      </c>
      <c r="E194" s="33" t="s">
        <v>19</v>
      </c>
      <c r="F194" s="33" t="s">
        <v>28</v>
      </c>
      <c r="G194" s="33"/>
      <c r="H194" s="33" t="s">
        <v>757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1125</v>
      </c>
      <c r="D195" t="s">
        <v>281</v>
      </c>
      <c r="E195" s="33" t="s">
        <v>19</v>
      </c>
      <c r="F195" s="33" t="s">
        <v>28</v>
      </c>
      <c r="G195" s="33"/>
      <c r="H195" s="33" t="s">
        <v>758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1125</v>
      </c>
      <c r="D196" t="s">
        <v>284</v>
      </c>
      <c r="E196" s="19"/>
      <c r="F196" s="33" t="s">
        <v>28</v>
      </c>
      <c r="G196" s="33"/>
      <c r="H196" s="33" t="s">
        <v>761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1125</v>
      </c>
      <c r="D197" t="s">
        <v>287</v>
      </c>
      <c r="E197" s="33" t="s">
        <v>15</v>
      </c>
      <c r="F197" s="33" t="s">
        <v>28</v>
      </c>
      <c r="G197" s="33"/>
      <c r="H197" s="33" t="s">
        <v>764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1275</v>
      </c>
      <c r="C198" s="33" t="s">
        <v>1125</v>
      </c>
      <c r="D198" t="s">
        <v>1270</v>
      </c>
      <c r="E198" s="33" t="s">
        <v>15</v>
      </c>
      <c r="F198" s="33" t="s">
        <v>28</v>
      </c>
      <c r="G198" s="33"/>
      <c r="H198" s="33" t="s">
        <v>1271</v>
      </c>
      <c r="I198" s="34">
        <f>COUNTIF(L198:AM198,"")</f>
        <v>28</v>
      </c>
      <c r="J198" s="34">
        <f t="shared" ref="J198" si="30">COUNTIF(L198:AM198,"APAGADO")</f>
        <v>0</v>
      </c>
      <c r="K198" s="35">
        <f t="shared" ref="K198" si="31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1028</v>
      </c>
      <c r="C199" t="s">
        <v>1125</v>
      </c>
      <c r="D199" t="s">
        <v>1152</v>
      </c>
      <c r="E199" s="33" t="s">
        <v>19</v>
      </c>
      <c r="F199" s="33" t="s">
        <v>20</v>
      </c>
      <c r="G199" s="33"/>
      <c r="H199" s="33" t="s">
        <v>765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1126</v>
      </c>
      <c r="D200" t="s">
        <v>289</v>
      </c>
      <c r="E200" s="33" t="s">
        <v>15</v>
      </c>
      <c r="F200" s="33" t="s">
        <v>1119</v>
      </c>
      <c r="G200" s="33"/>
      <c r="H200" s="33" t="s">
        <v>1128</v>
      </c>
      <c r="I200" s="34">
        <f t="shared" si="22"/>
        <v>25</v>
      </c>
      <c r="J200" s="34">
        <f t="shared" si="23"/>
        <v>3</v>
      </c>
      <c r="K200" s="35">
        <f t="shared" si="24"/>
        <v>0.8928571428571429</v>
      </c>
      <c r="L200" s="86"/>
      <c r="M200" s="86" t="s">
        <v>1630</v>
      </c>
      <c r="N200" s="86"/>
      <c r="O200" s="86" t="s">
        <v>1630</v>
      </c>
      <c r="P200" s="86" t="s">
        <v>1630</v>
      </c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1126</v>
      </c>
      <c r="D201" t="s">
        <v>292</v>
      </c>
      <c r="E201" s="33" t="s">
        <v>15</v>
      </c>
      <c r="F201" s="33" t="s">
        <v>28</v>
      </c>
      <c r="G201" s="33"/>
      <c r="H201" s="33" t="s">
        <v>766</v>
      </c>
      <c r="I201" s="34">
        <f t="shared" si="22"/>
        <v>25</v>
      </c>
      <c r="J201" s="34">
        <f t="shared" si="23"/>
        <v>3</v>
      </c>
      <c r="K201" s="35">
        <f t="shared" si="24"/>
        <v>0.8928571428571429</v>
      </c>
      <c r="L201" s="86"/>
      <c r="M201" s="86" t="s">
        <v>1630</v>
      </c>
      <c r="N201" s="86"/>
      <c r="O201" s="86" t="s">
        <v>1630</v>
      </c>
      <c r="P201" s="86" t="s">
        <v>1630</v>
      </c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1126</v>
      </c>
      <c r="D202" t="s">
        <v>14</v>
      </c>
      <c r="E202" s="33" t="s">
        <v>15</v>
      </c>
      <c r="F202" s="33" t="s">
        <v>1119</v>
      </c>
      <c r="G202" s="33"/>
      <c r="H202" s="33" t="s">
        <v>767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1029</v>
      </c>
      <c r="C203" t="s">
        <v>1126</v>
      </c>
      <c r="D203" t="s">
        <v>1030</v>
      </c>
      <c r="E203" s="33" t="s">
        <v>73</v>
      </c>
      <c r="F203" s="33" t="s">
        <v>28</v>
      </c>
      <c r="G203" s="33"/>
      <c r="H203" s="33" t="s">
        <v>1282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1031</v>
      </c>
      <c r="B204" t="s">
        <v>1032</v>
      </c>
      <c r="C204" t="s">
        <v>1126</v>
      </c>
      <c r="D204" t="s">
        <v>1030</v>
      </c>
      <c r="E204" s="33" t="s">
        <v>73</v>
      </c>
      <c r="F204" s="33" t="s">
        <v>28</v>
      </c>
      <c r="G204" s="33"/>
      <c r="H204" s="33" t="s">
        <v>1283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1126</v>
      </c>
      <c r="D205" t="s">
        <v>1153</v>
      </c>
      <c r="E205" s="33" t="s">
        <v>19</v>
      </c>
      <c r="F205" s="33" t="s">
        <v>28</v>
      </c>
      <c r="G205" s="33"/>
      <c r="H205" s="33" t="s">
        <v>1628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1126</v>
      </c>
      <c r="D206" t="s">
        <v>22</v>
      </c>
      <c r="E206" s="33" t="s">
        <v>19</v>
      </c>
      <c r="F206" s="33" t="s">
        <v>28</v>
      </c>
      <c r="G206" s="33"/>
      <c r="H206" s="33" t="s">
        <v>1629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1126</v>
      </c>
      <c r="D207" t="s">
        <v>614</v>
      </c>
      <c r="E207" s="33" t="s">
        <v>15</v>
      </c>
      <c r="F207" s="33" t="s">
        <v>1119</v>
      </c>
      <c r="G207" s="33" t="s">
        <v>1321</v>
      </c>
      <c r="H207" s="33" t="s">
        <v>768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1126</v>
      </c>
      <c r="D208" t="s">
        <v>25</v>
      </c>
      <c r="E208" s="33" t="s">
        <v>15</v>
      </c>
      <c r="F208" s="33" t="s">
        <v>20</v>
      </c>
      <c r="G208" s="33"/>
      <c r="H208" s="33" t="s">
        <v>769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1298</v>
      </c>
      <c r="C209" t="s">
        <v>1125</v>
      </c>
      <c r="D209" t="s">
        <v>1299</v>
      </c>
      <c r="E209" t="s">
        <v>19</v>
      </c>
      <c r="F209" t="s">
        <v>28</v>
      </c>
      <c r="G209"/>
      <c r="H209" s="33" t="s">
        <v>1339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1545</v>
      </c>
      <c r="C210" t="s">
        <v>1125</v>
      </c>
      <c r="D210" t="s">
        <v>1561</v>
      </c>
      <c r="E210" s="33" t="s">
        <v>15</v>
      </c>
      <c r="F210" s="33" t="s">
        <v>28</v>
      </c>
      <c r="G210"/>
      <c r="H210" s="33" t="s">
        <v>1573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1033</v>
      </c>
      <c r="C211" t="s">
        <v>1125</v>
      </c>
      <c r="D211" t="s">
        <v>294</v>
      </c>
      <c r="E211" s="33" t="s">
        <v>73</v>
      </c>
      <c r="F211" s="33" t="s">
        <v>28</v>
      </c>
      <c r="G211" s="33"/>
      <c r="H211" s="33" t="s">
        <v>770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1125</v>
      </c>
      <c r="D212" t="s">
        <v>296</v>
      </c>
      <c r="E212" s="33" t="s">
        <v>73</v>
      </c>
      <c r="F212" s="33" t="s">
        <v>28</v>
      </c>
      <c r="G212" s="33"/>
      <c r="H212" s="33" t="s">
        <v>1123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1034</v>
      </c>
      <c r="C213" t="s">
        <v>1125</v>
      </c>
      <c r="D213" t="s">
        <v>298</v>
      </c>
      <c r="E213" s="33" t="s">
        <v>19</v>
      </c>
      <c r="F213" s="33" t="s">
        <v>28</v>
      </c>
      <c r="G213" s="33"/>
      <c r="H213" s="33" t="s">
        <v>771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1125</v>
      </c>
      <c r="D214" t="s">
        <v>300</v>
      </c>
      <c r="E214" s="33" t="s">
        <v>19</v>
      </c>
      <c r="F214" s="33" t="s">
        <v>28</v>
      </c>
      <c r="G214" s="33"/>
      <c r="H214" s="33" t="s">
        <v>772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1035</v>
      </c>
      <c r="C215" t="s">
        <v>1125</v>
      </c>
      <c r="D215" t="s">
        <v>301</v>
      </c>
      <c r="E215" s="33" t="s">
        <v>19</v>
      </c>
      <c r="F215" s="33" t="s">
        <v>28</v>
      </c>
      <c r="G215" s="33"/>
      <c r="H215" s="33" t="s">
        <v>773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1125</v>
      </c>
      <c r="D216" t="s">
        <v>303</v>
      </c>
      <c r="E216" s="33" t="s">
        <v>15</v>
      </c>
      <c r="F216" s="33" t="s">
        <v>20</v>
      </c>
      <c r="G216" s="33"/>
      <c r="H216" s="33" t="s">
        <v>774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1312</v>
      </c>
      <c r="C217" t="s">
        <v>1125</v>
      </c>
      <c r="D217" t="s">
        <v>1313</v>
      </c>
      <c r="E217" s="33" t="s">
        <v>19</v>
      </c>
      <c r="F217" s="33" t="s">
        <v>1119</v>
      </c>
      <c r="G217" s="33"/>
      <c r="H217" s="33" t="s">
        <v>1314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1351</v>
      </c>
      <c r="C218" t="s">
        <v>1125</v>
      </c>
      <c r="D218" t="s">
        <v>1352</v>
      </c>
      <c r="E218" s="33" t="s">
        <v>19</v>
      </c>
      <c r="F218" s="33" t="s">
        <v>1119</v>
      </c>
      <c r="G218" s="33"/>
      <c r="H218" s="33" t="s">
        <v>1610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1125</v>
      </c>
      <c r="D219" t="s">
        <v>306</v>
      </c>
      <c r="E219" s="33" t="s">
        <v>73</v>
      </c>
      <c r="F219" s="33" t="s">
        <v>28</v>
      </c>
      <c r="G219" s="33"/>
      <c r="H219" s="33" t="s">
        <v>775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1125</v>
      </c>
      <c r="D220" t="s">
        <v>308</v>
      </c>
      <c r="E220" s="33" t="s">
        <v>19</v>
      </c>
      <c r="F220" s="33" t="s">
        <v>20</v>
      </c>
      <c r="G220" s="33"/>
      <c r="H220" s="33" t="s">
        <v>776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1125</v>
      </c>
      <c r="D221" t="s">
        <v>310</v>
      </c>
      <c r="E221" s="33" t="s">
        <v>19</v>
      </c>
      <c r="F221" s="33" t="s">
        <v>20</v>
      </c>
      <c r="G221" s="33"/>
      <c r="H221" s="33" t="s">
        <v>777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1125</v>
      </c>
      <c r="D222" t="s">
        <v>312</v>
      </c>
      <c r="E222" s="33" t="s">
        <v>19</v>
      </c>
      <c r="F222" s="33" t="s">
        <v>20</v>
      </c>
      <c r="G222" s="33"/>
      <c r="H222" s="33" t="s">
        <v>778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1036</v>
      </c>
      <c r="C223" t="s">
        <v>1125</v>
      </c>
      <c r="D223" t="s">
        <v>316</v>
      </c>
      <c r="E223" s="33" t="s">
        <v>19</v>
      </c>
      <c r="F223" s="33" t="s">
        <v>28</v>
      </c>
      <c r="G223" s="33"/>
      <c r="H223" s="33" t="s">
        <v>779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1125</v>
      </c>
      <c r="D224" t="s">
        <v>318</v>
      </c>
      <c r="E224" s="33" t="s">
        <v>19</v>
      </c>
      <c r="F224" s="33" t="s">
        <v>28</v>
      </c>
      <c r="G224" s="33"/>
      <c r="H224" s="33" t="s">
        <v>1623</v>
      </c>
      <c r="I224" s="34">
        <f t="shared" si="32"/>
        <v>25</v>
      </c>
      <c r="J224" s="34">
        <f t="shared" si="23"/>
        <v>3</v>
      </c>
      <c r="K224" s="35">
        <f t="shared" si="24"/>
        <v>0.8928571428571429</v>
      </c>
      <c r="L224" s="86"/>
      <c r="M224" s="86" t="s">
        <v>1630</v>
      </c>
      <c r="N224" s="86"/>
      <c r="O224" s="86" t="s">
        <v>1630</v>
      </c>
      <c r="P224" s="86" t="s">
        <v>1630</v>
      </c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1125</v>
      </c>
      <c r="D225" t="s">
        <v>320</v>
      </c>
      <c r="E225" s="33" t="s">
        <v>19</v>
      </c>
      <c r="F225" s="33" t="s">
        <v>1119</v>
      </c>
      <c r="G225" s="33" t="s">
        <v>1322</v>
      </c>
      <c r="H225" s="33" t="s">
        <v>780</v>
      </c>
      <c r="I225" s="34">
        <f t="shared" si="32"/>
        <v>27</v>
      </c>
      <c r="J225" s="34">
        <f t="shared" si="23"/>
        <v>1</v>
      </c>
      <c r="K225" s="35">
        <f t="shared" si="24"/>
        <v>0.9642857142857143</v>
      </c>
      <c r="L225" s="86"/>
      <c r="M225" s="86"/>
      <c r="N225" s="86"/>
      <c r="O225" s="86" t="s">
        <v>1630</v>
      </c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1125</v>
      </c>
      <c r="D226" t="s">
        <v>322</v>
      </c>
      <c r="E226" s="33" t="s">
        <v>19</v>
      </c>
      <c r="F226" s="33" t="s">
        <v>28</v>
      </c>
      <c r="G226" s="33"/>
      <c r="H226" s="33" t="s">
        <v>1613</v>
      </c>
      <c r="I226" s="34">
        <f t="shared" si="32"/>
        <v>25</v>
      </c>
      <c r="J226" s="34">
        <f t="shared" si="23"/>
        <v>3</v>
      </c>
      <c r="K226" s="35">
        <f t="shared" si="24"/>
        <v>0.8928571428571429</v>
      </c>
      <c r="L226" s="86"/>
      <c r="M226" s="86" t="s">
        <v>1630</v>
      </c>
      <c r="N226" s="86"/>
      <c r="O226" s="86" t="s">
        <v>1630</v>
      </c>
      <c r="P226" s="86" t="s">
        <v>1630</v>
      </c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1125</v>
      </c>
      <c r="D227" t="s">
        <v>325</v>
      </c>
      <c r="E227" s="33" t="s">
        <v>19</v>
      </c>
      <c r="F227" s="33" t="s">
        <v>28</v>
      </c>
      <c r="G227" s="33"/>
      <c r="H227" s="97" t="s">
        <v>1614</v>
      </c>
      <c r="I227" s="34">
        <f t="shared" si="32"/>
        <v>25</v>
      </c>
      <c r="J227" s="34">
        <f t="shared" si="23"/>
        <v>3</v>
      </c>
      <c r="K227" s="35">
        <f t="shared" si="24"/>
        <v>0.8928571428571429</v>
      </c>
      <c r="L227" s="86"/>
      <c r="M227" s="86" t="s">
        <v>1630</v>
      </c>
      <c r="N227" s="86"/>
      <c r="O227" s="86" t="s">
        <v>1630</v>
      </c>
      <c r="P227" s="86" t="s">
        <v>1630</v>
      </c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1125</v>
      </c>
      <c r="D228" t="s">
        <v>327</v>
      </c>
      <c r="E228" s="33" t="s">
        <v>19</v>
      </c>
      <c r="F228" s="33" t="s">
        <v>28</v>
      </c>
      <c r="G228" s="33"/>
      <c r="H228" s="33" t="s">
        <v>781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1125</v>
      </c>
      <c r="D229" t="s">
        <v>329</v>
      </c>
      <c r="E229" s="33" t="s">
        <v>19</v>
      </c>
      <c r="F229" s="33" t="s">
        <v>28</v>
      </c>
      <c r="G229" s="33"/>
      <c r="H229" s="33" t="s">
        <v>782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1125</v>
      </c>
      <c r="D230" t="s">
        <v>315</v>
      </c>
      <c r="E230" s="33" t="s">
        <v>15</v>
      </c>
      <c r="F230" s="33" t="s">
        <v>28</v>
      </c>
      <c r="G230" s="33"/>
      <c r="H230" s="33" t="s">
        <v>1622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1125</v>
      </c>
      <c r="D231" t="s">
        <v>331</v>
      </c>
      <c r="E231" s="33" t="s">
        <v>15</v>
      </c>
      <c r="F231" s="33" t="s">
        <v>28</v>
      </c>
      <c r="G231" s="33"/>
      <c r="H231" s="33" t="s">
        <v>783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1588</v>
      </c>
      <c r="C232" t="s">
        <v>1125</v>
      </c>
      <c r="D232" t="s">
        <v>1589</v>
      </c>
      <c r="E232" s="33"/>
      <c r="F232" s="33"/>
      <c r="G232" s="33"/>
      <c r="H232" s="33" t="s">
        <v>1608</v>
      </c>
      <c r="I232" s="34">
        <f t="shared" si="32"/>
        <v>26</v>
      </c>
      <c r="J232" s="34">
        <f t="shared" si="23"/>
        <v>2</v>
      </c>
      <c r="K232" s="35">
        <f t="shared" si="24"/>
        <v>0.9285714285714286</v>
      </c>
      <c r="L232" s="86"/>
      <c r="M232" s="86" t="s">
        <v>1630</v>
      </c>
      <c r="N232" s="86"/>
      <c r="O232" s="86"/>
      <c r="P232" s="86" t="s">
        <v>1630</v>
      </c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1126</v>
      </c>
      <c r="D233" t="s">
        <v>333</v>
      </c>
      <c r="E233" s="33" t="s">
        <v>15</v>
      </c>
      <c r="F233" s="33" t="s">
        <v>28</v>
      </c>
      <c r="G233" s="33"/>
      <c r="H233" s="33" t="s">
        <v>784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1126</v>
      </c>
      <c r="D234" t="s">
        <v>336</v>
      </c>
      <c r="E234" s="33" t="s">
        <v>73</v>
      </c>
      <c r="F234" s="33" t="s">
        <v>28</v>
      </c>
      <c r="G234" s="33"/>
      <c r="H234" s="33" t="s">
        <v>785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1126</v>
      </c>
      <c r="D235" t="s">
        <v>336</v>
      </c>
      <c r="E235" s="33" t="s">
        <v>73</v>
      </c>
      <c r="F235" s="33" t="s">
        <v>28</v>
      </c>
      <c r="G235" s="33"/>
      <c r="H235" s="33" t="s">
        <v>786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1126</v>
      </c>
      <c r="D236" t="s">
        <v>339</v>
      </c>
      <c r="E236" s="33" t="s">
        <v>73</v>
      </c>
      <c r="F236" s="33" t="s">
        <v>28</v>
      </c>
      <c r="G236" s="33"/>
      <c r="H236" s="33" t="s">
        <v>787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1126</v>
      </c>
      <c r="D237" t="s">
        <v>339</v>
      </c>
      <c r="E237" s="33" t="s">
        <v>73</v>
      </c>
      <c r="F237" s="33" t="s">
        <v>28</v>
      </c>
      <c r="G237" s="33"/>
      <c r="H237" s="33" t="s">
        <v>788</v>
      </c>
      <c r="I237" s="34">
        <f t="shared" si="32"/>
        <v>28</v>
      </c>
      <c r="J237" s="34">
        <f t="shared" si="23"/>
        <v>0</v>
      </c>
      <c r="K237" s="35">
        <f t="shared" si="24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1125</v>
      </c>
      <c r="D238" t="s">
        <v>343</v>
      </c>
      <c r="E238" s="33" t="s">
        <v>15</v>
      </c>
      <c r="F238" s="33" t="s">
        <v>28</v>
      </c>
      <c r="G238" s="33"/>
      <c r="H238" s="33" t="s">
        <v>791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1125</v>
      </c>
      <c r="D239" t="s">
        <v>343</v>
      </c>
      <c r="E239" s="33" t="s">
        <v>73</v>
      </c>
      <c r="F239" s="33" t="s">
        <v>28</v>
      </c>
      <c r="G239" s="33"/>
      <c r="H239" s="33" t="s">
        <v>792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1038</v>
      </c>
      <c r="C240" t="s">
        <v>1125</v>
      </c>
      <c r="D240" t="s">
        <v>1039</v>
      </c>
      <c r="E240" s="33" t="s">
        <v>73</v>
      </c>
      <c r="F240" s="33" t="s">
        <v>28</v>
      </c>
      <c r="G240" s="33"/>
      <c r="H240" s="33" t="s">
        <v>1340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1126</v>
      </c>
      <c r="D241" t="s">
        <v>346</v>
      </c>
      <c r="E241" s="33" t="s">
        <v>15</v>
      </c>
      <c r="F241" s="33" t="s">
        <v>28</v>
      </c>
      <c r="G241" s="33"/>
      <c r="H241" s="33" t="s">
        <v>793</v>
      </c>
      <c r="I241" s="34">
        <f t="shared" si="32"/>
        <v>26</v>
      </c>
      <c r="J241" s="34">
        <f t="shared" si="23"/>
        <v>2</v>
      </c>
      <c r="K241" s="35">
        <f t="shared" si="24"/>
        <v>0.9285714285714286</v>
      </c>
      <c r="L241" s="86"/>
      <c r="M241" s="86" t="s">
        <v>1630</v>
      </c>
      <c r="N241" s="86"/>
      <c r="O241" s="86"/>
      <c r="P241" s="86" t="s">
        <v>1630</v>
      </c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1126</v>
      </c>
      <c r="D242" t="s">
        <v>346</v>
      </c>
      <c r="E242" s="33" t="s">
        <v>73</v>
      </c>
      <c r="F242" s="33" t="s">
        <v>28</v>
      </c>
      <c r="G242" s="33"/>
      <c r="H242" s="33" t="s">
        <v>794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1362</v>
      </c>
      <c r="C243" t="s">
        <v>1126</v>
      </c>
      <c r="D243" t="s">
        <v>1040</v>
      </c>
      <c r="E243" s="33" t="s">
        <v>73</v>
      </c>
      <c r="F243" s="33" t="s">
        <v>28</v>
      </c>
      <c r="G243" s="33"/>
      <c r="H243" s="33" t="s">
        <v>1341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1126</v>
      </c>
      <c r="D244" t="s">
        <v>349</v>
      </c>
      <c r="E244" s="33" t="s">
        <v>15</v>
      </c>
      <c r="F244" s="33" t="s">
        <v>28</v>
      </c>
      <c r="G244" s="33"/>
      <c r="H244" s="33" t="s">
        <v>795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1126</v>
      </c>
      <c r="D245" t="s">
        <v>349</v>
      </c>
      <c r="E245" s="33" t="s">
        <v>73</v>
      </c>
      <c r="F245" s="33" t="s">
        <v>28</v>
      </c>
      <c r="G245" s="33"/>
      <c r="H245" s="33" t="s">
        <v>796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1361</v>
      </c>
      <c r="C246" t="s">
        <v>1126</v>
      </c>
      <c r="D246" t="s">
        <v>1041</v>
      </c>
      <c r="E246" s="33" t="s">
        <v>19</v>
      </c>
      <c r="F246" s="33" t="s">
        <v>28</v>
      </c>
      <c r="G246" s="33"/>
      <c r="H246" s="33" t="s">
        <v>1342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1125</v>
      </c>
      <c r="D247" t="s">
        <v>352</v>
      </c>
      <c r="E247" s="33" t="s">
        <v>73</v>
      </c>
      <c r="F247" s="33" t="s">
        <v>28</v>
      </c>
      <c r="G247" s="33"/>
      <c r="H247" s="33" t="s">
        <v>798</v>
      </c>
      <c r="I247" s="34">
        <f t="shared" si="32"/>
        <v>26</v>
      </c>
      <c r="J247" s="34">
        <f t="shared" si="23"/>
        <v>2</v>
      </c>
      <c r="K247" s="35">
        <f t="shared" si="24"/>
        <v>0.9285714285714286</v>
      </c>
      <c r="L247" s="86"/>
      <c r="M247" s="86" t="s">
        <v>1630</v>
      </c>
      <c r="N247" s="86"/>
      <c r="O247" s="86"/>
      <c r="P247" s="86" t="s">
        <v>1630</v>
      </c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1126</v>
      </c>
      <c r="D248" t="s">
        <v>352</v>
      </c>
      <c r="E248" s="33" t="s">
        <v>15</v>
      </c>
      <c r="F248" s="33" t="s">
        <v>28</v>
      </c>
      <c r="G248" s="33"/>
      <c r="H248" s="33" t="s">
        <v>799</v>
      </c>
      <c r="I248" s="34">
        <f>COUNTIF(L248:AM248,"")</f>
        <v>26</v>
      </c>
      <c r="J248" s="34">
        <f>COUNTIF(L248:AM248,"APAGADO")</f>
        <v>2</v>
      </c>
      <c r="K248" s="35">
        <f>(I248)/(J248+I248)</f>
        <v>0.9285714285714286</v>
      </c>
      <c r="L248" s="86"/>
      <c r="M248" s="86" t="s">
        <v>1630</v>
      </c>
      <c r="N248" s="86"/>
      <c r="O248" s="86"/>
      <c r="P248" s="86" t="s">
        <v>1630</v>
      </c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1042</v>
      </c>
      <c r="C249" t="s">
        <v>1126</v>
      </c>
      <c r="D249" t="s">
        <v>1043</v>
      </c>
      <c r="E249" s="33" t="s">
        <v>73</v>
      </c>
      <c r="F249" s="33" t="s">
        <v>28</v>
      </c>
      <c r="G249" s="33"/>
      <c r="H249" s="33" t="s">
        <v>1343</v>
      </c>
      <c r="I249" s="34">
        <f>COUNTIF(L249:AM249,"")</f>
        <v>26</v>
      </c>
      <c r="J249" s="34">
        <f>COUNTIF(L249:AM249,"APAGADO")</f>
        <v>2</v>
      </c>
      <c r="K249" s="35">
        <f>(I249)/(J249+I249)</f>
        <v>0.9285714285714286</v>
      </c>
      <c r="L249" s="86"/>
      <c r="M249" s="86" t="s">
        <v>1630</v>
      </c>
      <c r="N249" s="86"/>
      <c r="O249" s="86"/>
      <c r="P249" s="86" t="s">
        <v>1630</v>
      </c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1126</v>
      </c>
      <c r="D250" t="s">
        <v>355</v>
      </c>
      <c r="E250" s="33" t="s">
        <v>15</v>
      </c>
      <c r="F250" s="33" t="s">
        <v>28</v>
      </c>
      <c r="G250" s="33"/>
      <c r="H250" s="33" t="s">
        <v>800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1126</v>
      </c>
      <c r="D251" t="s">
        <v>355</v>
      </c>
      <c r="E251" s="33" t="s">
        <v>73</v>
      </c>
      <c r="F251" s="33" t="s">
        <v>28</v>
      </c>
      <c r="G251" s="33"/>
      <c r="H251" s="33" t="s">
        <v>801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1044</v>
      </c>
      <c r="C252" t="s">
        <v>1126</v>
      </c>
      <c r="D252" t="s">
        <v>355</v>
      </c>
      <c r="E252" s="33" t="s">
        <v>19</v>
      </c>
      <c r="F252" s="33" t="s">
        <v>28</v>
      </c>
      <c r="G252" s="33"/>
      <c r="H252" s="33" t="s">
        <v>1344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1037</v>
      </c>
      <c r="C253" t="s">
        <v>1126</v>
      </c>
      <c r="D253" t="s">
        <v>358</v>
      </c>
      <c r="E253" s="33" t="s">
        <v>15</v>
      </c>
      <c r="F253" s="33" t="s">
        <v>28</v>
      </c>
      <c r="G253" s="33"/>
      <c r="H253" s="33" t="s">
        <v>807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1126</v>
      </c>
      <c r="D254" t="s">
        <v>360</v>
      </c>
      <c r="E254" s="33" t="s">
        <v>15</v>
      </c>
      <c r="F254" s="33" t="s">
        <v>28</v>
      </c>
      <c r="G254" s="33"/>
      <c r="H254" s="33" t="s">
        <v>802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1126</v>
      </c>
      <c r="D255" t="s">
        <v>360</v>
      </c>
      <c r="E255" s="33" t="s">
        <v>73</v>
      </c>
      <c r="F255" s="33" t="s">
        <v>28</v>
      </c>
      <c r="G255" s="33"/>
      <c r="H255" s="33" t="s">
        <v>803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/>
      <c r="M255" s="86" t="s">
        <v>1630</v>
      </c>
      <c r="N255" s="86"/>
      <c r="O255" s="86"/>
      <c r="P255" s="86" t="s">
        <v>1630</v>
      </c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1045</v>
      </c>
      <c r="C256" t="s">
        <v>1126</v>
      </c>
      <c r="D256" t="s">
        <v>1046</v>
      </c>
      <c r="E256" s="33" t="s">
        <v>73</v>
      </c>
      <c r="F256" s="33" t="s">
        <v>28</v>
      </c>
      <c r="G256" s="33"/>
      <c r="H256" s="33" t="s">
        <v>1345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1273</v>
      </c>
      <c r="C257" t="s">
        <v>1126</v>
      </c>
      <c r="D257" t="s">
        <v>1274</v>
      </c>
      <c r="E257" s="33" t="s">
        <v>15</v>
      </c>
      <c r="F257" s="33" t="s">
        <v>28</v>
      </c>
      <c r="G257" s="33"/>
      <c r="H257" s="33" t="s">
        <v>808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1126</v>
      </c>
      <c r="D258" t="s">
        <v>1274</v>
      </c>
      <c r="E258" s="33" t="s">
        <v>73</v>
      </c>
      <c r="F258" s="33" t="s">
        <v>28</v>
      </c>
      <c r="G258" s="33"/>
      <c r="H258" s="33" t="s">
        <v>809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1047</v>
      </c>
      <c r="C259" t="s">
        <v>1126</v>
      </c>
      <c r="D259" t="s">
        <v>1048</v>
      </c>
      <c r="E259" s="33" t="s">
        <v>19</v>
      </c>
      <c r="F259" s="33" t="s">
        <v>28</v>
      </c>
      <c r="G259" s="33"/>
      <c r="H259" s="33" t="s">
        <v>1346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1126</v>
      </c>
      <c r="D260" t="s">
        <v>365</v>
      </c>
      <c r="E260" s="33" t="s">
        <v>15</v>
      </c>
      <c r="F260" s="33" t="s">
        <v>28</v>
      </c>
      <c r="G260" s="33"/>
      <c r="H260" s="33" t="s">
        <v>805</v>
      </c>
      <c r="I260" s="34">
        <f t="shared" si="32"/>
        <v>26</v>
      </c>
      <c r="J260" s="34">
        <f t="shared" si="23"/>
        <v>2</v>
      </c>
      <c r="K260" s="35">
        <f t="shared" si="24"/>
        <v>0.9285714285714286</v>
      </c>
      <c r="L260" s="86"/>
      <c r="M260" s="86" t="s">
        <v>1630</v>
      </c>
      <c r="N260" s="86"/>
      <c r="O260" s="86"/>
      <c r="P260" s="86" t="s">
        <v>1630</v>
      </c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1126</v>
      </c>
      <c r="D261" t="s">
        <v>365</v>
      </c>
      <c r="E261" s="33" t="s">
        <v>73</v>
      </c>
      <c r="F261" s="33" t="s">
        <v>28</v>
      </c>
      <c r="G261" s="33"/>
      <c r="H261" s="33" t="s">
        <v>804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1049</v>
      </c>
      <c r="C262" t="s">
        <v>1126</v>
      </c>
      <c r="D262" t="s">
        <v>1050</v>
      </c>
      <c r="E262" s="33" t="s">
        <v>73</v>
      </c>
      <c r="F262" s="33" t="s">
        <v>28</v>
      </c>
      <c r="G262" s="33"/>
      <c r="H262" s="33" t="s">
        <v>1347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1358</v>
      </c>
      <c r="C263" t="s">
        <v>1126</v>
      </c>
      <c r="D263" t="s">
        <v>1052</v>
      </c>
      <c r="E263" s="33" t="s">
        <v>73</v>
      </c>
      <c r="F263" s="33" t="s">
        <v>28</v>
      </c>
      <c r="G263" s="33"/>
      <c r="H263" s="33" t="s">
        <v>806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1359</v>
      </c>
      <c r="C264" t="s">
        <v>1126</v>
      </c>
      <c r="D264" t="s">
        <v>1052</v>
      </c>
      <c r="E264" s="33" t="s">
        <v>73</v>
      </c>
      <c r="F264" s="33" t="s">
        <v>28</v>
      </c>
      <c r="G264" s="33"/>
      <c r="H264" s="33" t="s">
        <v>797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1051</v>
      </c>
      <c r="C265" t="s">
        <v>1126</v>
      </c>
      <c r="D265" t="s">
        <v>1052</v>
      </c>
      <c r="E265" s="33" t="s">
        <v>73</v>
      </c>
      <c r="F265" s="33" t="s">
        <v>28</v>
      </c>
      <c r="G265" s="33"/>
      <c r="H265" s="33" t="s">
        <v>1360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1126</v>
      </c>
      <c r="D266" t="s">
        <v>370</v>
      </c>
      <c r="E266" s="33" t="s">
        <v>15</v>
      </c>
      <c r="F266" s="33" t="s">
        <v>28</v>
      </c>
      <c r="G266" s="33"/>
      <c r="H266" s="33" t="s">
        <v>810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1053</v>
      </c>
      <c r="C267" t="s">
        <v>1126</v>
      </c>
      <c r="D267" t="s">
        <v>371</v>
      </c>
      <c r="E267" s="33" t="s">
        <v>15</v>
      </c>
      <c r="F267" s="33" t="s">
        <v>28</v>
      </c>
      <c r="G267" s="33"/>
      <c r="H267" s="33" t="s">
        <v>811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1126</v>
      </c>
      <c r="D268" t="s">
        <v>373</v>
      </c>
      <c r="E268" s="33" t="s">
        <v>73</v>
      </c>
      <c r="F268" s="33" t="s">
        <v>28</v>
      </c>
      <c r="G268" s="33"/>
      <c r="H268" s="33" t="s">
        <v>812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1126</v>
      </c>
      <c r="D269" t="s">
        <v>373</v>
      </c>
      <c r="E269" s="33" t="s">
        <v>73</v>
      </c>
      <c r="F269" s="33" t="s">
        <v>28</v>
      </c>
      <c r="G269" s="33"/>
      <c r="H269" s="33" t="s">
        <v>813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1126</v>
      </c>
      <c r="D270" t="s">
        <v>376</v>
      </c>
      <c r="E270" s="33" t="s">
        <v>73</v>
      </c>
      <c r="F270" s="33" t="s">
        <v>28</v>
      </c>
      <c r="G270" s="33"/>
      <c r="H270" s="33" t="s">
        <v>814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1126</v>
      </c>
      <c r="D271" t="s">
        <v>376</v>
      </c>
      <c r="E271" s="33" t="s">
        <v>46</v>
      </c>
      <c r="F271" s="33" t="s">
        <v>28</v>
      </c>
      <c r="G271" s="33"/>
      <c r="H271" s="33" t="s">
        <v>815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1577</v>
      </c>
      <c r="C272" t="s">
        <v>1125</v>
      </c>
      <c r="D272" t="s">
        <v>1578</v>
      </c>
      <c r="E272" s="33"/>
      <c r="F272" s="33" t="s">
        <v>28</v>
      </c>
      <c r="G272" s="33"/>
      <c r="H272" s="33" t="s">
        <v>1593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1063</v>
      </c>
      <c r="C273" t="s">
        <v>1126</v>
      </c>
      <c r="D273" t="s">
        <v>379</v>
      </c>
      <c r="E273" s="33" t="s">
        <v>15</v>
      </c>
      <c r="F273" s="33" t="s">
        <v>28</v>
      </c>
      <c r="G273" s="33"/>
      <c r="H273" s="33" t="s">
        <v>816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1064</v>
      </c>
      <c r="C274" t="s">
        <v>1126</v>
      </c>
      <c r="D274" t="s">
        <v>380</v>
      </c>
      <c r="E274" s="33" t="s">
        <v>15</v>
      </c>
      <c r="F274" s="33" t="s">
        <v>28</v>
      </c>
      <c r="G274" s="33"/>
      <c r="H274" s="33" t="s">
        <v>819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1126</v>
      </c>
      <c r="D275" t="s">
        <v>382</v>
      </c>
      <c r="E275" s="33" t="s">
        <v>73</v>
      </c>
      <c r="F275" s="33" t="s">
        <v>28</v>
      </c>
      <c r="G275" s="33"/>
      <c r="H275" s="33" t="s">
        <v>817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1126</v>
      </c>
      <c r="D276" t="s">
        <v>382</v>
      </c>
      <c r="E276" s="33" t="s">
        <v>73</v>
      </c>
      <c r="F276" s="33" t="s">
        <v>28</v>
      </c>
      <c r="G276" s="33"/>
      <c r="H276" s="33" t="s">
        <v>818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1054</v>
      </c>
      <c r="C277" t="s">
        <v>1126</v>
      </c>
      <c r="D277" t="s">
        <v>384</v>
      </c>
      <c r="E277" s="33" t="s">
        <v>15</v>
      </c>
      <c r="F277" s="33" t="s">
        <v>28</v>
      </c>
      <c r="G277" s="33"/>
      <c r="H277" s="33" t="s">
        <v>820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1055</v>
      </c>
      <c r="C278" t="s">
        <v>1126</v>
      </c>
      <c r="D278" t="s">
        <v>1056</v>
      </c>
      <c r="E278" s="33" t="s">
        <v>19</v>
      </c>
      <c r="F278" s="33" t="s">
        <v>28</v>
      </c>
      <c r="G278" s="33"/>
      <c r="H278" s="33" t="s">
        <v>967</v>
      </c>
      <c r="I278" s="34">
        <f t="shared" si="32"/>
        <v>27</v>
      </c>
      <c r="J278" s="34">
        <f t="shared" si="39"/>
        <v>1</v>
      </c>
      <c r="K278" s="35">
        <f t="shared" si="40"/>
        <v>0.9642857142857143</v>
      </c>
      <c r="L278" s="86"/>
      <c r="M278" s="86"/>
      <c r="N278" s="86"/>
      <c r="O278" s="86" t="s">
        <v>1630</v>
      </c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1057</v>
      </c>
      <c r="C279" t="s">
        <v>1126</v>
      </c>
      <c r="D279" t="s">
        <v>1058</v>
      </c>
      <c r="E279" s="33" t="s">
        <v>19</v>
      </c>
      <c r="F279" s="33" t="s">
        <v>28</v>
      </c>
      <c r="G279" s="33"/>
      <c r="H279" s="33" t="s">
        <v>968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1059</v>
      </c>
      <c r="C280" t="s">
        <v>1126</v>
      </c>
      <c r="D280" t="s">
        <v>1060</v>
      </c>
      <c r="E280" s="33" t="s">
        <v>19</v>
      </c>
      <c r="F280" s="33" t="s">
        <v>28</v>
      </c>
      <c r="G280" s="33"/>
      <c r="H280" s="33" t="s">
        <v>969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1061</v>
      </c>
      <c r="C281" t="s">
        <v>1126</v>
      </c>
      <c r="D281" t="s">
        <v>1062</v>
      </c>
      <c r="E281" s="33" t="s">
        <v>19</v>
      </c>
      <c r="F281" s="33" t="s">
        <v>28</v>
      </c>
      <c r="G281" s="33"/>
      <c r="H281" s="33" t="s">
        <v>970</v>
      </c>
      <c r="I281" s="34">
        <f t="shared" si="47"/>
        <v>26</v>
      </c>
      <c r="J281" s="34">
        <f t="shared" si="39"/>
        <v>2</v>
      </c>
      <c r="K281" s="35">
        <f t="shared" si="40"/>
        <v>0.9285714285714286</v>
      </c>
      <c r="L281" s="86"/>
      <c r="M281" s="86"/>
      <c r="N281" s="86"/>
      <c r="O281" s="86" t="s">
        <v>1630</v>
      </c>
      <c r="P281" s="86" t="s">
        <v>1630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1238</v>
      </c>
      <c r="C282" t="s">
        <v>1126</v>
      </c>
      <c r="D282" t="s">
        <v>1221</v>
      </c>
      <c r="E282" s="33" t="s">
        <v>19</v>
      </c>
      <c r="F282" s="33" t="s">
        <v>28</v>
      </c>
      <c r="G282" s="33"/>
      <c r="H282" s="33" t="s">
        <v>1223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1239</v>
      </c>
      <c r="C283" t="s">
        <v>1126</v>
      </c>
      <c r="D283" t="s">
        <v>1221</v>
      </c>
      <c r="E283" s="33" t="s">
        <v>19</v>
      </c>
      <c r="F283" s="33" t="s">
        <v>28</v>
      </c>
      <c r="G283" s="33"/>
      <c r="H283" s="33" t="s">
        <v>1224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1257</v>
      </c>
      <c r="C284" t="s">
        <v>1126</v>
      </c>
      <c r="D284" t="s">
        <v>1220</v>
      </c>
      <c r="E284" s="33" t="s">
        <v>15</v>
      </c>
      <c r="F284" s="33" t="s">
        <v>28</v>
      </c>
      <c r="G284" s="33"/>
      <c r="H284" s="33" t="s">
        <v>1222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1363</v>
      </c>
      <c r="C285" t="s">
        <v>1126</v>
      </c>
      <c r="D285" t="s">
        <v>1364</v>
      </c>
      <c r="E285" s="33" t="s">
        <v>73</v>
      </c>
      <c r="F285" s="33" t="s">
        <v>28</v>
      </c>
      <c r="G285" s="33"/>
      <c r="H285" s="33" t="s">
        <v>819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958</v>
      </c>
      <c r="B286" t="s">
        <v>1065</v>
      </c>
      <c r="C286" t="s">
        <v>1126</v>
      </c>
      <c r="D286" t="s">
        <v>1066</v>
      </c>
      <c r="E286" s="33" t="s">
        <v>1120</v>
      </c>
      <c r="F286" s="33" t="s">
        <v>28</v>
      </c>
      <c r="G286" s="33"/>
      <c r="H286" s="33" t="s">
        <v>960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958</v>
      </c>
      <c r="B287" t="s">
        <v>957</v>
      </c>
      <c r="C287" t="s">
        <v>1126</v>
      </c>
      <c r="D287" t="s">
        <v>1066</v>
      </c>
      <c r="E287" s="33" t="s">
        <v>1121</v>
      </c>
      <c r="F287" s="33" t="s">
        <v>28</v>
      </c>
      <c r="G287" s="33"/>
      <c r="H287" s="33" t="s">
        <v>959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1125</v>
      </c>
      <c r="D288" t="s">
        <v>386</v>
      </c>
      <c r="E288" s="33" t="s">
        <v>19</v>
      </c>
      <c r="F288" s="33" t="s">
        <v>28</v>
      </c>
      <c r="G288" s="33"/>
      <c r="H288" s="33" t="s">
        <v>821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1067</v>
      </c>
      <c r="C289" t="s">
        <v>1125</v>
      </c>
      <c r="D289" t="s">
        <v>341</v>
      </c>
      <c r="E289" s="33" t="s">
        <v>73</v>
      </c>
      <c r="F289" s="33" t="s">
        <v>28</v>
      </c>
      <c r="G289" s="33"/>
      <c r="H289" s="33" t="s">
        <v>789</v>
      </c>
      <c r="I289" s="34">
        <f t="shared" si="47"/>
        <v>25</v>
      </c>
      <c r="J289" s="34">
        <f t="shared" si="39"/>
        <v>3</v>
      </c>
      <c r="K289" s="35">
        <f t="shared" si="40"/>
        <v>0.8928571428571429</v>
      </c>
      <c r="L289" s="86"/>
      <c r="M289" s="86" t="s">
        <v>1630</v>
      </c>
      <c r="N289" s="86"/>
      <c r="O289" s="86" t="s">
        <v>1630</v>
      </c>
      <c r="P289" s="86" t="s">
        <v>1630</v>
      </c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1068</v>
      </c>
      <c r="C290" t="s">
        <v>1125</v>
      </c>
      <c r="D290" t="s">
        <v>341</v>
      </c>
      <c r="E290" s="33" t="s">
        <v>73</v>
      </c>
      <c r="F290" s="33" t="s">
        <v>28</v>
      </c>
      <c r="G290" s="33"/>
      <c r="H290" s="33" t="s">
        <v>790</v>
      </c>
      <c r="I290" s="34">
        <f t="shared" si="47"/>
        <v>25</v>
      </c>
      <c r="J290" s="34">
        <f t="shared" si="39"/>
        <v>3</v>
      </c>
      <c r="K290" s="35">
        <f t="shared" si="40"/>
        <v>0.8928571428571429</v>
      </c>
      <c r="L290" s="86"/>
      <c r="M290" s="86" t="s">
        <v>1630</v>
      </c>
      <c r="N290" s="86"/>
      <c r="O290" s="86" t="s">
        <v>1630</v>
      </c>
      <c r="P290" s="86" t="s">
        <v>1630</v>
      </c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1069</v>
      </c>
      <c r="C291" t="s">
        <v>1125</v>
      </c>
      <c r="D291" t="s">
        <v>1070</v>
      </c>
      <c r="E291" s="33" t="s">
        <v>19</v>
      </c>
      <c r="F291" s="33" t="s">
        <v>28</v>
      </c>
      <c r="G291" s="33"/>
      <c r="H291" s="33" t="s">
        <v>1285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1071</v>
      </c>
      <c r="C292" t="s">
        <v>1125</v>
      </c>
      <c r="D292" t="s">
        <v>1072</v>
      </c>
      <c r="E292" s="33" t="s">
        <v>19</v>
      </c>
      <c r="F292" s="33" t="s">
        <v>28</v>
      </c>
      <c r="G292" s="33"/>
      <c r="H292" s="33" t="s">
        <v>1284</v>
      </c>
      <c r="I292" s="34">
        <f t="shared" si="47"/>
        <v>26</v>
      </c>
      <c r="J292" s="34">
        <f t="shared" si="39"/>
        <v>2</v>
      </c>
      <c r="K292" s="35">
        <f t="shared" si="40"/>
        <v>0.9285714285714286</v>
      </c>
      <c r="L292" s="86"/>
      <c r="M292" s="86" t="s">
        <v>1630</v>
      </c>
      <c r="N292" s="86"/>
      <c r="O292" s="86" t="s">
        <v>1630</v>
      </c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1194</v>
      </c>
      <c r="C293" t="s">
        <v>1125</v>
      </c>
      <c r="D293" t="s">
        <v>1191</v>
      </c>
      <c r="E293" s="33" t="s">
        <v>73</v>
      </c>
      <c r="F293" s="33" t="s">
        <v>28</v>
      </c>
      <c r="G293" s="33"/>
      <c r="H293" s="33" t="s">
        <v>1200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1195</v>
      </c>
      <c r="C294" t="s">
        <v>1125</v>
      </c>
      <c r="D294" t="s">
        <v>1191</v>
      </c>
      <c r="E294" s="33" t="s">
        <v>73</v>
      </c>
      <c r="F294" s="33" t="s">
        <v>28</v>
      </c>
      <c r="G294" s="33"/>
      <c r="H294" s="33" t="s">
        <v>1201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1196</v>
      </c>
      <c r="C295" t="s">
        <v>1125</v>
      </c>
      <c r="D295" t="s">
        <v>1192</v>
      </c>
      <c r="E295" s="33" t="s">
        <v>73</v>
      </c>
      <c r="F295" s="33" t="s">
        <v>28</v>
      </c>
      <c r="G295" s="33"/>
      <c r="H295" s="33" t="s">
        <v>1202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1197</v>
      </c>
      <c r="C296" t="s">
        <v>1125</v>
      </c>
      <c r="D296" t="s">
        <v>1192</v>
      </c>
      <c r="E296" s="33" t="s">
        <v>73</v>
      </c>
      <c r="F296" s="33" t="s">
        <v>28</v>
      </c>
      <c r="G296" s="33"/>
      <c r="H296" s="33" t="s">
        <v>1203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1562</v>
      </c>
      <c r="B297" t="s">
        <v>1300</v>
      </c>
      <c r="C297" t="s">
        <v>1125</v>
      </c>
      <c r="D297" t="s">
        <v>1301</v>
      </c>
      <c r="E297" t="s">
        <v>19</v>
      </c>
      <c r="F297" t="s">
        <v>28</v>
      </c>
      <c r="G297"/>
      <c r="H297" s="33" t="s">
        <v>1307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1562</v>
      </c>
      <c r="B298" t="s">
        <v>1302</v>
      </c>
      <c r="C298" t="s">
        <v>1125</v>
      </c>
      <c r="D298" t="s">
        <v>1303</v>
      </c>
      <c r="E298" t="s">
        <v>19</v>
      </c>
      <c r="F298" t="s">
        <v>28</v>
      </c>
      <c r="G298"/>
      <c r="H298" s="33" t="s">
        <v>1308</v>
      </c>
      <c r="I298" s="34">
        <f t="shared" si="47"/>
        <v>27</v>
      </c>
      <c r="J298" s="34">
        <f t="shared" si="49"/>
        <v>1</v>
      </c>
      <c r="K298" s="35">
        <f t="shared" si="50"/>
        <v>0.9642857142857143</v>
      </c>
      <c r="L298" s="86"/>
      <c r="M298" s="86"/>
      <c r="N298" s="86"/>
      <c r="O298" s="86"/>
      <c r="P298" s="86" t="s">
        <v>1630</v>
      </c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1125</v>
      </c>
      <c r="D299" t="s">
        <v>389</v>
      </c>
      <c r="E299" s="33" t="s">
        <v>19</v>
      </c>
      <c r="F299" s="33" t="s">
        <v>28</v>
      </c>
      <c r="G299" s="33"/>
      <c r="H299" s="33" t="s">
        <v>822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1125</v>
      </c>
      <c r="D300" t="s">
        <v>391</v>
      </c>
      <c r="E300" s="33" t="s">
        <v>19</v>
      </c>
      <c r="F300" s="33" t="s">
        <v>28</v>
      </c>
      <c r="G300" s="33"/>
      <c r="H300" s="33" t="s">
        <v>823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1125</v>
      </c>
      <c r="D301" t="s">
        <v>394</v>
      </c>
      <c r="E301" s="33" t="s">
        <v>19</v>
      </c>
      <c r="F301" s="33" t="s">
        <v>20</v>
      </c>
      <c r="G301" s="33"/>
      <c r="H301" s="33" t="s">
        <v>824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1125</v>
      </c>
      <c r="D302" t="s">
        <v>396</v>
      </c>
      <c r="E302" s="33" t="s">
        <v>19</v>
      </c>
      <c r="F302" s="33" t="s">
        <v>28</v>
      </c>
      <c r="G302" s="33"/>
      <c r="H302" s="33" t="s">
        <v>827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1073</v>
      </c>
      <c r="C303" t="s">
        <v>1125</v>
      </c>
      <c r="D303" t="s">
        <v>397</v>
      </c>
      <c r="E303" s="33" t="s">
        <v>19</v>
      </c>
      <c r="F303" s="33" t="s">
        <v>28</v>
      </c>
      <c r="G303" s="33"/>
      <c r="H303" s="33" t="s">
        <v>828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1125</v>
      </c>
      <c r="D304" t="s">
        <v>399</v>
      </c>
      <c r="E304" s="33" t="s">
        <v>73</v>
      </c>
      <c r="F304" s="33" t="s">
        <v>28</v>
      </c>
      <c r="G304" s="33"/>
      <c r="H304" s="33" t="s">
        <v>825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1125</v>
      </c>
      <c r="D305" t="s">
        <v>399</v>
      </c>
      <c r="E305" s="33" t="s">
        <v>73</v>
      </c>
      <c r="F305" s="33" t="s">
        <v>28</v>
      </c>
      <c r="G305" s="33"/>
      <c r="H305" s="33" t="s">
        <v>826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1331</v>
      </c>
      <c r="C306" t="s">
        <v>1125</v>
      </c>
      <c r="D306" t="s">
        <v>1332</v>
      </c>
      <c r="E306" s="33" t="s">
        <v>15</v>
      </c>
      <c r="F306" s="33" t="s">
        <v>1119</v>
      </c>
      <c r="G306" s="33" t="s">
        <v>1334</v>
      </c>
      <c r="H306" s="33" t="s">
        <v>1333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1542</v>
      </c>
      <c r="C307" s="129" t="s">
        <v>1560</v>
      </c>
      <c r="D307" t="s">
        <v>1543</v>
      </c>
      <c r="E307" s="33" t="s">
        <v>15</v>
      </c>
      <c r="F307" s="33" t="s">
        <v>1373</v>
      </c>
      <c r="G307" s="33"/>
      <c r="H307" s="33" t="s">
        <v>1544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1125</v>
      </c>
      <c r="D308" t="s">
        <v>411</v>
      </c>
      <c r="E308" s="33" t="s">
        <v>15</v>
      </c>
      <c r="F308" s="33" t="s">
        <v>20</v>
      </c>
      <c r="G308" s="33"/>
      <c r="H308" s="33" t="s">
        <v>829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1125</v>
      </c>
      <c r="D309" t="s">
        <v>402</v>
      </c>
      <c r="E309" s="33" t="s">
        <v>19</v>
      </c>
      <c r="F309" s="33" t="s">
        <v>20</v>
      </c>
      <c r="G309" s="33"/>
      <c r="H309" s="33" t="s">
        <v>830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1125</v>
      </c>
      <c r="D310" t="s">
        <v>404</v>
      </c>
      <c r="E310" s="33" t="s">
        <v>15</v>
      </c>
      <c r="F310" s="33" t="s">
        <v>20</v>
      </c>
      <c r="G310" s="33"/>
      <c r="H310" s="33" t="s">
        <v>831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1125</v>
      </c>
      <c r="D311" t="s">
        <v>407</v>
      </c>
      <c r="E311" s="33" t="s">
        <v>19</v>
      </c>
      <c r="F311" s="33" t="s">
        <v>28</v>
      </c>
      <c r="G311" s="33"/>
      <c r="H311" s="33" t="s">
        <v>832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1125</v>
      </c>
      <c r="D312" t="s">
        <v>407</v>
      </c>
      <c r="E312" s="33" t="s">
        <v>73</v>
      </c>
      <c r="F312" s="33" t="s">
        <v>28</v>
      </c>
      <c r="G312" s="33"/>
      <c r="H312" s="33" t="s">
        <v>833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1125</v>
      </c>
      <c r="D313" t="s">
        <v>407</v>
      </c>
      <c r="E313" s="33" t="s">
        <v>73</v>
      </c>
      <c r="F313" s="33" t="s">
        <v>28</v>
      </c>
      <c r="G313" s="33"/>
      <c r="H313" s="33" t="s">
        <v>834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1125</v>
      </c>
      <c r="D314" t="s">
        <v>414</v>
      </c>
      <c r="E314" s="33" t="s">
        <v>73</v>
      </c>
      <c r="F314" s="33" t="s">
        <v>28</v>
      </c>
      <c r="G314" s="33"/>
      <c r="H314" s="33" t="s">
        <v>835</v>
      </c>
      <c r="I314" s="34">
        <f t="shared" si="47"/>
        <v>25</v>
      </c>
      <c r="J314" s="34">
        <f t="shared" si="39"/>
        <v>3</v>
      </c>
      <c r="K314" s="35">
        <f t="shared" si="40"/>
        <v>0.8928571428571429</v>
      </c>
      <c r="L314" s="86"/>
      <c r="M314" s="86" t="s">
        <v>1630</v>
      </c>
      <c r="N314" s="86"/>
      <c r="O314" s="86" t="s">
        <v>1630</v>
      </c>
      <c r="P314" s="86" t="s">
        <v>1630</v>
      </c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1125</v>
      </c>
      <c r="D315" t="s">
        <v>414</v>
      </c>
      <c r="E315" s="33" t="s">
        <v>73</v>
      </c>
      <c r="F315" s="33" t="s">
        <v>28</v>
      </c>
      <c r="G315" s="33"/>
      <c r="H315" s="33" t="s">
        <v>836</v>
      </c>
      <c r="I315" s="34">
        <f t="shared" si="47"/>
        <v>25</v>
      </c>
      <c r="J315" s="34">
        <f t="shared" si="39"/>
        <v>3</v>
      </c>
      <c r="K315" s="35">
        <f t="shared" si="40"/>
        <v>0.8928571428571429</v>
      </c>
      <c r="L315" s="86"/>
      <c r="M315" s="86" t="s">
        <v>1630</v>
      </c>
      <c r="N315" s="86"/>
      <c r="O315" s="86" t="s">
        <v>1630</v>
      </c>
      <c r="P315" s="86" t="s">
        <v>1630</v>
      </c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1125</v>
      </c>
      <c r="D316" t="s">
        <v>417</v>
      </c>
      <c r="E316" s="33" t="s">
        <v>73</v>
      </c>
      <c r="F316" s="33" t="s">
        <v>28</v>
      </c>
      <c r="G316" s="33"/>
      <c r="H316" s="33" t="s">
        <v>837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1125</v>
      </c>
      <c r="D317" t="s">
        <v>417</v>
      </c>
      <c r="E317" s="33" t="s">
        <v>73</v>
      </c>
      <c r="F317" s="33" t="s">
        <v>28</v>
      </c>
      <c r="G317" s="33"/>
      <c r="H317" s="33" t="s">
        <v>838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1125</v>
      </c>
      <c r="D318" t="s">
        <v>420</v>
      </c>
      <c r="E318" s="33" t="s">
        <v>73</v>
      </c>
      <c r="F318" s="33" t="s">
        <v>28</v>
      </c>
      <c r="G318" s="33"/>
      <c r="H318" s="33" t="s">
        <v>839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1125</v>
      </c>
      <c r="D319" t="s">
        <v>420</v>
      </c>
      <c r="E319" s="33" t="s">
        <v>73</v>
      </c>
      <c r="F319" s="33" t="s">
        <v>28</v>
      </c>
      <c r="G319" s="33"/>
      <c r="H319" s="33" t="s">
        <v>840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963</v>
      </c>
      <c r="C320" t="s">
        <v>1125</v>
      </c>
      <c r="D320" t="s">
        <v>964</v>
      </c>
      <c r="E320" s="33" t="s">
        <v>19</v>
      </c>
      <c r="F320" s="33" t="s">
        <v>28</v>
      </c>
      <c r="G320" s="33"/>
      <c r="H320" s="33" t="s">
        <v>971</v>
      </c>
      <c r="I320" s="34">
        <f t="shared" si="47"/>
        <v>25</v>
      </c>
      <c r="J320" s="34">
        <f>COUNTIF(L320:AM320,"APAGADO")</f>
        <v>3</v>
      </c>
      <c r="K320" s="35">
        <f>(I320)/(J320+I320)</f>
        <v>0.8928571428571429</v>
      </c>
      <c r="L320" s="86"/>
      <c r="M320" s="86" t="s">
        <v>1630</v>
      </c>
      <c r="N320" s="86"/>
      <c r="O320" s="86" t="s">
        <v>1630</v>
      </c>
      <c r="P320" s="86" t="s">
        <v>1630</v>
      </c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965</v>
      </c>
      <c r="C321" t="s">
        <v>1125</v>
      </c>
      <c r="D321" t="s">
        <v>966</v>
      </c>
      <c r="E321" s="33" t="s">
        <v>19</v>
      </c>
      <c r="F321" s="33" t="s">
        <v>28</v>
      </c>
      <c r="G321" s="33"/>
      <c r="H321" s="33" t="s">
        <v>972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1074</v>
      </c>
      <c r="C322" t="s">
        <v>1125</v>
      </c>
      <c r="D322" t="s">
        <v>1075</v>
      </c>
      <c r="E322" s="33" t="s">
        <v>19</v>
      </c>
      <c r="F322" s="33" t="s">
        <v>28</v>
      </c>
      <c r="G322" s="33"/>
      <c r="H322" s="33" t="s">
        <v>1286</v>
      </c>
      <c r="I322" s="34">
        <f t="shared" si="47"/>
        <v>25</v>
      </c>
      <c r="J322" s="34">
        <f>COUNTIF(L322:AM322,"APAGADO")</f>
        <v>3</v>
      </c>
      <c r="K322" s="35">
        <f>(I322)/(J322+I322)</f>
        <v>0.8928571428571429</v>
      </c>
      <c r="L322" s="86"/>
      <c r="M322" s="86" t="s">
        <v>1630</v>
      </c>
      <c r="N322" s="86"/>
      <c r="O322" s="86" t="s">
        <v>1630</v>
      </c>
      <c r="P322" s="86" t="s">
        <v>1630</v>
      </c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1126</v>
      </c>
      <c r="D323" t="s">
        <v>423</v>
      </c>
      <c r="E323" s="33" t="s">
        <v>15</v>
      </c>
      <c r="F323" s="33" t="s">
        <v>20</v>
      </c>
      <c r="G323" s="33"/>
      <c r="H323" s="33" t="s">
        <v>843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1126</v>
      </c>
      <c r="D324" t="s">
        <v>425</v>
      </c>
      <c r="E324" s="33" t="s">
        <v>15</v>
      </c>
      <c r="F324" s="33" t="s">
        <v>20</v>
      </c>
      <c r="G324" s="33"/>
      <c r="H324" s="33" t="s">
        <v>845</v>
      </c>
      <c r="I324" s="34">
        <f t="shared" si="47"/>
        <v>25</v>
      </c>
      <c r="J324" s="34">
        <f t="shared" si="39"/>
        <v>3</v>
      </c>
      <c r="K324" s="35">
        <f t="shared" si="40"/>
        <v>0.8928571428571429</v>
      </c>
      <c r="L324" s="86"/>
      <c r="M324" s="86" t="s">
        <v>1630</v>
      </c>
      <c r="N324" s="86"/>
      <c r="O324" s="86" t="s">
        <v>1630</v>
      </c>
      <c r="P324" s="86" t="s">
        <v>1630</v>
      </c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1076</v>
      </c>
      <c r="C325" t="s">
        <v>1126</v>
      </c>
      <c r="D325" t="s">
        <v>1077</v>
      </c>
      <c r="E325" s="33" t="s">
        <v>73</v>
      </c>
      <c r="F325" s="33" t="s">
        <v>20</v>
      </c>
      <c r="G325" s="33"/>
      <c r="H325" s="33" t="s">
        <v>1348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1078</v>
      </c>
      <c r="C326" t="s">
        <v>1126</v>
      </c>
      <c r="D326" t="s">
        <v>1077</v>
      </c>
      <c r="E326" s="33" t="s">
        <v>73</v>
      </c>
      <c r="F326" s="33" t="s">
        <v>20</v>
      </c>
      <c r="G326" s="33"/>
      <c r="H326" s="33" t="s">
        <v>1287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1126</v>
      </c>
      <c r="D327" t="s">
        <v>427</v>
      </c>
      <c r="E327" s="33" t="s">
        <v>19</v>
      </c>
      <c r="F327" s="33" t="s">
        <v>20</v>
      </c>
      <c r="G327" s="33"/>
      <c r="H327" s="33" t="s">
        <v>841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1126</v>
      </c>
      <c r="D328" t="s">
        <v>429</v>
      </c>
      <c r="E328" s="33" t="s">
        <v>19</v>
      </c>
      <c r="F328" s="33" t="s">
        <v>20</v>
      </c>
      <c r="G328" s="33"/>
      <c r="H328" s="33" t="s">
        <v>842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1126</v>
      </c>
      <c r="D329" t="s">
        <v>431</v>
      </c>
      <c r="E329" s="33" t="s">
        <v>73</v>
      </c>
      <c r="F329" s="33" t="s">
        <v>28</v>
      </c>
      <c r="G329" s="33"/>
      <c r="H329" s="33" t="s">
        <v>846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1126</v>
      </c>
      <c r="D330" t="s">
        <v>431</v>
      </c>
      <c r="E330" s="33" t="s">
        <v>73</v>
      </c>
      <c r="F330" s="33" t="s">
        <v>28</v>
      </c>
      <c r="G330" s="33"/>
      <c r="H330" s="33" t="s">
        <v>847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1126</v>
      </c>
      <c r="D331" t="s">
        <v>434</v>
      </c>
      <c r="E331" s="33" t="s">
        <v>73</v>
      </c>
      <c r="F331" s="33" t="s">
        <v>28</v>
      </c>
      <c r="G331" s="33"/>
      <c r="H331" s="33" t="s">
        <v>848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1126</v>
      </c>
      <c r="D332" t="s">
        <v>434</v>
      </c>
      <c r="E332" s="33" t="s">
        <v>73</v>
      </c>
      <c r="F332" s="33" t="s">
        <v>28</v>
      </c>
      <c r="G332" s="33"/>
      <c r="H332" s="33" t="s">
        <v>849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1126</v>
      </c>
      <c r="D333" t="s">
        <v>438</v>
      </c>
      <c r="E333" s="33" t="s">
        <v>19</v>
      </c>
      <c r="F333" s="33" t="s">
        <v>20</v>
      </c>
      <c r="G333" s="33"/>
      <c r="H333" s="33" t="s">
        <v>850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1603</v>
      </c>
      <c r="C334" t="s">
        <v>1126</v>
      </c>
      <c r="D334" t="s">
        <v>1604</v>
      </c>
      <c r="E334" s="33"/>
      <c r="F334" s="33"/>
      <c r="G334" s="33"/>
      <c r="H334" s="33" t="s">
        <v>1605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1126</v>
      </c>
      <c r="D335" t="s">
        <v>449</v>
      </c>
      <c r="E335" s="33" t="s">
        <v>15</v>
      </c>
      <c r="F335" s="33" t="s">
        <v>28</v>
      </c>
      <c r="G335" s="33"/>
      <c r="H335" s="33" t="s">
        <v>1624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1126</v>
      </c>
      <c r="D336" t="s">
        <v>451</v>
      </c>
      <c r="E336" s="33" t="s">
        <v>19</v>
      </c>
      <c r="F336" s="33" t="s">
        <v>20</v>
      </c>
      <c r="G336" s="33"/>
      <c r="H336" s="33" t="s">
        <v>851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1126</v>
      </c>
      <c r="D337" t="s">
        <v>440</v>
      </c>
      <c r="E337" s="33" t="s">
        <v>19</v>
      </c>
      <c r="F337" s="33" t="s">
        <v>20</v>
      </c>
      <c r="G337" s="33"/>
      <c r="H337" s="33" t="s">
        <v>852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1126</v>
      </c>
      <c r="D338" t="s">
        <v>443</v>
      </c>
      <c r="E338" s="33" t="s">
        <v>46</v>
      </c>
      <c r="F338" s="33" t="s">
        <v>28</v>
      </c>
      <c r="G338" s="33"/>
      <c r="H338" s="33" t="s">
        <v>1625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1126</v>
      </c>
      <c r="D339" t="s">
        <v>453</v>
      </c>
      <c r="E339" s="33" t="s">
        <v>15</v>
      </c>
      <c r="F339" s="33" t="s">
        <v>1119</v>
      </c>
      <c r="G339" s="33" t="s">
        <v>1323</v>
      </c>
      <c r="H339" s="33" t="s">
        <v>853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1126</v>
      </c>
      <c r="D340" t="s">
        <v>445</v>
      </c>
      <c r="E340" s="33" t="s">
        <v>15</v>
      </c>
      <c r="F340" s="33" t="s">
        <v>28</v>
      </c>
      <c r="G340" s="33"/>
      <c r="H340" s="33" t="s">
        <v>854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1126</v>
      </c>
      <c r="D341" t="s">
        <v>447</v>
      </c>
      <c r="E341" s="33" t="s">
        <v>15</v>
      </c>
      <c r="F341" s="33" t="s">
        <v>28</v>
      </c>
      <c r="G341" s="33"/>
      <c r="H341" s="33" t="s">
        <v>855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1188</v>
      </c>
      <c r="B342" t="s">
        <v>1189</v>
      </c>
      <c r="C342" t="s">
        <v>1126</v>
      </c>
      <c r="D342" t="s">
        <v>1190</v>
      </c>
      <c r="E342" s="33" t="s">
        <v>1178</v>
      </c>
      <c r="F342" s="33" t="s">
        <v>28</v>
      </c>
      <c r="G342" s="33"/>
      <c r="H342" s="33" t="s">
        <v>1204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1188</v>
      </c>
      <c r="B343" t="s">
        <v>1208</v>
      </c>
      <c r="C343" t="s">
        <v>1126</v>
      </c>
      <c r="D343" t="s">
        <v>1190</v>
      </c>
      <c r="E343" s="33" t="s">
        <v>1178</v>
      </c>
      <c r="F343" s="33" t="s">
        <v>28</v>
      </c>
      <c r="G343" s="33"/>
      <c r="H343" s="33" t="s">
        <v>1205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1125</v>
      </c>
      <c r="D344" t="s">
        <v>455</v>
      </c>
      <c r="E344" s="33" t="s">
        <v>73</v>
      </c>
      <c r="F344" s="33" t="s">
        <v>28</v>
      </c>
      <c r="G344" s="33"/>
      <c r="H344" s="33" t="s">
        <v>856</v>
      </c>
      <c r="I344" s="34">
        <f t="shared" si="47"/>
        <v>26</v>
      </c>
      <c r="J344" s="34">
        <f t="shared" si="51"/>
        <v>2</v>
      </c>
      <c r="K344" s="35">
        <f t="shared" si="52"/>
        <v>0.9285714285714286</v>
      </c>
      <c r="L344" s="86"/>
      <c r="M344" s="86" t="s">
        <v>1630</v>
      </c>
      <c r="N344" s="86"/>
      <c r="O344" s="86" t="s">
        <v>1630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1125</v>
      </c>
      <c r="D345" t="s">
        <v>455</v>
      </c>
      <c r="E345" s="33" t="s">
        <v>73</v>
      </c>
      <c r="F345" s="33" t="s">
        <v>28</v>
      </c>
      <c r="G345" s="33"/>
      <c r="H345" s="33" t="s">
        <v>857</v>
      </c>
      <c r="I345" s="34">
        <f t="shared" si="47"/>
        <v>26</v>
      </c>
      <c r="J345" s="34">
        <f t="shared" si="51"/>
        <v>2</v>
      </c>
      <c r="K345" s="35">
        <f t="shared" si="52"/>
        <v>0.9285714285714286</v>
      </c>
      <c r="L345" s="86"/>
      <c r="M345" s="86" t="s">
        <v>1630</v>
      </c>
      <c r="N345" s="86"/>
      <c r="O345" s="86" t="s">
        <v>1630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1079</v>
      </c>
      <c r="C346" t="s">
        <v>1125</v>
      </c>
      <c r="D346" t="s">
        <v>457</v>
      </c>
      <c r="E346" s="33" t="s">
        <v>73</v>
      </c>
      <c r="F346" s="33" t="s">
        <v>28</v>
      </c>
      <c r="G346" s="33"/>
      <c r="H346" s="33" t="s">
        <v>858</v>
      </c>
      <c r="I346" s="34">
        <f t="shared" si="47"/>
        <v>26</v>
      </c>
      <c r="J346" s="34">
        <f>COUNTIF(L346:AM346,"APAGADO")</f>
        <v>2</v>
      </c>
      <c r="K346" s="35">
        <f>(I346)/(J346+I346)</f>
        <v>0.9285714285714286</v>
      </c>
      <c r="L346" s="86"/>
      <c r="M346" s="86" t="s">
        <v>1630</v>
      </c>
      <c r="N346" s="86"/>
      <c r="O346" s="86" t="s">
        <v>1630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1080</v>
      </c>
      <c r="C347" t="s">
        <v>1125</v>
      </c>
      <c r="D347" t="s">
        <v>457</v>
      </c>
      <c r="E347" s="33" t="s">
        <v>73</v>
      </c>
      <c r="F347" s="33" t="s">
        <v>28</v>
      </c>
      <c r="G347" s="33"/>
      <c r="H347" s="33" t="s">
        <v>859</v>
      </c>
      <c r="I347" s="34">
        <f t="shared" si="47"/>
        <v>26</v>
      </c>
      <c r="J347" s="34">
        <f>COUNTIF(L347:AM347,"APAGADO")</f>
        <v>2</v>
      </c>
      <c r="K347" s="35">
        <f>(I347)/(J347+I347)</f>
        <v>0.9285714285714286</v>
      </c>
      <c r="L347" s="86"/>
      <c r="M347" s="86" t="s">
        <v>1630</v>
      </c>
      <c r="N347" s="86"/>
      <c r="O347" s="86" t="s">
        <v>1630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1126</v>
      </c>
      <c r="D348" t="s">
        <v>1087</v>
      </c>
      <c r="E348" s="33" t="s">
        <v>19</v>
      </c>
      <c r="F348" s="33" t="s">
        <v>20</v>
      </c>
      <c r="G348" s="33"/>
      <c r="H348" s="33" t="s">
        <v>862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1126</v>
      </c>
      <c r="D349" t="s">
        <v>1563</v>
      </c>
      <c r="E349" s="33" t="s">
        <v>19</v>
      </c>
      <c r="F349" s="33" t="s">
        <v>20</v>
      </c>
      <c r="G349" s="33"/>
      <c r="H349" s="33" t="s">
        <v>1584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1126</v>
      </c>
      <c r="D350" t="s">
        <v>470</v>
      </c>
      <c r="E350" s="33" t="s">
        <v>19</v>
      </c>
      <c r="F350" s="33" t="s">
        <v>20</v>
      </c>
      <c r="G350" s="33"/>
      <c r="H350" s="33" t="s">
        <v>863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1081</v>
      </c>
      <c r="C351" t="s">
        <v>1126</v>
      </c>
      <c r="D351" t="s">
        <v>471</v>
      </c>
      <c r="E351" s="33" t="s">
        <v>19</v>
      </c>
      <c r="F351" s="33" t="s">
        <v>20</v>
      </c>
      <c r="G351" s="33"/>
      <c r="H351" s="33" t="s">
        <v>864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1088</v>
      </c>
      <c r="C352" t="s">
        <v>1126</v>
      </c>
      <c r="D352" t="s">
        <v>459</v>
      </c>
      <c r="E352" s="33" t="s">
        <v>15</v>
      </c>
      <c r="F352" s="33" t="s">
        <v>20</v>
      </c>
      <c r="G352" s="33"/>
      <c r="H352" s="33" t="s">
        <v>865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1089</v>
      </c>
      <c r="C353" t="s">
        <v>1126</v>
      </c>
      <c r="D353" t="s">
        <v>460</v>
      </c>
      <c r="E353" s="33" t="s">
        <v>19</v>
      </c>
      <c r="F353" s="33" t="s">
        <v>28</v>
      </c>
      <c r="G353" s="33"/>
      <c r="H353" s="33" t="s">
        <v>866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1090</v>
      </c>
      <c r="C354" t="s">
        <v>1126</v>
      </c>
      <c r="D354" t="s">
        <v>461</v>
      </c>
      <c r="E354" s="33" t="s">
        <v>19</v>
      </c>
      <c r="F354" s="33" t="s">
        <v>28</v>
      </c>
      <c r="G354" s="33"/>
      <c r="H354" s="33" t="s">
        <v>867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1126</v>
      </c>
      <c r="D355" t="s">
        <v>463</v>
      </c>
      <c r="E355" s="33" t="s">
        <v>19</v>
      </c>
      <c r="F355" s="33" t="s">
        <v>28</v>
      </c>
      <c r="G355" s="33"/>
      <c r="H355" s="33" t="s">
        <v>868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1091</v>
      </c>
      <c r="C356" t="s">
        <v>1126</v>
      </c>
      <c r="D356" t="s">
        <v>464</v>
      </c>
      <c r="E356" s="33" t="s">
        <v>15</v>
      </c>
      <c r="F356" s="33" t="s">
        <v>20</v>
      </c>
      <c r="G356" s="33"/>
      <c r="H356" s="33" t="s">
        <v>844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1092</v>
      </c>
      <c r="C357" t="s">
        <v>1126</v>
      </c>
      <c r="D357" t="s">
        <v>465</v>
      </c>
      <c r="E357" s="33" t="s">
        <v>15</v>
      </c>
      <c r="F357" s="33" t="s">
        <v>20</v>
      </c>
      <c r="G357" s="33"/>
      <c r="H357" s="33" t="s">
        <v>869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1082</v>
      </c>
      <c r="C358" t="s">
        <v>1126</v>
      </c>
      <c r="D358" t="s">
        <v>472</v>
      </c>
      <c r="E358" s="33" t="s">
        <v>15</v>
      </c>
      <c r="F358" s="33" t="s">
        <v>20</v>
      </c>
      <c r="G358" s="33"/>
      <c r="H358" s="33" t="s">
        <v>860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1126</v>
      </c>
      <c r="D359" t="s">
        <v>474</v>
      </c>
      <c r="E359" s="33" t="s">
        <v>15</v>
      </c>
      <c r="F359" s="33" t="s">
        <v>20</v>
      </c>
      <c r="G359" s="33"/>
      <c r="H359" s="33" t="s">
        <v>861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1083</v>
      </c>
      <c r="C360" t="s">
        <v>1126</v>
      </c>
      <c r="D360" t="s">
        <v>475</v>
      </c>
      <c r="E360" s="33" t="s">
        <v>73</v>
      </c>
      <c r="F360" s="33" t="s">
        <v>20</v>
      </c>
      <c r="G360" s="33"/>
      <c r="H360" s="33" t="s">
        <v>870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1084</v>
      </c>
      <c r="C361" t="s">
        <v>1126</v>
      </c>
      <c r="D361" t="s">
        <v>475</v>
      </c>
      <c r="E361" s="33" t="s">
        <v>73</v>
      </c>
      <c r="F361" s="33" t="s">
        <v>20</v>
      </c>
      <c r="G361" s="33"/>
      <c r="H361" s="33" t="s">
        <v>871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1126</v>
      </c>
      <c r="D362" t="s">
        <v>477</v>
      </c>
      <c r="E362" s="33" t="s">
        <v>15</v>
      </c>
      <c r="F362" s="33" t="s">
        <v>28</v>
      </c>
      <c r="G362" s="33"/>
      <c r="H362" s="33" t="s">
        <v>872</v>
      </c>
      <c r="I362" s="34">
        <f>COUNTIF(L362:AM362,"")</f>
        <v>25</v>
      </c>
      <c r="J362" s="34">
        <f>COUNTIF(L362:AM362,"APAGADO")</f>
        <v>3</v>
      </c>
      <c r="K362" s="35">
        <f>(I362)/(J362+I362)</f>
        <v>0.8928571428571429</v>
      </c>
      <c r="L362" s="86"/>
      <c r="M362" s="86" t="s">
        <v>1630</v>
      </c>
      <c r="N362" s="86"/>
      <c r="O362" s="86" t="s">
        <v>1630</v>
      </c>
      <c r="P362" s="86" t="s">
        <v>1630</v>
      </c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1093</v>
      </c>
      <c r="C363" t="s">
        <v>1126</v>
      </c>
      <c r="D363" t="s">
        <v>466</v>
      </c>
      <c r="E363" s="33" t="s">
        <v>73</v>
      </c>
      <c r="F363" s="33" t="s">
        <v>28</v>
      </c>
      <c r="G363" s="33"/>
      <c r="H363" s="33" t="s">
        <v>873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1094</v>
      </c>
      <c r="C364" t="s">
        <v>1126</v>
      </c>
      <c r="D364" t="s">
        <v>466</v>
      </c>
      <c r="E364" s="33" t="s">
        <v>73</v>
      </c>
      <c r="F364" s="33" t="s">
        <v>28</v>
      </c>
      <c r="G364" s="33"/>
      <c r="H364" s="33" t="s">
        <v>874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1085</v>
      </c>
      <c r="C365" t="s">
        <v>1126</v>
      </c>
      <c r="D365" t="s">
        <v>478</v>
      </c>
      <c r="E365" s="33" t="s">
        <v>73</v>
      </c>
      <c r="F365" s="33" t="s">
        <v>28</v>
      </c>
      <c r="G365" s="33"/>
      <c r="H365" s="33" t="s">
        <v>875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1086</v>
      </c>
      <c r="C366" t="s">
        <v>1126</v>
      </c>
      <c r="D366" t="s">
        <v>478</v>
      </c>
      <c r="E366" s="33" t="s">
        <v>73</v>
      </c>
      <c r="F366" s="33" t="s">
        <v>28</v>
      </c>
      <c r="G366" s="33"/>
      <c r="H366" s="33" t="s">
        <v>876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1355</v>
      </c>
      <c r="C367" t="s">
        <v>1126</v>
      </c>
      <c r="D367" s="84" t="s">
        <v>1354</v>
      </c>
      <c r="E367" s="33" t="s">
        <v>73</v>
      </c>
      <c r="F367" s="33" t="s">
        <v>28</v>
      </c>
      <c r="G367" s="33"/>
      <c r="H367" s="33" t="s">
        <v>1356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1353</v>
      </c>
      <c r="C368" t="s">
        <v>1126</v>
      </c>
      <c r="D368" s="84" t="s">
        <v>1354</v>
      </c>
      <c r="E368" s="33" t="s">
        <v>73</v>
      </c>
      <c r="F368" s="33" t="s">
        <v>28</v>
      </c>
      <c r="G368" s="33"/>
      <c r="H368" s="33" t="s">
        <v>1357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1126</v>
      </c>
      <c r="D369" t="s">
        <v>480</v>
      </c>
      <c r="E369" s="33" t="s">
        <v>73</v>
      </c>
      <c r="F369" s="33" t="s">
        <v>28</v>
      </c>
      <c r="G369" s="33"/>
      <c r="H369" s="33" t="s">
        <v>877</v>
      </c>
      <c r="I369" s="34">
        <f t="shared" si="53"/>
        <v>25</v>
      </c>
      <c r="J369" s="34">
        <f t="shared" si="51"/>
        <v>3</v>
      </c>
      <c r="K369" s="35">
        <f t="shared" si="52"/>
        <v>0.8928571428571429</v>
      </c>
      <c r="L369" s="86"/>
      <c r="M369" s="86" t="s">
        <v>1630</v>
      </c>
      <c r="N369" s="86"/>
      <c r="O369" s="86" t="s">
        <v>1630</v>
      </c>
      <c r="P369" s="86" t="s">
        <v>1630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1126</v>
      </c>
      <c r="D370" t="s">
        <v>480</v>
      </c>
      <c r="E370" s="33" t="s">
        <v>73</v>
      </c>
      <c r="F370" s="33" t="s">
        <v>28</v>
      </c>
      <c r="G370" s="33"/>
      <c r="H370" s="33" t="s">
        <v>878</v>
      </c>
      <c r="I370" s="34">
        <f t="shared" si="53"/>
        <v>25</v>
      </c>
      <c r="J370" s="34">
        <f t="shared" si="51"/>
        <v>3</v>
      </c>
      <c r="K370" s="35">
        <f t="shared" si="52"/>
        <v>0.8928571428571429</v>
      </c>
      <c r="L370" s="86"/>
      <c r="M370" s="86" t="s">
        <v>1630</v>
      </c>
      <c r="N370" s="86"/>
      <c r="O370" s="86" t="s">
        <v>1630</v>
      </c>
      <c r="P370" s="86" t="s">
        <v>1630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1169</v>
      </c>
      <c r="C371" s="33" t="s">
        <v>1126</v>
      </c>
      <c r="D371" t="s">
        <v>1168</v>
      </c>
      <c r="E371" s="33" t="s">
        <v>15</v>
      </c>
      <c r="F371" s="33" t="s">
        <v>28</v>
      </c>
      <c r="G371" s="33"/>
      <c r="H371" s="33" t="s">
        <v>1170</v>
      </c>
      <c r="I371" s="34">
        <f t="shared" si="53"/>
        <v>25</v>
      </c>
      <c r="J371" s="34">
        <f t="shared" si="51"/>
        <v>3</v>
      </c>
      <c r="K371" s="35">
        <f t="shared" si="52"/>
        <v>0.8928571428571429</v>
      </c>
      <c r="L371" s="86"/>
      <c r="M371" s="86" t="s">
        <v>1630</v>
      </c>
      <c r="N371" s="86"/>
      <c r="O371" s="86" t="s">
        <v>1630</v>
      </c>
      <c r="P371" s="86" t="s">
        <v>1630</v>
      </c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1095</v>
      </c>
      <c r="C372" t="s">
        <v>1125</v>
      </c>
      <c r="D372" t="s">
        <v>500</v>
      </c>
      <c r="E372" s="33" t="s">
        <v>19</v>
      </c>
      <c r="F372" s="33" t="s">
        <v>1119</v>
      </c>
      <c r="G372" s="33" t="s">
        <v>1324</v>
      </c>
      <c r="H372" s="33" t="s">
        <v>887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1125</v>
      </c>
      <c r="D373" t="s">
        <v>484</v>
      </c>
      <c r="E373" s="33" t="s">
        <v>19</v>
      </c>
      <c r="F373" s="33" t="s">
        <v>1119</v>
      </c>
      <c r="G373" s="33" t="s">
        <v>1324</v>
      </c>
      <c r="H373" s="33" t="s">
        <v>879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1125</v>
      </c>
      <c r="D374" t="s">
        <v>486</v>
      </c>
      <c r="E374" s="33" t="s">
        <v>19</v>
      </c>
      <c r="F374" s="33" t="s">
        <v>28</v>
      </c>
      <c r="G374" s="33"/>
      <c r="H374" s="33" t="s">
        <v>880</v>
      </c>
      <c r="I374" s="34">
        <f t="shared" si="53"/>
        <v>26</v>
      </c>
      <c r="J374" s="34">
        <f t="shared" si="51"/>
        <v>2</v>
      </c>
      <c r="K374" s="35">
        <f t="shared" si="52"/>
        <v>0.9285714285714286</v>
      </c>
      <c r="L374" s="86"/>
      <c r="M374" s="86"/>
      <c r="N374" s="86"/>
      <c r="O374" s="86" t="s">
        <v>1630</v>
      </c>
      <c r="P374" s="86" t="s">
        <v>1630</v>
      </c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1125</v>
      </c>
      <c r="D375" t="s">
        <v>489</v>
      </c>
      <c r="E375" s="33" t="s">
        <v>19</v>
      </c>
      <c r="F375" s="33" t="s">
        <v>28</v>
      </c>
      <c r="G375" s="33"/>
      <c r="H375" s="33" t="s">
        <v>881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1125</v>
      </c>
      <c r="D376" t="s">
        <v>491</v>
      </c>
      <c r="E376" s="33" t="s">
        <v>15</v>
      </c>
      <c r="F376" s="33" t="s">
        <v>28</v>
      </c>
      <c r="G376" s="33"/>
      <c r="H376" s="33" t="s">
        <v>882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1125</v>
      </c>
      <c r="D377" t="s">
        <v>493</v>
      </c>
      <c r="E377" s="33" t="s">
        <v>19</v>
      </c>
      <c r="F377" s="33" t="s">
        <v>28</v>
      </c>
      <c r="G377" s="33"/>
      <c r="H377" s="33" t="s">
        <v>883</v>
      </c>
      <c r="I377" s="34">
        <f t="shared" si="53"/>
        <v>27</v>
      </c>
      <c r="J377" s="34">
        <f t="shared" si="51"/>
        <v>1</v>
      </c>
      <c r="K377" s="35">
        <f t="shared" si="52"/>
        <v>0.9642857142857143</v>
      </c>
      <c r="L377" s="86"/>
      <c r="M377" s="86" t="s">
        <v>1630</v>
      </c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1125</v>
      </c>
      <c r="D378" t="s">
        <v>495</v>
      </c>
      <c r="E378" s="33" t="s">
        <v>15</v>
      </c>
      <c r="F378" s="33" t="s">
        <v>28</v>
      </c>
      <c r="G378" s="33"/>
      <c r="H378" s="33" t="s">
        <v>884</v>
      </c>
      <c r="I378" s="34">
        <f t="shared" si="53"/>
        <v>27</v>
      </c>
      <c r="J378" s="34">
        <f t="shared" si="51"/>
        <v>1</v>
      </c>
      <c r="K378" s="35">
        <f t="shared" si="52"/>
        <v>0.9642857142857143</v>
      </c>
      <c r="L378" s="86"/>
      <c r="M378" s="86" t="s">
        <v>1630</v>
      </c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1125</v>
      </c>
      <c r="D379" t="s">
        <v>497</v>
      </c>
      <c r="E379" s="33" t="s">
        <v>19</v>
      </c>
      <c r="F379" s="33" t="s">
        <v>28</v>
      </c>
      <c r="G379" s="33"/>
      <c r="H379" s="33" t="s">
        <v>885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1125</v>
      </c>
      <c r="D380" t="s">
        <v>499</v>
      </c>
      <c r="E380" s="33" t="s">
        <v>19</v>
      </c>
      <c r="F380" s="33" t="s">
        <v>1119</v>
      </c>
      <c r="G380" s="33" t="s">
        <v>1325</v>
      </c>
      <c r="H380" s="33" t="s">
        <v>886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1252</v>
      </c>
      <c r="C381" t="s">
        <v>1125</v>
      </c>
      <c r="D381" t="s">
        <v>1253</v>
      </c>
      <c r="E381" s="33" t="s">
        <v>1178</v>
      </c>
      <c r="F381" s="33" t="s">
        <v>28</v>
      </c>
      <c r="G381" s="33"/>
      <c r="H381" s="33" t="s">
        <v>1254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1255</v>
      </c>
      <c r="C382" t="s">
        <v>1125</v>
      </c>
      <c r="D382" t="s">
        <v>1253</v>
      </c>
      <c r="E382" s="33" t="s">
        <v>1178</v>
      </c>
      <c r="F382" s="33" t="s">
        <v>28</v>
      </c>
      <c r="G382" s="33"/>
      <c r="H382" s="33" t="s">
        <v>1256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1288</v>
      </c>
      <c r="C383" t="s">
        <v>1125</v>
      </c>
      <c r="D383" t="s">
        <v>1304</v>
      </c>
      <c r="E383" t="s">
        <v>73</v>
      </c>
      <c r="F383" t="s">
        <v>28</v>
      </c>
      <c r="G383"/>
      <c r="H383" s="33" t="s">
        <v>1349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1289</v>
      </c>
      <c r="C384" t="s">
        <v>1125</v>
      </c>
      <c r="D384" t="s">
        <v>1304</v>
      </c>
      <c r="E384" t="s">
        <v>73</v>
      </c>
      <c r="F384" t="s">
        <v>28</v>
      </c>
      <c r="G384"/>
      <c r="H384" s="33" t="s">
        <v>1350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1585</v>
      </c>
      <c r="C385" t="s">
        <v>1125</v>
      </c>
      <c r="D385" s="84" t="s">
        <v>1586</v>
      </c>
      <c r="E385"/>
      <c r="F385"/>
      <c r="G385"/>
      <c r="H385" s="33"/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1602</v>
      </c>
      <c r="C386" t="s">
        <v>1125</v>
      </c>
      <c r="D386" s="84" t="s">
        <v>1609</v>
      </c>
      <c r="E386"/>
      <c r="F386"/>
      <c r="G386"/>
      <c r="H386" s="33" t="s">
        <v>1606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1126</v>
      </c>
      <c r="D387" t="s">
        <v>502</v>
      </c>
      <c r="E387" s="33" t="s">
        <v>19</v>
      </c>
      <c r="F387" s="33" t="s">
        <v>20</v>
      </c>
      <c r="G387" s="33"/>
      <c r="H387" s="33" t="s">
        <v>888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1126</v>
      </c>
      <c r="D388" t="s">
        <v>504</v>
      </c>
      <c r="E388" s="33" t="s">
        <v>15</v>
      </c>
      <c r="F388" s="33" t="s">
        <v>20</v>
      </c>
      <c r="G388" s="33"/>
      <c r="H388" s="33" t="s">
        <v>889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1126</v>
      </c>
      <c r="D389" t="s">
        <v>506</v>
      </c>
      <c r="E389" s="33" t="s">
        <v>73</v>
      </c>
      <c r="F389" s="33" t="s">
        <v>20</v>
      </c>
      <c r="G389" s="33"/>
      <c r="H389" s="33" t="s">
        <v>890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1126</v>
      </c>
      <c r="D390" t="s">
        <v>506</v>
      </c>
      <c r="E390" s="33" t="s">
        <v>73</v>
      </c>
      <c r="F390" s="33" t="s">
        <v>20</v>
      </c>
      <c r="G390" s="33"/>
      <c r="H390" s="33" t="s">
        <v>891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1126</v>
      </c>
      <c r="D391" t="s">
        <v>509</v>
      </c>
      <c r="E391" s="33" t="s">
        <v>73</v>
      </c>
      <c r="F391" s="33" t="s">
        <v>20</v>
      </c>
      <c r="G391" s="33"/>
      <c r="H391" s="33" t="s">
        <v>892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1126</v>
      </c>
      <c r="D392" t="s">
        <v>509</v>
      </c>
      <c r="E392" s="33" t="s">
        <v>73</v>
      </c>
      <c r="F392" s="33" t="s">
        <v>20</v>
      </c>
      <c r="G392" s="33"/>
      <c r="H392" s="33" t="s">
        <v>893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1126</v>
      </c>
      <c r="D393" t="s">
        <v>512</v>
      </c>
      <c r="E393" s="33" t="s">
        <v>15</v>
      </c>
      <c r="F393" s="33" t="s">
        <v>28</v>
      </c>
      <c r="G393" s="33"/>
      <c r="H393" s="33" t="s">
        <v>894</v>
      </c>
      <c r="I393" s="34">
        <f>COUNTIF(L393:AM393,"")</f>
        <v>25</v>
      </c>
      <c r="J393" s="34">
        <f t="shared" si="51"/>
        <v>3</v>
      </c>
      <c r="K393" s="35">
        <f t="shared" si="52"/>
        <v>0.8928571428571429</v>
      </c>
      <c r="L393" s="86"/>
      <c r="M393" s="86" t="s">
        <v>1630</v>
      </c>
      <c r="N393" s="86"/>
      <c r="O393" s="86" t="s">
        <v>1630</v>
      </c>
      <c r="P393" s="86" t="s">
        <v>1630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1096</v>
      </c>
      <c r="C394" t="s">
        <v>1126</v>
      </c>
      <c r="D394" t="s">
        <v>513</v>
      </c>
      <c r="E394" s="33" t="s">
        <v>73</v>
      </c>
      <c r="F394" s="33" t="s">
        <v>28</v>
      </c>
      <c r="G394" s="33"/>
      <c r="H394" s="33" t="s">
        <v>895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1097</v>
      </c>
      <c r="C395" t="s">
        <v>1126</v>
      </c>
      <c r="D395" t="s">
        <v>513</v>
      </c>
      <c r="E395" s="33" t="s">
        <v>73</v>
      </c>
      <c r="F395" s="33" t="s">
        <v>28</v>
      </c>
      <c r="G395" s="33"/>
      <c r="H395" s="33" t="s">
        <v>896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1126</v>
      </c>
      <c r="D396" t="s">
        <v>515</v>
      </c>
      <c r="E396" s="33" t="s">
        <v>73</v>
      </c>
      <c r="F396" s="33" t="s">
        <v>28</v>
      </c>
      <c r="G396" s="33"/>
      <c r="H396" s="33" t="s">
        <v>897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1126</v>
      </c>
      <c r="D397" t="s">
        <v>515</v>
      </c>
      <c r="E397" s="33" t="s">
        <v>73</v>
      </c>
      <c r="F397" s="33" t="s">
        <v>28</v>
      </c>
      <c r="G397" s="33"/>
      <c r="H397" s="33" t="s">
        <v>898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1159</v>
      </c>
      <c r="C398" s="33" t="s">
        <v>1126</v>
      </c>
      <c r="D398" t="s">
        <v>1160</v>
      </c>
      <c r="E398" s="33" t="s">
        <v>19</v>
      </c>
      <c r="F398" s="33" t="s">
        <v>28</v>
      </c>
      <c r="G398" s="33"/>
      <c r="H398" s="33" t="s">
        <v>1161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1164</v>
      </c>
      <c r="C399" s="33" t="s">
        <v>1126</v>
      </c>
      <c r="D399" t="s">
        <v>1162</v>
      </c>
      <c r="E399" s="33" t="s">
        <v>19</v>
      </c>
      <c r="F399" s="33" t="s">
        <v>28</v>
      </c>
      <c r="G399" s="33"/>
      <c r="H399" s="33" t="s">
        <v>1163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1165</v>
      </c>
      <c r="C400" s="33" t="s">
        <v>1126</v>
      </c>
      <c r="D400" t="s">
        <v>1166</v>
      </c>
      <c r="E400" s="33" t="s">
        <v>19</v>
      </c>
      <c r="F400" s="33" t="s">
        <v>28</v>
      </c>
      <c r="G400" s="33"/>
      <c r="H400" s="33" t="s">
        <v>1167</v>
      </c>
      <c r="I400" s="34">
        <f t="shared" si="53"/>
        <v>28</v>
      </c>
      <c r="J400" s="34">
        <f t="shared" ref="J400" si="57">COUNTIF(L400:AM400,"APAGADO")</f>
        <v>0</v>
      </c>
      <c r="K400" s="35">
        <f t="shared" ref="K400" si="58"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1126</v>
      </c>
      <c r="D401" t="s">
        <v>1102</v>
      </c>
      <c r="E401" s="33" t="s">
        <v>19</v>
      </c>
      <c r="F401" s="33" t="s">
        <v>28</v>
      </c>
      <c r="G401" s="33"/>
      <c r="H401" s="33" t="s">
        <v>899</v>
      </c>
      <c r="I401" s="34">
        <f t="shared" si="53"/>
        <v>27</v>
      </c>
      <c r="J401" s="34">
        <f t="shared" si="51"/>
        <v>1</v>
      </c>
      <c r="K401" s="35">
        <f t="shared" si="52"/>
        <v>0.9642857142857143</v>
      </c>
      <c r="L401" s="86"/>
      <c r="M401" s="86" t="s">
        <v>1630</v>
      </c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1126</v>
      </c>
      <c r="D402" t="s">
        <v>1155</v>
      </c>
      <c r="E402" s="33" t="s">
        <v>19</v>
      </c>
      <c r="F402" s="33" t="s">
        <v>28</v>
      </c>
      <c r="G402" s="33"/>
      <c r="H402" s="33" t="s">
        <v>900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1126</v>
      </c>
      <c r="D403" t="s">
        <v>533</v>
      </c>
      <c r="E403" s="33" t="s">
        <v>19</v>
      </c>
      <c r="F403" s="33" t="s">
        <v>28</v>
      </c>
      <c r="G403" s="33"/>
      <c r="H403" s="33" t="s">
        <v>901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1126</v>
      </c>
      <c r="D404" t="s">
        <v>535</v>
      </c>
      <c r="E404" s="33" t="s">
        <v>19</v>
      </c>
      <c r="F404" s="33" t="s">
        <v>28</v>
      </c>
      <c r="G404" s="33"/>
      <c r="H404" s="33" t="s">
        <v>902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1126</v>
      </c>
      <c r="D405" t="s">
        <v>537</v>
      </c>
      <c r="E405" s="33" t="s">
        <v>19</v>
      </c>
      <c r="F405" s="33" t="s">
        <v>20</v>
      </c>
      <c r="G405" s="33"/>
      <c r="H405" s="33" t="s">
        <v>903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1126</v>
      </c>
      <c r="D406" t="s">
        <v>1133</v>
      </c>
      <c r="E406" s="33" t="s">
        <v>19</v>
      </c>
      <c r="F406" s="33" t="s">
        <v>28</v>
      </c>
      <c r="G406" s="33"/>
      <c r="H406" s="33" t="s">
        <v>904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1125</v>
      </c>
      <c r="D407" t="s">
        <v>1132</v>
      </c>
      <c r="E407" s="33"/>
      <c r="F407" s="33" t="s">
        <v>28</v>
      </c>
      <c r="G407" s="33"/>
      <c r="H407" s="33" t="s">
        <v>905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1126</v>
      </c>
      <c r="D408" t="s">
        <v>541</v>
      </c>
      <c r="E408" s="33" t="s">
        <v>19</v>
      </c>
      <c r="F408" s="33" t="s">
        <v>28</v>
      </c>
      <c r="G408" s="33"/>
      <c r="H408" s="33" t="s">
        <v>906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1126</v>
      </c>
      <c r="D409" t="s">
        <v>543</v>
      </c>
      <c r="E409" s="33" t="s">
        <v>19</v>
      </c>
      <c r="F409" s="33" t="s">
        <v>28</v>
      </c>
      <c r="G409" s="33"/>
      <c r="H409" s="33" t="s">
        <v>907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1098</v>
      </c>
      <c r="C410" t="s">
        <v>1126</v>
      </c>
      <c r="D410" t="s">
        <v>544</v>
      </c>
      <c r="E410" s="33" t="s">
        <v>19</v>
      </c>
      <c r="F410" s="33" t="s">
        <v>28</v>
      </c>
      <c r="G410" s="33"/>
      <c r="H410" s="33" t="s">
        <v>908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1126</v>
      </c>
      <c r="D411" t="s">
        <v>546</v>
      </c>
      <c r="E411" s="33" t="s">
        <v>19</v>
      </c>
      <c r="F411" s="33" t="s">
        <v>28</v>
      </c>
      <c r="G411" s="33"/>
      <c r="H411" s="33" t="s">
        <v>909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1103</v>
      </c>
      <c r="C412" t="s">
        <v>1126</v>
      </c>
      <c r="D412" t="s">
        <v>517</v>
      </c>
      <c r="E412" s="33" t="s">
        <v>15</v>
      </c>
      <c r="F412" s="33" t="s">
        <v>1119</v>
      </c>
      <c r="G412" s="33" t="s">
        <v>1326</v>
      </c>
      <c r="H412" s="33" t="s">
        <v>910</v>
      </c>
      <c r="I412" s="34">
        <f t="shared" si="53"/>
        <v>27</v>
      </c>
      <c r="J412" s="34">
        <f t="shared" si="59"/>
        <v>1</v>
      </c>
      <c r="K412" s="35">
        <f t="shared" si="60"/>
        <v>0.9642857142857143</v>
      </c>
      <c r="L412" s="86"/>
      <c r="M412" s="86"/>
      <c r="N412" s="86"/>
      <c r="O412" s="86"/>
      <c r="P412" s="86" t="s">
        <v>1630</v>
      </c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1104</v>
      </c>
      <c r="C413" t="s">
        <v>1126</v>
      </c>
      <c r="D413" t="s">
        <v>519</v>
      </c>
      <c r="E413" s="33" t="s">
        <v>19</v>
      </c>
      <c r="F413" s="33" t="s">
        <v>28</v>
      </c>
      <c r="G413" s="33"/>
      <c r="H413" s="33" t="s">
        <v>911</v>
      </c>
      <c r="I413" s="34">
        <f t="shared" si="53"/>
        <v>27</v>
      </c>
      <c r="J413" s="34">
        <f t="shared" si="59"/>
        <v>1</v>
      </c>
      <c r="K413" s="35">
        <f t="shared" si="60"/>
        <v>0.9642857142857143</v>
      </c>
      <c r="L413" s="86"/>
      <c r="M413" s="86"/>
      <c r="N413" s="86"/>
      <c r="O413" s="86"/>
      <c r="P413" s="86" t="s">
        <v>1630</v>
      </c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1099</v>
      </c>
      <c r="C414" t="s">
        <v>1126</v>
      </c>
      <c r="D414" t="s">
        <v>547</v>
      </c>
      <c r="E414" s="33" t="s">
        <v>15</v>
      </c>
      <c r="F414" s="33" t="s">
        <v>28</v>
      </c>
      <c r="G414" s="33"/>
      <c r="H414" s="33" t="s">
        <v>912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1126</v>
      </c>
      <c r="D415" t="s">
        <v>521</v>
      </c>
      <c r="E415" s="33" t="s">
        <v>15</v>
      </c>
      <c r="F415" s="33" t="s">
        <v>1119</v>
      </c>
      <c r="G415" s="33" t="s">
        <v>1327</v>
      </c>
      <c r="H415" s="33" t="s">
        <v>913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1126</v>
      </c>
      <c r="D416" t="s">
        <v>524</v>
      </c>
      <c r="E416" s="33" t="s">
        <v>15</v>
      </c>
      <c r="F416" s="33" t="s">
        <v>1119</v>
      </c>
      <c r="G416" s="33" t="s">
        <v>1323</v>
      </c>
      <c r="H416" s="33" t="s">
        <v>914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1126</v>
      </c>
      <c r="D417" t="s">
        <v>1154</v>
      </c>
      <c r="E417" s="33" t="s">
        <v>15</v>
      </c>
      <c r="F417" s="33" t="s">
        <v>1119</v>
      </c>
      <c r="G417" s="33" t="s">
        <v>1328</v>
      </c>
      <c r="H417" s="33" t="s">
        <v>915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1105</v>
      </c>
      <c r="C418" t="s">
        <v>1126</v>
      </c>
      <c r="D418" t="s">
        <v>526</v>
      </c>
      <c r="E418" s="33" t="s">
        <v>15</v>
      </c>
      <c r="F418" s="33" t="s">
        <v>1119</v>
      </c>
      <c r="G418" s="33" t="s">
        <v>1329</v>
      </c>
      <c r="H418" s="33" t="s">
        <v>916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1106</v>
      </c>
      <c r="C419" t="s">
        <v>1126</v>
      </c>
      <c r="D419" t="s">
        <v>527</v>
      </c>
      <c r="E419" s="33" t="s">
        <v>15</v>
      </c>
      <c r="F419" s="33" t="s">
        <v>20</v>
      </c>
      <c r="G419" s="33"/>
      <c r="H419" s="33" t="s">
        <v>917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1126</v>
      </c>
      <c r="D420" t="s">
        <v>529</v>
      </c>
      <c r="E420" s="33" t="s">
        <v>46</v>
      </c>
      <c r="F420" s="33" t="s">
        <v>28</v>
      </c>
      <c r="G420" s="33"/>
      <c r="H420" s="33" t="s">
        <v>1617</v>
      </c>
      <c r="I420" s="34">
        <f t="shared" ref="I420:I491" si="61">COUNTIF(L420:AM420,"")</f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1100</v>
      </c>
      <c r="C421" t="s">
        <v>1126</v>
      </c>
      <c r="D421" t="s">
        <v>548</v>
      </c>
      <c r="E421" s="33" t="s">
        <v>73</v>
      </c>
      <c r="F421" s="33" t="s">
        <v>28</v>
      </c>
      <c r="G421" s="33"/>
      <c r="H421" s="33" t="s">
        <v>918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1101</v>
      </c>
      <c r="C422" t="s">
        <v>1126</v>
      </c>
      <c r="D422" t="s">
        <v>548</v>
      </c>
      <c r="E422" s="33" t="s">
        <v>73</v>
      </c>
      <c r="F422" s="33" t="s">
        <v>28</v>
      </c>
      <c r="G422" s="33"/>
      <c r="H422" s="33" t="s">
        <v>919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1125</v>
      </c>
      <c r="D423" t="s">
        <v>550</v>
      </c>
      <c r="E423" s="33" t="s">
        <v>73</v>
      </c>
      <c r="F423" s="33" t="s">
        <v>28</v>
      </c>
      <c r="G423" s="33"/>
      <c r="H423" s="33" t="s">
        <v>689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1125</v>
      </c>
      <c r="D424" t="s">
        <v>550</v>
      </c>
      <c r="E424" s="33" t="s">
        <v>73</v>
      </c>
      <c r="F424" s="33" t="s">
        <v>28</v>
      </c>
      <c r="G424" s="33"/>
      <c r="H424" s="33" t="s">
        <v>920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1209</v>
      </c>
      <c r="C425" t="s">
        <v>1126</v>
      </c>
      <c r="D425" t="s">
        <v>1211</v>
      </c>
      <c r="E425" s="33" t="s">
        <v>73</v>
      </c>
      <c r="F425" s="33" t="s">
        <v>28</v>
      </c>
      <c r="G425" s="33"/>
      <c r="H425" s="33" t="s">
        <v>1212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1210</v>
      </c>
      <c r="C426" t="s">
        <v>1126</v>
      </c>
      <c r="D426" t="s">
        <v>1211</v>
      </c>
      <c r="E426" s="33" t="s">
        <v>1178</v>
      </c>
      <c r="F426" s="33" t="s">
        <v>28</v>
      </c>
      <c r="G426" s="33"/>
      <c r="H426" s="33" t="s">
        <v>1213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1272</v>
      </c>
      <c r="C427" s="33" t="s">
        <v>1126</v>
      </c>
      <c r="D427" t="s">
        <v>1268</v>
      </c>
      <c r="E427" s="33" t="s">
        <v>15</v>
      </c>
      <c r="F427" s="33" t="s">
        <v>28</v>
      </c>
      <c r="G427" s="33"/>
      <c r="H427" s="33" t="s">
        <v>1269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1107</v>
      </c>
      <c r="C428" t="s">
        <v>1125</v>
      </c>
      <c r="D428" t="s">
        <v>554</v>
      </c>
      <c r="E428" s="33" t="s">
        <v>19</v>
      </c>
      <c r="F428" s="33" t="s">
        <v>28</v>
      </c>
      <c r="G428" s="33"/>
      <c r="H428" s="33" t="s">
        <v>923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1108</v>
      </c>
      <c r="C429" t="s">
        <v>1125</v>
      </c>
      <c r="D429" t="s">
        <v>555</v>
      </c>
      <c r="E429" s="33" t="s">
        <v>19</v>
      </c>
      <c r="F429" s="33" t="s">
        <v>28</v>
      </c>
      <c r="G429" s="33"/>
      <c r="H429" s="33" t="s">
        <v>924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1125</v>
      </c>
      <c r="D430" t="s">
        <v>557</v>
      </c>
      <c r="E430" s="33" t="s">
        <v>73</v>
      </c>
      <c r="F430" s="33" t="s">
        <v>28</v>
      </c>
      <c r="G430" s="33"/>
      <c r="H430" s="33" t="s">
        <v>921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1125</v>
      </c>
      <c r="D431" t="s">
        <v>557</v>
      </c>
      <c r="E431" s="33" t="s">
        <v>73</v>
      </c>
      <c r="F431" s="33" t="s">
        <v>28</v>
      </c>
      <c r="G431" s="33"/>
      <c r="H431" s="33" t="s">
        <v>922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1125</v>
      </c>
      <c r="D432" t="s">
        <v>560</v>
      </c>
      <c r="E432" s="33" t="s">
        <v>73</v>
      </c>
      <c r="F432" s="33" t="s">
        <v>28</v>
      </c>
      <c r="G432" s="33"/>
      <c r="H432" s="33" t="s">
        <v>925</v>
      </c>
      <c r="I432" s="34">
        <f t="shared" si="61"/>
        <v>25</v>
      </c>
      <c r="J432" s="34">
        <f t="shared" si="59"/>
        <v>3</v>
      </c>
      <c r="K432" s="35">
        <f t="shared" si="60"/>
        <v>0.8928571428571429</v>
      </c>
      <c r="L432" s="86"/>
      <c r="M432" s="86" t="s">
        <v>1630</v>
      </c>
      <c r="N432" s="86"/>
      <c r="O432" s="86" t="s">
        <v>1630</v>
      </c>
      <c r="P432" s="86" t="s">
        <v>1630</v>
      </c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1125</v>
      </c>
      <c r="D433" t="s">
        <v>560</v>
      </c>
      <c r="E433" s="33" t="s">
        <v>73</v>
      </c>
      <c r="F433" s="33" t="s">
        <v>28</v>
      </c>
      <c r="G433" s="33"/>
      <c r="H433" s="33" t="s">
        <v>926</v>
      </c>
      <c r="I433" s="34">
        <f t="shared" si="61"/>
        <v>25</v>
      </c>
      <c r="J433" s="34">
        <f t="shared" si="59"/>
        <v>3</v>
      </c>
      <c r="K433" s="35">
        <f t="shared" si="60"/>
        <v>0.8928571428571429</v>
      </c>
      <c r="L433" s="86"/>
      <c r="M433" s="86" t="s">
        <v>1630</v>
      </c>
      <c r="N433" s="86"/>
      <c r="O433" s="86" t="s">
        <v>1630</v>
      </c>
      <c r="P433" s="86" t="s">
        <v>1630</v>
      </c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1125</v>
      </c>
      <c r="D434" t="s">
        <v>553</v>
      </c>
      <c r="E434" s="33" t="s">
        <v>19</v>
      </c>
      <c r="F434" s="33" t="s">
        <v>28</v>
      </c>
      <c r="G434" s="33"/>
      <c r="H434" s="33" t="s">
        <v>927</v>
      </c>
      <c r="I434" s="34">
        <f t="shared" si="61"/>
        <v>25</v>
      </c>
      <c r="J434" s="34">
        <f>COUNTIF(L434:AM434,"APAGADO")</f>
        <v>3</v>
      </c>
      <c r="K434" s="35">
        <f>(I434)/(J434+I434)</f>
        <v>0.8928571428571429</v>
      </c>
      <c r="L434" s="86"/>
      <c r="M434" s="86" t="s">
        <v>1630</v>
      </c>
      <c r="N434" s="86"/>
      <c r="O434" s="86" t="s">
        <v>1630</v>
      </c>
      <c r="P434" s="86" t="s">
        <v>1630</v>
      </c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1125</v>
      </c>
      <c r="D435" t="s">
        <v>563</v>
      </c>
      <c r="E435" s="33" t="s">
        <v>15</v>
      </c>
      <c r="F435" s="33" t="s">
        <v>28</v>
      </c>
      <c r="G435" s="33"/>
      <c r="H435" s="33" t="s">
        <v>928</v>
      </c>
      <c r="I435" s="34">
        <f t="shared" si="61"/>
        <v>25</v>
      </c>
      <c r="J435" s="34">
        <f t="shared" si="59"/>
        <v>3</v>
      </c>
      <c r="K435" s="35">
        <f t="shared" si="60"/>
        <v>0.8928571428571429</v>
      </c>
      <c r="L435" s="86"/>
      <c r="M435" s="86" t="s">
        <v>1630</v>
      </c>
      <c r="N435" s="86"/>
      <c r="O435" s="86" t="s">
        <v>1630</v>
      </c>
      <c r="P435" s="86" t="s">
        <v>1630</v>
      </c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1590</v>
      </c>
      <c r="C436" s="33" t="s">
        <v>1125</v>
      </c>
      <c r="D436" t="s">
        <v>1591</v>
      </c>
      <c r="E436" s="33"/>
      <c r="F436" s="33"/>
      <c r="G436" s="33"/>
      <c r="H436" s="33" t="s">
        <v>1598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1125</v>
      </c>
      <c r="D437" t="s">
        <v>565</v>
      </c>
      <c r="E437" s="33" t="s">
        <v>19</v>
      </c>
      <c r="F437" s="33" t="s">
        <v>28</v>
      </c>
      <c r="G437" s="33"/>
      <c r="H437" s="33" t="s">
        <v>929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1125</v>
      </c>
      <c r="D438" t="s">
        <v>567</v>
      </c>
      <c r="E438" s="33" t="s">
        <v>19</v>
      </c>
      <c r="F438" s="33" t="s">
        <v>28</v>
      </c>
      <c r="G438" s="33"/>
      <c r="H438" s="33" t="s">
        <v>1620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1125</v>
      </c>
      <c r="D439" t="s">
        <v>569</v>
      </c>
      <c r="E439" s="33" t="s">
        <v>19</v>
      </c>
      <c r="F439" s="33" t="s">
        <v>20</v>
      </c>
      <c r="G439" s="33"/>
      <c r="H439" s="33" t="s">
        <v>930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1125</v>
      </c>
      <c r="D440" t="s">
        <v>571</v>
      </c>
      <c r="E440" s="33" t="s">
        <v>19</v>
      </c>
      <c r="F440" s="33" t="s">
        <v>1119</v>
      </c>
      <c r="G440" s="33" t="s">
        <v>1330</v>
      </c>
      <c r="H440" s="33" t="s">
        <v>931</v>
      </c>
      <c r="I440" s="34">
        <f t="shared" si="61"/>
        <v>26</v>
      </c>
      <c r="J440" s="34">
        <f t="shared" si="59"/>
        <v>2</v>
      </c>
      <c r="K440" s="35">
        <f t="shared" si="60"/>
        <v>0.9285714285714286</v>
      </c>
      <c r="L440" s="86"/>
      <c r="M440" s="86"/>
      <c r="N440" s="86"/>
      <c r="O440" s="86" t="s">
        <v>1630</v>
      </c>
      <c r="P440" s="86" t="s">
        <v>1630</v>
      </c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1125</v>
      </c>
      <c r="D441" t="s">
        <v>573</v>
      </c>
      <c r="E441" s="33" t="s">
        <v>19</v>
      </c>
      <c r="F441" s="33" t="s">
        <v>20</v>
      </c>
      <c r="G441" s="33"/>
      <c r="H441" s="33" t="s">
        <v>932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1539</v>
      </c>
      <c r="C442" t="s">
        <v>1125</v>
      </c>
      <c r="D442" t="s">
        <v>1540</v>
      </c>
      <c r="E442" s="33" t="s">
        <v>73</v>
      </c>
      <c r="F442" s="33" t="s">
        <v>28</v>
      </c>
      <c r="G442" s="33"/>
      <c r="H442" s="33" t="s">
        <v>1572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1126</v>
      </c>
      <c r="D443" t="s">
        <v>576</v>
      </c>
      <c r="E443" s="33" t="s">
        <v>15</v>
      </c>
      <c r="F443" s="33" t="s">
        <v>28</v>
      </c>
      <c r="G443" s="33"/>
      <c r="H443" s="33" t="s">
        <v>933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1126</v>
      </c>
      <c r="D444" t="s">
        <v>578</v>
      </c>
      <c r="E444" s="33" t="s">
        <v>15</v>
      </c>
      <c r="F444" s="33" t="s">
        <v>28</v>
      </c>
      <c r="G444" s="33"/>
      <c r="H444" s="33" t="s">
        <v>934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1109</v>
      </c>
      <c r="C445" t="s">
        <v>1126</v>
      </c>
      <c r="D445" t="s">
        <v>579</v>
      </c>
      <c r="E445" s="33" t="s">
        <v>73</v>
      </c>
      <c r="F445" s="33" t="s">
        <v>28</v>
      </c>
      <c r="G445" s="33"/>
      <c r="H445" s="33" t="s">
        <v>935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1110</v>
      </c>
      <c r="C446" t="s">
        <v>1126</v>
      </c>
      <c r="D446" t="s">
        <v>579</v>
      </c>
      <c r="E446" s="33" t="s">
        <v>73</v>
      </c>
      <c r="F446" s="33" t="s">
        <v>28</v>
      </c>
      <c r="G446" s="33"/>
      <c r="H446" s="33" t="s">
        <v>936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1111</v>
      </c>
      <c r="C447" t="s">
        <v>1126</v>
      </c>
      <c r="D447" t="s">
        <v>581</v>
      </c>
      <c r="E447" s="33" t="s">
        <v>73</v>
      </c>
      <c r="F447" s="33" t="s">
        <v>28</v>
      </c>
      <c r="G447" s="33"/>
      <c r="H447" s="33" t="s">
        <v>937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1112</v>
      </c>
      <c r="C448" t="s">
        <v>1126</v>
      </c>
      <c r="D448" t="s">
        <v>582</v>
      </c>
      <c r="E448" s="33" t="s">
        <v>15</v>
      </c>
      <c r="F448" s="33" t="s">
        <v>28</v>
      </c>
      <c r="G448" s="33"/>
      <c r="H448" s="33" t="s">
        <v>938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1126</v>
      </c>
      <c r="D449" t="s">
        <v>584</v>
      </c>
      <c r="E449" s="33" t="s">
        <v>73</v>
      </c>
      <c r="F449" s="33" t="s">
        <v>28</v>
      </c>
      <c r="G449" s="33"/>
      <c r="H449" s="33" t="s">
        <v>939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1126</v>
      </c>
      <c r="D450" t="s">
        <v>586</v>
      </c>
      <c r="E450" s="33" t="s">
        <v>15</v>
      </c>
      <c r="F450" s="33" t="s">
        <v>28</v>
      </c>
      <c r="G450" s="33"/>
      <c r="H450" s="33" t="s">
        <v>940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1126</v>
      </c>
      <c r="D451" t="s">
        <v>588</v>
      </c>
      <c r="E451" s="33" t="s">
        <v>15</v>
      </c>
      <c r="F451" s="33" t="s">
        <v>28</v>
      </c>
      <c r="G451" s="33"/>
      <c r="H451" s="33" t="s">
        <v>941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1126</v>
      </c>
      <c r="D452" t="s">
        <v>1156</v>
      </c>
      <c r="E452" s="33" t="s">
        <v>19</v>
      </c>
      <c r="F452" s="33" t="s">
        <v>20</v>
      </c>
      <c r="G452" s="33"/>
      <c r="H452" s="33" t="s">
        <v>942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1113</v>
      </c>
      <c r="C453" t="s">
        <v>1126</v>
      </c>
      <c r="D453" t="s">
        <v>1157</v>
      </c>
      <c r="E453" s="33" t="s">
        <v>73</v>
      </c>
      <c r="F453" s="33" t="s">
        <v>28</v>
      </c>
      <c r="G453" s="33"/>
      <c r="H453" s="33" t="s">
        <v>943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1114</v>
      </c>
      <c r="C454" t="s">
        <v>1126</v>
      </c>
      <c r="D454" t="s">
        <v>1157</v>
      </c>
      <c r="E454" s="33" t="s">
        <v>73</v>
      </c>
      <c r="F454" s="33" t="s">
        <v>28</v>
      </c>
      <c r="G454" s="33"/>
      <c r="H454" s="33" t="s">
        <v>944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1115</v>
      </c>
      <c r="C455" t="s">
        <v>1126</v>
      </c>
      <c r="D455" t="s">
        <v>1171</v>
      </c>
      <c r="E455" s="33" t="s">
        <v>15</v>
      </c>
      <c r="F455" s="33" t="s">
        <v>28</v>
      </c>
      <c r="G455" s="33"/>
      <c r="H455" s="33" t="s">
        <v>945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1126</v>
      </c>
      <c r="D456" t="s">
        <v>1158</v>
      </c>
      <c r="E456" s="33" t="s">
        <v>15</v>
      </c>
      <c r="F456" s="33" t="s">
        <v>28</v>
      </c>
      <c r="G456" s="33"/>
      <c r="H456" s="33" t="s">
        <v>1287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1126</v>
      </c>
      <c r="D457" t="s">
        <v>593</v>
      </c>
      <c r="E457" s="33" t="s">
        <v>73</v>
      </c>
      <c r="F457" s="33" t="s">
        <v>28</v>
      </c>
      <c r="G457" s="33"/>
      <c r="H457" s="33" t="s">
        <v>946</v>
      </c>
      <c r="I457" s="34">
        <f t="shared" si="61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1116</v>
      </c>
      <c r="C458" t="s">
        <v>1126</v>
      </c>
      <c r="D458" t="s">
        <v>593</v>
      </c>
      <c r="E458" s="33" t="s">
        <v>73</v>
      </c>
      <c r="F458" s="33" t="s">
        <v>28</v>
      </c>
      <c r="G458" s="33"/>
      <c r="H458" s="33" t="s">
        <v>947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1117</v>
      </c>
      <c r="C459" t="s">
        <v>1126</v>
      </c>
      <c r="D459" t="s">
        <v>594</v>
      </c>
      <c r="E459" s="33" t="s">
        <v>73</v>
      </c>
      <c r="F459" s="33" t="s">
        <v>28</v>
      </c>
      <c r="G459" s="33"/>
      <c r="H459" s="33" t="s">
        <v>948</v>
      </c>
      <c r="I459" s="34">
        <f t="shared" si="61"/>
        <v>25</v>
      </c>
      <c r="J459" s="34">
        <f t="shared" si="59"/>
        <v>3</v>
      </c>
      <c r="K459" s="35">
        <f t="shared" si="60"/>
        <v>0.8928571428571429</v>
      </c>
      <c r="L459" s="86"/>
      <c r="M459" s="86" t="s">
        <v>1630</v>
      </c>
      <c r="N459" s="86"/>
      <c r="O459" s="86" t="s">
        <v>1630</v>
      </c>
      <c r="P459" s="86" t="s">
        <v>1630</v>
      </c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1126</v>
      </c>
      <c r="D460" t="s">
        <v>594</v>
      </c>
      <c r="E460" s="33" t="s">
        <v>73</v>
      </c>
      <c r="F460" s="33" t="s">
        <v>28</v>
      </c>
      <c r="G460" s="33"/>
      <c r="H460" s="33" t="s">
        <v>949</v>
      </c>
      <c r="I460" s="34">
        <f t="shared" si="61"/>
        <v>25</v>
      </c>
      <c r="J460" s="34">
        <f t="shared" si="59"/>
        <v>3</v>
      </c>
      <c r="K460" s="35">
        <f t="shared" si="60"/>
        <v>0.8928571428571429</v>
      </c>
      <c r="L460" s="86"/>
      <c r="M460" s="86" t="s">
        <v>1630</v>
      </c>
      <c r="N460" s="86"/>
      <c r="O460" s="86" t="s">
        <v>1630</v>
      </c>
      <c r="P460" s="86" t="s">
        <v>1630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1126</v>
      </c>
      <c r="D461" t="s">
        <v>598</v>
      </c>
      <c r="E461" s="33" t="s">
        <v>15</v>
      </c>
      <c r="F461" s="33" t="s">
        <v>28</v>
      </c>
      <c r="G461" s="33"/>
      <c r="H461" s="33" t="s">
        <v>950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1118</v>
      </c>
      <c r="C462" t="s">
        <v>1126</v>
      </c>
      <c r="D462" t="s">
        <v>600</v>
      </c>
      <c r="E462" s="33" t="s">
        <v>15</v>
      </c>
      <c r="F462" s="33" t="s">
        <v>20</v>
      </c>
      <c r="G462" s="33"/>
      <c r="H462" s="33" t="s">
        <v>951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1126</v>
      </c>
      <c r="D463" t="s">
        <v>602</v>
      </c>
      <c r="E463" s="33" t="s">
        <v>15</v>
      </c>
      <c r="F463" s="33" t="s">
        <v>20</v>
      </c>
      <c r="G463" s="33"/>
      <c r="H463" s="33" t="s">
        <v>952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1126</v>
      </c>
      <c r="D464" t="s">
        <v>604</v>
      </c>
      <c r="E464" s="33" t="s">
        <v>15</v>
      </c>
      <c r="F464" s="33" t="s">
        <v>20</v>
      </c>
      <c r="G464" s="33"/>
      <c r="H464" s="33" t="s">
        <v>953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1179</v>
      </c>
      <c r="C465" s="33" t="s">
        <v>1126</v>
      </c>
      <c r="D465" t="s">
        <v>1181</v>
      </c>
      <c r="E465" s="33" t="s">
        <v>1178</v>
      </c>
      <c r="F465" s="33" t="s">
        <v>28</v>
      </c>
      <c r="G465" s="33"/>
      <c r="H465" s="33" t="s">
        <v>1186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1180</v>
      </c>
      <c r="C466" s="33" t="s">
        <v>1126</v>
      </c>
      <c r="D466" t="s">
        <v>1181</v>
      </c>
      <c r="E466" s="33" t="s">
        <v>1178</v>
      </c>
      <c r="F466" s="33" t="s">
        <v>28</v>
      </c>
      <c r="G466" s="33"/>
      <c r="H466" s="33" t="s">
        <v>1187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1265</v>
      </c>
      <c r="C467" s="33" t="s">
        <v>1126</v>
      </c>
      <c r="D467" t="s">
        <v>1266</v>
      </c>
      <c r="E467" s="33" t="s">
        <v>15</v>
      </c>
      <c r="F467" s="33" t="s">
        <v>28</v>
      </c>
      <c r="G467" s="33"/>
      <c r="H467" s="33" t="s">
        <v>1267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1126</v>
      </c>
      <c r="D468" t="s">
        <v>609</v>
      </c>
      <c r="E468" s="33" t="s">
        <v>19</v>
      </c>
      <c r="F468" s="33" t="s">
        <v>28</v>
      </c>
      <c r="G468" s="33"/>
      <c r="H468" s="33" t="s">
        <v>1621</v>
      </c>
      <c r="I468" s="34">
        <f t="shared" si="61"/>
        <v>28</v>
      </c>
      <c r="J468" s="34">
        <f t="shared" si="59"/>
        <v>0</v>
      </c>
      <c r="K468" s="35">
        <f t="shared" si="60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1126</v>
      </c>
      <c r="D469" t="s">
        <v>611</v>
      </c>
      <c r="E469" s="33" t="s">
        <v>19</v>
      </c>
      <c r="F469" s="33" t="s">
        <v>28</v>
      </c>
      <c r="G469" s="33"/>
      <c r="H469" s="33" t="s">
        <v>1618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1126</v>
      </c>
      <c r="D470" t="s">
        <v>613</v>
      </c>
      <c r="E470" s="33" t="s">
        <v>15</v>
      </c>
      <c r="F470" s="33" t="s">
        <v>20</v>
      </c>
      <c r="G470" s="33"/>
      <c r="H470" s="33" t="s">
        <v>954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1126</v>
      </c>
      <c r="D471" t="s">
        <v>606</v>
      </c>
      <c r="E471" s="33" t="s">
        <v>19</v>
      </c>
      <c r="F471" s="33" t="s">
        <v>20</v>
      </c>
      <c r="G471" s="33"/>
      <c r="H471" s="33" t="s">
        <v>955</v>
      </c>
      <c r="I471" s="34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1374</v>
      </c>
      <c r="B472" s="134">
        <v>11</v>
      </c>
      <c r="C472" s="85" t="s">
        <v>1560</v>
      </c>
      <c r="D472" s="85" t="s">
        <v>1532</v>
      </c>
      <c r="E472" s="33" t="s">
        <v>1394</v>
      </c>
      <c r="F472" s="33" t="s">
        <v>1373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1374</v>
      </c>
      <c r="B473" s="85" t="s">
        <v>1529</v>
      </c>
      <c r="C473" s="85" t="s">
        <v>1560</v>
      </c>
      <c r="D473" s="85" t="s">
        <v>1532</v>
      </c>
      <c r="E473" s="33" t="s">
        <v>1372</v>
      </c>
      <c r="F473" s="33" t="s">
        <v>1373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1374</v>
      </c>
      <c r="B474" s="132">
        <v>12</v>
      </c>
      <c r="C474" s="129" t="s">
        <v>1560</v>
      </c>
      <c r="D474" t="s">
        <v>1533</v>
      </c>
      <c r="E474" s="33" t="s">
        <v>1394</v>
      </c>
      <c r="F474" s="33" t="s">
        <v>1373</v>
      </c>
      <c r="G474" s="33"/>
      <c r="H474" s="128" t="s">
        <v>1535</v>
      </c>
      <c r="I474" s="127">
        <f t="shared" si="61"/>
        <v>25</v>
      </c>
      <c r="J474" s="34">
        <f t="shared" si="67"/>
        <v>3</v>
      </c>
      <c r="K474" s="35">
        <f t="shared" si="68"/>
        <v>0.8928571428571429</v>
      </c>
      <c r="L474" s="86"/>
      <c r="M474" s="86" t="s">
        <v>1630</v>
      </c>
      <c r="N474" s="86"/>
      <c r="O474" s="86" t="s">
        <v>1630</v>
      </c>
      <c r="P474" s="86" t="s">
        <v>1630</v>
      </c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1374</v>
      </c>
      <c r="B475" s="131" t="s">
        <v>1530</v>
      </c>
      <c r="C475" s="129" t="s">
        <v>1560</v>
      </c>
      <c r="D475" t="s">
        <v>1533</v>
      </c>
      <c r="E475" s="33" t="s">
        <v>1372</v>
      </c>
      <c r="F475" s="33" t="s">
        <v>1373</v>
      </c>
      <c r="G475" s="33"/>
      <c r="H475" s="89" t="s">
        <v>1536</v>
      </c>
      <c r="I475" s="127">
        <f t="shared" si="61"/>
        <v>25</v>
      </c>
      <c r="J475" s="34">
        <f t="shared" si="67"/>
        <v>3</v>
      </c>
      <c r="K475" s="35">
        <f t="shared" si="68"/>
        <v>0.8928571428571429</v>
      </c>
      <c r="L475" s="86"/>
      <c r="M475" s="86" t="s">
        <v>1630</v>
      </c>
      <c r="N475" s="86"/>
      <c r="O475" s="86" t="s">
        <v>1630</v>
      </c>
      <c r="P475" s="86" t="s">
        <v>1630</v>
      </c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1374</v>
      </c>
      <c r="B476" s="33">
        <v>13</v>
      </c>
      <c r="C476" s="129" t="s">
        <v>1560</v>
      </c>
      <c r="D476" t="s">
        <v>1534</v>
      </c>
      <c r="E476" s="33" t="s">
        <v>1394</v>
      </c>
      <c r="F476" s="33" t="s">
        <v>1373</v>
      </c>
      <c r="G476" s="33"/>
      <c r="H476" s="81" t="s">
        <v>1537</v>
      </c>
      <c r="I476" s="34">
        <f t="shared" si="61"/>
        <v>25</v>
      </c>
      <c r="J476" s="34">
        <f t="shared" si="67"/>
        <v>3</v>
      </c>
      <c r="K476" s="35">
        <f t="shared" si="68"/>
        <v>0.8928571428571429</v>
      </c>
      <c r="L476" s="86"/>
      <c r="M476" s="86" t="s">
        <v>1630</v>
      </c>
      <c r="N476" s="86"/>
      <c r="O476" s="86" t="s">
        <v>1630</v>
      </c>
      <c r="P476" s="86" t="s">
        <v>1630</v>
      </c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1374</v>
      </c>
      <c r="B477" t="s">
        <v>1531</v>
      </c>
      <c r="C477" s="129" t="s">
        <v>1560</v>
      </c>
      <c r="D477" t="s">
        <v>1534</v>
      </c>
      <c r="E477" s="33" t="s">
        <v>1372</v>
      </c>
      <c r="F477" s="33" t="s">
        <v>1373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1374</v>
      </c>
      <c r="B478" s="33">
        <v>14</v>
      </c>
      <c r="C478" s="129" t="s">
        <v>1560</v>
      </c>
      <c r="D478" t="s">
        <v>1501</v>
      </c>
      <c r="E478" s="33" t="s">
        <v>1394</v>
      </c>
      <c r="F478" s="33" t="s">
        <v>1373</v>
      </c>
      <c r="G478" s="33"/>
      <c r="H478" s="128" t="s">
        <v>1502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1374</v>
      </c>
      <c r="B479" t="s">
        <v>1503</v>
      </c>
      <c r="C479" s="129" t="s">
        <v>1560</v>
      </c>
      <c r="D479" t="s">
        <v>1501</v>
      </c>
      <c r="E479" s="33" t="s">
        <v>1372</v>
      </c>
      <c r="F479" s="33" t="s">
        <v>1373</v>
      </c>
      <c r="G479" s="33"/>
      <c r="H479" t="s">
        <v>1504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1374</v>
      </c>
      <c r="B480" s="33">
        <v>15</v>
      </c>
      <c r="C480" s="129" t="s">
        <v>1560</v>
      </c>
      <c r="D480" t="s">
        <v>1511</v>
      </c>
      <c r="E480" s="33" t="s">
        <v>1394</v>
      </c>
      <c r="F480" s="33" t="s">
        <v>1373</v>
      </c>
      <c r="G480" s="33"/>
      <c r="H480" s="128" t="s">
        <v>1512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1374</v>
      </c>
      <c r="B481" t="s">
        <v>1505</v>
      </c>
      <c r="C481" s="129" t="s">
        <v>1560</v>
      </c>
      <c r="D481" t="s">
        <v>1511</v>
      </c>
      <c r="E481" s="33" t="s">
        <v>1372</v>
      </c>
      <c r="F481" s="33" t="s">
        <v>1373</v>
      </c>
      <c r="G481" s="33"/>
      <c r="H481" t="s">
        <v>1513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1374</v>
      </c>
      <c r="B482" s="33">
        <v>16</v>
      </c>
      <c r="C482" s="129" t="s">
        <v>1560</v>
      </c>
      <c r="D482" t="s">
        <v>1514</v>
      </c>
      <c r="E482" s="33" t="s">
        <v>1394</v>
      </c>
      <c r="F482" s="33" t="s">
        <v>1373</v>
      </c>
      <c r="G482" s="33"/>
      <c r="H482" s="128" t="s">
        <v>1515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1374</v>
      </c>
      <c r="B483" t="s">
        <v>1506</v>
      </c>
      <c r="C483" s="129" t="s">
        <v>1560</v>
      </c>
      <c r="D483" t="s">
        <v>1514</v>
      </c>
      <c r="E483" s="33" t="s">
        <v>1372</v>
      </c>
      <c r="F483" s="33" t="s">
        <v>1373</v>
      </c>
      <c r="G483" s="33"/>
      <c r="H483" t="s">
        <v>1516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1374</v>
      </c>
      <c r="B484" s="33">
        <v>17</v>
      </c>
      <c r="C484" s="129" t="s">
        <v>1560</v>
      </c>
      <c r="D484" t="s">
        <v>1517</v>
      </c>
      <c r="E484" s="33" t="s">
        <v>1394</v>
      </c>
      <c r="F484" s="33" t="s">
        <v>1373</v>
      </c>
      <c r="G484" s="33"/>
      <c r="H484" s="128" t="s">
        <v>1518</v>
      </c>
      <c r="I484" s="127">
        <f t="shared" si="61"/>
        <v>25</v>
      </c>
      <c r="J484" s="34">
        <f t="shared" si="69"/>
        <v>3</v>
      </c>
      <c r="K484" s="35">
        <f t="shared" si="70"/>
        <v>0.8928571428571429</v>
      </c>
      <c r="L484" s="86"/>
      <c r="M484" s="86" t="s">
        <v>1630</v>
      </c>
      <c r="N484" s="86"/>
      <c r="O484" s="86" t="s">
        <v>1630</v>
      </c>
      <c r="P484" s="86" t="s">
        <v>1630</v>
      </c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1374</v>
      </c>
      <c r="B485" t="s">
        <v>1507</v>
      </c>
      <c r="C485" s="129" t="s">
        <v>1560</v>
      </c>
      <c r="D485" t="s">
        <v>1517</v>
      </c>
      <c r="E485" s="33" t="s">
        <v>1372</v>
      </c>
      <c r="F485" s="33" t="s">
        <v>1373</v>
      </c>
      <c r="G485" s="33"/>
      <c r="H485" t="s">
        <v>1519</v>
      </c>
      <c r="I485" s="127">
        <f t="shared" si="61"/>
        <v>25</v>
      </c>
      <c r="J485" s="34">
        <f t="shared" si="69"/>
        <v>3</v>
      </c>
      <c r="K485" s="35">
        <f t="shared" si="70"/>
        <v>0.8928571428571429</v>
      </c>
      <c r="L485" s="86"/>
      <c r="M485" s="86" t="s">
        <v>1630</v>
      </c>
      <c r="N485" s="86"/>
      <c r="O485" s="86" t="s">
        <v>1630</v>
      </c>
      <c r="P485" s="86" t="s">
        <v>1630</v>
      </c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1374</v>
      </c>
      <c r="B486" s="33">
        <v>18</v>
      </c>
      <c r="C486" s="129" t="s">
        <v>1560</v>
      </c>
      <c r="D486" t="s">
        <v>1520</v>
      </c>
      <c r="E486" s="33" t="s">
        <v>1394</v>
      </c>
      <c r="F486" s="33" t="s">
        <v>1373</v>
      </c>
      <c r="G486" s="33"/>
      <c r="H486" s="128" t="s">
        <v>1521</v>
      </c>
      <c r="I486" s="127">
        <f t="shared" si="61"/>
        <v>25</v>
      </c>
      <c r="J486" s="34">
        <f t="shared" si="69"/>
        <v>3</v>
      </c>
      <c r="K486" s="35">
        <f t="shared" si="70"/>
        <v>0.8928571428571429</v>
      </c>
      <c r="L486" s="86"/>
      <c r="M486" s="86" t="s">
        <v>1630</v>
      </c>
      <c r="N486" s="86"/>
      <c r="O486" s="86" t="s">
        <v>1630</v>
      </c>
      <c r="P486" s="86" t="s">
        <v>1630</v>
      </c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1374</v>
      </c>
      <c r="B487" s="131" t="s">
        <v>1508</v>
      </c>
      <c r="C487" s="129" t="s">
        <v>1560</v>
      </c>
      <c r="D487" t="s">
        <v>1520</v>
      </c>
      <c r="E487" s="33" t="s">
        <v>1372</v>
      </c>
      <c r="F487" s="33" t="s">
        <v>1373</v>
      </c>
      <c r="G487" s="33"/>
      <c r="H487" t="s">
        <v>1522</v>
      </c>
      <c r="I487" s="127">
        <f t="shared" si="61"/>
        <v>25</v>
      </c>
      <c r="J487" s="34">
        <f t="shared" si="69"/>
        <v>3</v>
      </c>
      <c r="K487" s="35">
        <f t="shared" si="70"/>
        <v>0.8928571428571429</v>
      </c>
      <c r="L487" s="86"/>
      <c r="M487" s="86" t="s">
        <v>1630</v>
      </c>
      <c r="N487" s="86"/>
      <c r="O487" s="86" t="s">
        <v>1630</v>
      </c>
      <c r="P487" s="86" t="s">
        <v>1630</v>
      </c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1374</v>
      </c>
      <c r="B488" s="33">
        <v>19</v>
      </c>
      <c r="C488" s="129" t="s">
        <v>1560</v>
      </c>
      <c r="D488" t="s">
        <v>1523</v>
      </c>
      <c r="E488" s="33" t="s">
        <v>1394</v>
      </c>
      <c r="F488" s="33" t="s">
        <v>1373</v>
      </c>
      <c r="G488" s="33"/>
      <c r="H488" s="128" t="s">
        <v>1524</v>
      </c>
      <c r="I488" s="127">
        <f t="shared" si="61"/>
        <v>25</v>
      </c>
      <c r="J488" s="34">
        <f t="shared" si="69"/>
        <v>3</v>
      </c>
      <c r="K488" s="35">
        <f t="shared" si="70"/>
        <v>0.8928571428571429</v>
      </c>
      <c r="L488" s="86"/>
      <c r="M488" s="86" t="s">
        <v>1630</v>
      </c>
      <c r="N488" s="86"/>
      <c r="O488" s="86" t="s">
        <v>1630</v>
      </c>
      <c r="P488" s="86" t="s">
        <v>1630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1374</v>
      </c>
      <c r="B489" t="s">
        <v>1509</v>
      </c>
      <c r="C489" s="129" t="s">
        <v>1560</v>
      </c>
      <c r="D489" t="s">
        <v>1523</v>
      </c>
      <c r="E489" s="33" t="s">
        <v>1372</v>
      </c>
      <c r="F489" s="33" t="s">
        <v>1373</v>
      </c>
      <c r="G489" s="33"/>
      <c r="H489" t="s">
        <v>1525</v>
      </c>
      <c r="I489" s="127">
        <f t="shared" si="61"/>
        <v>25</v>
      </c>
      <c r="J489" s="34">
        <f t="shared" si="69"/>
        <v>3</v>
      </c>
      <c r="K489" s="35">
        <f t="shared" si="70"/>
        <v>0.8928571428571429</v>
      </c>
      <c r="L489" s="86"/>
      <c r="M489" s="86" t="s">
        <v>1630</v>
      </c>
      <c r="N489" s="86"/>
      <c r="O489" s="86" t="s">
        <v>1630</v>
      </c>
      <c r="P489" s="86" t="s">
        <v>1630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1374</v>
      </c>
      <c r="B490" s="33">
        <v>20</v>
      </c>
      <c r="C490" s="129" t="s">
        <v>1560</v>
      </c>
      <c r="D490" t="s">
        <v>1526</v>
      </c>
      <c r="E490" s="33" t="s">
        <v>1394</v>
      </c>
      <c r="F490" s="33" t="s">
        <v>1373</v>
      </c>
      <c r="G490" s="33"/>
      <c r="H490" s="128" t="s">
        <v>1527</v>
      </c>
      <c r="I490" s="127">
        <f t="shared" si="61"/>
        <v>25</v>
      </c>
      <c r="J490" s="34">
        <f t="shared" si="69"/>
        <v>3</v>
      </c>
      <c r="K490" s="35">
        <f t="shared" si="70"/>
        <v>0.8928571428571429</v>
      </c>
      <c r="L490" s="86"/>
      <c r="M490" s="86" t="s">
        <v>1630</v>
      </c>
      <c r="N490" s="86"/>
      <c r="O490" s="86" t="s">
        <v>1630</v>
      </c>
      <c r="P490" s="86" t="s">
        <v>1630</v>
      </c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1374</v>
      </c>
      <c r="B491" s="33" t="s">
        <v>1510</v>
      </c>
      <c r="C491" s="129" t="s">
        <v>1560</v>
      </c>
      <c r="D491" t="s">
        <v>1526</v>
      </c>
      <c r="E491" s="33" t="s">
        <v>1372</v>
      </c>
      <c r="F491" s="33" t="s">
        <v>1373</v>
      </c>
      <c r="G491" s="33"/>
      <c r="H491" t="s">
        <v>1528</v>
      </c>
      <c r="I491" s="127">
        <f t="shared" si="61"/>
        <v>25</v>
      </c>
      <c r="J491" s="34">
        <f t="shared" si="69"/>
        <v>3</v>
      </c>
      <c r="K491" s="35">
        <f t="shared" si="70"/>
        <v>0.8928571428571429</v>
      </c>
      <c r="L491" s="86"/>
      <c r="M491" s="86" t="s">
        <v>1630</v>
      </c>
      <c r="N491" s="86"/>
      <c r="O491" s="86" t="s">
        <v>1630</v>
      </c>
      <c r="P491" s="86" t="s">
        <v>1630</v>
      </c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1374</v>
      </c>
      <c r="B492" s="33">
        <v>21</v>
      </c>
      <c r="C492" s="129" t="s">
        <v>1560</v>
      </c>
      <c r="D492" t="s">
        <v>1367</v>
      </c>
      <c r="E492" s="33" t="s">
        <v>1394</v>
      </c>
      <c r="F492" s="33" t="s">
        <v>1373</v>
      </c>
      <c r="G492" s="33"/>
      <c r="H492" s="81" t="s">
        <v>1380</v>
      </c>
      <c r="I492" s="34">
        <f t="shared" ref="I492:I501" si="71">COUNTIF(L492:AM492,"")</f>
        <v>25</v>
      </c>
      <c r="J492" s="34">
        <f t="shared" ref="J492:J501" si="72">COUNTIF(L492:AM492,"APAGADO")</f>
        <v>3</v>
      </c>
      <c r="K492" s="35">
        <f t="shared" ref="K492:K501" si="73">(I492)/(J492+I492)</f>
        <v>0.8928571428571429</v>
      </c>
      <c r="L492" s="86"/>
      <c r="M492" s="86" t="s">
        <v>1630</v>
      </c>
      <c r="N492" s="86"/>
      <c r="O492" s="86" t="s">
        <v>1630</v>
      </c>
      <c r="P492" s="86" t="s">
        <v>1630</v>
      </c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1374</v>
      </c>
      <c r="B493" s="33" t="s">
        <v>1375</v>
      </c>
      <c r="C493" s="129" t="s">
        <v>1560</v>
      </c>
      <c r="D493" t="s">
        <v>1367</v>
      </c>
      <c r="E493" s="33" t="s">
        <v>1372</v>
      </c>
      <c r="F493" s="33" t="s">
        <v>1373</v>
      </c>
      <c r="G493" s="33"/>
      <c r="H493" s="33" t="s">
        <v>1385</v>
      </c>
      <c r="I493" s="34">
        <f t="shared" si="71"/>
        <v>25</v>
      </c>
      <c r="J493" s="34">
        <f t="shared" si="72"/>
        <v>3</v>
      </c>
      <c r="K493" s="35">
        <f t="shared" si="73"/>
        <v>0.8928571428571429</v>
      </c>
      <c r="L493" s="86"/>
      <c r="M493" s="86" t="s">
        <v>1630</v>
      </c>
      <c r="N493" s="86"/>
      <c r="O493" s="86" t="s">
        <v>1630</v>
      </c>
      <c r="P493" s="86" t="s">
        <v>1630</v>
      </c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1374</v>
      </c>
      <c r="B494" s="33">
        <v>22</v>
      </c>
      <c r="C494" s="129" t="s">
        <v>1560</v>
      </c>
      <c r="D494" t="s">
        <v>1368</v>
      </c>
      <c r="E494" s="33" t="s">
        <v>1394</v>
      </c>
      <c r="F494" s="33" t="s">
        <v>1373</v>
      </c>
      <c r="G494" s="33"/>
      <c r="H494" s="81" t="s">
        <v>1381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1374</v>
      </c>
      <c r="B495" s="33" t="s">
        <v>1376</v>
      </c>
      <c r="C495" s="129" t="s">
        <v>1560</v>
      </c>
      <c r="D495" t="s">
        <v>1368</v>
      </c>
      <c r="E495" s="33" t="s">
        <v>1372</v>
      </c>
      <c r="F495" s="33" t="s">
        <v>1373</v>
      </c>
      <c r="G495" s="33"/>
      <c r="H495" s="33" t="s">
        <v>1386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1374</v>
      </c>
      <c r="B496" s="33">
        <v>23</v>
      </c>
      <c r="C496" s="129" t="s">
        <v>1560</v>
      </c>
      <c r="D496" t="s">
        <v>1369</v>
      </c>
      <c r="E496" s="33" t="s">
        <v>1394</v>
      </c>
      <c r="F496" s="33" t="s">
        <v>1373</v>
      </c>
      <c r="G496" s="33"/>
      <c r="H496" s="81" t="s">
        <v>1382</v>
      </c>
      <c r="I496" s="34">
        <f t="shared" si="71"/>
        <v>25</v>
      </c>
      <c r="J496" s="34">
        <f t="shared" si="72"/>
        <v>3</v>
      </c>
      <c r="K496" s="35">
        <f t="shared" si="73"/>
        <v>0.8928571428571429</v>
      </c>
      <c r="L496" s="86"/>
      <c r="M496" s="86" t="s">
        <v>1630</v>
      </c>
      <c r="N496" s="86"/>
      <c r="O496" s="86" t="s">
        <v>1630</v>
      </c>
      <c r="P496" s="86" t="s">
        <v>1630</v>
      </c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1374</v>
      </c>
      <c r="B497" s="33" t="s">
        <v>1377</v>
      </c>
      <c r="C497" s="129" t="s">
        <v>1560</v>
      </c>
      <c r="D497" t="s">
        <v>1369</v>
      </c>
      <c r="E497" s="33" t="s">
        <v>1372</v>
      </c>
      <c r="F497" s="33" t="s">
        <v>1373</v>
      </c>
      <c r="G497" s="33"/>
      <c r="H497" s="33" t="s">
        <v>1387</v>
      </c>
      <c r="I497" s="34">
        <f t="shared" si="71"/>
        <v>25</v>
      </c>
      <c r="J497" s="34">
        <f t="shared" si="72"/>
        <v>3</v>
      </c>
      <c r="K497" s="35">
        <f t="shared" si="73"/>
        <v>0.8928571428571429</v>
      </c>
      <c r="L497" s="86"/>
      <c r="M497" s="86" t="s">
        <v>1630</v>
      </c>
      <c r="N497" s="86"/>
      <c r="O497" s="86" t="s">
        <v>1630</v>
      </c>
      <c r="P497" s="86" t="s">
        <v>1630</v>
      </c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1374</v>
      </c>
      <c r="B498" s="136">
        <v>24</v>
      </c>
      <c r="C498" s="129" t="s">
        <v>1560</v>
      </c>
      <c r="D498" t="s">
        <v>1370</v>
      </c>
      <c r="E498" s="33" t="s">
        <v>1394</v>
      </c>
      <c r="F498" s="33" t="s">
        <v>1373</v>
      </c>
      <c r="G498" s="33"/>
      <c r="H498" s="81" t="s">
        <v>1383</v>
      </c>
      <c r="I498" s="34">
        <f t="shared" si="71"/>
        <v>25</v>
      </c>
      <c r="J498" s="34">
        <f t="shared" si="72"/>
        <v>3</v>
      </c>
      <c r="K498" s="35">
        <f t="shared" si="73"/>
        <v>0.8928571428571429</v>
      </c>
      <c r="L498" s="86"/>
      <c r="M498" s="86" t="s">
        <v>1630</v>
      </c>
      <c r="N498" s="86"/>
      <c r="O498" s="86" t="s">
        <v>1630</v>
      </c>
      <c r="P498" s="86" t="s">
        <v>1630</v>
      </c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1374</v>
      </c>
      <c r="B499" s="136" t="s">
        <v>1378</v>
      </c>
      <c r="C499" s="129" t="s">
        <v>1560</v>
      </c>
      <c r="D499" t="s">
        <v>1370</v>
      </c>
      <c r="E499" s="33" t="s">
        <v>1372</v>
      </c>
      <c r="F499" s="33" t="s">
        <v>1373</v>
      </c>
      <c r="G499" s="33"/>
      <c r="H499" s="33" t="s">
        <v>1388</v>
      </c>
      <c r="I499" s="34">
        <f t="shared" si="71"/>
        <v>25</v>
      </c>
      <c r="J499" s="34">
        <f t="shared" si="72"/>
        <v>3</v>
      </c>
      <c r="K499" s="35">
        <f t="shared" si="73"/>
        <v>0.8928571428571429</v>
      </c>
      <c r="L499" s="86"/>
      <c r="M499" s="86" t="s">
        <v>1630</v>
      </c>
      <c r="N499" s="86"/>
      <c r="O499" s="86" t="s">
        <v>1630</v>
      </c>
      <c r="P499" s="86" t="s">
        <v>1630</v>
      </c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1374</v>
      </c>
      <c r="B500" s="33">
        <v>25</v>
      </c>
      <c r="C500" s="129" t="s">
        <v>1560</v>
      </c>
      <c r="D500" t="s">
        <v>1371</v>
      </c>
      <c r="E500" s="33" t="s">
        <v>1394</v>
      </c>
      <c r="F500" s="33" t="s">
        <v>1373</v>
      </c>
      <c r="G500" s="33"/>
      <c r="H500" s="81" t="s">
        <v>1384</v>
      </c>
      <c r="I500" s="34">
        <f t="shared" si="71"/>
        <v>25</v>
      </c>
      <c r="J500" s="34">
        <f t="shared" si="72"/>
        <v>3</v>
      </c>
      <c r="K500" s="35">
        <f t="shared" si="73"/>
        <v>0.8928571428571429</v>
      </c>
      <c r="L500" s="86"/>
      <c r="M500" s="86" t="s">
        <v>1630</v>
      </c>
      <c r="N500" s="86"/>
      <c r="O500" s="86" t="s">
        <v>1630</v>
      </c>
      <c r="P500" s="86" t="s">
        <v>1630</v>
      </c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1374</v>
      </c>
      <c r="B501" s="33" t="s">
        <v>1379</v>
      </c>
      <c r="C501" s="129" t="s">
        <v>1560</v>
      </c>
      <c r="D501" t="s">
        <v>1371</v>
      </c>
      <c r="E501" s="33" t="s">
        <v>1372</v>
      </c>
      <c r="F501" s="33" t="s">
        <v>1373</v>
      </c>
      <c r="G501" s="33"/>
      <c r="H501" s="33" t="s">
        <v>1389</v>
      </c>
      <c r="I501" s="34">
        <f t="shared" si="71"/>
        <v>25</v>
      </c>
      <c r="J501" s="34">
        <f t="shared" si="72"/>
        <v>3</v>
      </c>
      <c r="K501" s="35">
        <f t="shared" si="73"/>
        <v>0.8928571428571429</v>
      </c>
      <c r="L501" s="86"/>
      <c r="M501" s="86" t="s">
        <v>1630</v>
      </c>
      <c r="N501" s="86"/>
      <c r="O501" s="86" t="s">
        <v>1630</v>
      </c>
      <c r="P501" s="86" t="s">
        <v>1630</v>
      </c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1374</v>
      </c>
      <c r="B502" s="33">
        <v>26</v>
      </c>
      <c r="C502" s="129" t="s">
        <v>1560</v>
      </c>
      <c r="D502" t="s">
        <v>1405</v>
      </c>
      <c r="E502" s="33" t="s">
        <v>1394</v>
      </c>
      <c r="F502" s="33" t="s">
        <v>1373</v>
      </c>
      <c r="G502" s="33"/>
      <c r="H502" s="81" t="s">
        <v>1411</v>
      </c>
      <c r="I502" s="34">
        <f t="shared" ref="I502:I523" si="74">COUNTIF(L502:AM502,"")</f>
        <v>25</v>
      </c>
      <c r="J502" s="34">
        <f t="shared" ref="J502:J523" si="75">COUNTIF(L502:AM502,"APAGADO")</f>
        <v>3</v>
      </c>
      <c r="K502" s="35">
        <f t="shared" ref="K502:K523" si="76">(I502)/(J502+I502)</f>
        <v>0.8928571428571429</v>
      </c>
      <c r="L502" s="86"/>
      <c r="M502" s="86" t="s">
        <v>1630</v>
      </c>
      <c r="N502" s="86"/>
      <c r="O502" s="86" t="s">
        <v>1630</v>
      </c>
      <c r="P502" s="86" t="s">
        <v>1630</v>
      </c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1374</v>
      </c>
      <c r="B503" s="33" t="s">
        <v>1423</v>
      </c>
      <c r="C503" s="129" t="s">
        <v>1560</v>
      </c>
      <c r="D503" t="s">
        <v>1405</v>
      </c>
      <c r="E503" s="33" t="s">
        <v>1372</v>
      </c>
      <c r="F503" s="33" t="s">
        <v>1373</v>
      </c>
      <c r="G503" s="33"/>
      <c r="H503" s="33" t="s">
        <v>1417</v>
      </c>
      <c r="I503" s="34">
        <f t="shared" si="74"/>
        <v>25</v>
      </c>
      <c r="J503" s="34">
        <f t="shared" si="75"/>
        <v>3</v>
      </c>
      <c r="K503" s="35">
        <f t="shared" si="76"/>
        <v>0.8928571428571429</v>
      </c>
      <c r="L503" s="86"/>
      <c r="M503" s="86" t="s">
        <v>1630</v>
      </c>
      <c r="N503" s="86"/>
      <c r="O503" s="86" t="s">
        <v>1630</v>
      </c>
      <c r="P503" s="86" t="s">
        <v>1630</v>
      </c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1374</v>
      </c>
      <c r="B504" s="132">
        <v>27</v>
      </c>
      <c r="C504" s="129" t="s">
        <v>1560</v>
      </c>
      <c r="D504" t="s">
        <v>1406</v>
      </c>
      <c r="E504" s="33" t="s">
        <v>1394</v>
      </c>
      <c r="F504" s="33" t="s">
        <v>1373</v>
      </c>
      <c r="G504" s="33"/>
      <c r="H504" s="81" t="s">
        <v>1412</v>
      </c>
      <c r="I504" s="34">
        <f t="shared" si="74"/>
        <v>25</v>
      </c>
      <c r="J504" s="34">
        <f t="shared" si="75"/>
        <v>3</v>
      </c>
      <c r="K504" s="35">
        <f t="shared" si="76"/>
        <v>0.8928571428571429</v>
      </c>
      <c r="L504" s="86"/>
      <c r="M504" s="86" t="s">
        <v>1630</v>
      </c>
      <c r="N504" s="86"/>
      <c r="O504" s="86" t="s">
        <v>1630</v>
      </c>
      <c r="P504" s="86" t="s">
        <v>1630</v>
      </c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1374</v>
      </c>
      <c r="B505" s="132" t="s">
        <v>1424</v>
      </c>
      <c r="C505" s="129" t="s">
        <v>1560</v>
      </c>
      <c r="D505" t="s">
        <v>1406</v>
      </c>
      <c r="E505" s="33" t="s">
        <v>1372</v>
      </c>
      <c r="F505" s="33" t="s">
        <v>1373</v>
      </c>
      <c r="G505" s="33"/>
      <c r="H505" s="33" t="s">
        <v>1418</v>
      </c>
      <c r="I505" s="34">
        <f t="shared" si="74"/>
        <v>25</v>
      </c>
      <c r="J505" s="34">
        <f t="shared" si="75"/>
        <v>3</v>
      </c>
      <c r="K505" s="35">
        <f t="shared" si="76"/>
        <v>0.8928571428571429</v>
      </c>
      <c r="L505" s="86"/>
      <c r="M505" s="86" t="s">
        <v>1630</v>
      </c>
      <c r="N505" s="86"/>
      <c r="O505" s="86" t="s">
        <v>1630</v>
      </c>
      <c r="P505" s="86" t="s">
        <v>1630</v>
      </c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1374</v>
      </c>
      <c r="B506" s="33">
        <v>28</v>
      </c>
      <c r="C506" s="129" t="s">
        <v>1560</v>
      </c>
      <c r="D506" t="s">
        <v>1407</v>
      </c>
      <c r="E506" s="33" t="s">
        <v>1394</v>
      </c>
      <c r="F506" s="33" t="s">
        <v>1373</v>
      </c>
      <c r="G506" s="33"/>
      <c r="H506" s="81" t="s">
        <v>1413</v>
      </c>
      <c r="I506" s="34">
        <f t="shared" si="74"/>
        <v>25</v>
      </c>
      <c r="J506" s="34">
        <f t="shared" si="75"/>
        <v>3</v>
      </c>
      <c r="K506" s="35">
        <f t="shared" si="76"/>
        <v>0.8928571428571429</v>
      </c>
      <c r="L506" s="86"/>
      <c r="M506" s="86" t="s">
        <v>1630</v>
      </c>
      <c r="N506" s="86"/>
      <c r="O506" s="86" t="s">
        <v>1630</v>
      </c>
      <c r="P506" s="86" t="s">
        <v>1630</v>
      </c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1374</v>
      </c>
      <c r="B507" s="33" t="s">
        <v>1425</v>
      </c>
      <c r="C507" s="129" t="s">
        <v>1560</v>
      </c>
      <c r="D507" t="s">
        <v>1407</v>
      </c>
      <c r="E507" s="33" t="s">
        <v>1372</v>
      </c>
      <c r="F507" s="33" t="s">
        <v>1373</v>
      </c>
      <c r="G507" s="33"/>
      <c r="H507" s="33" t="s">
        <v>1419</v>
      </c>
      <c r="I507" s="34">
        <f t="shared" si="74"/>
        <v>25</v>
      </c>
      <c r="J507" s="34">
        <f t="shared" si="75"/>
        <v>3</v>
      </c>
      <c r="K507" s="35">
        <f t="shared" si="76"/>
        <v>0.8928571428571429</v>
      </c>
      <c r="L507" s="86"/>
      <c r="M507" s="86" t="s">
        <v>1630</v>
      </c>
      <c r="N507" s="86"/>
      <c r="O507" s="86" t="s">
        <v>1630</v>
      </c>
      <c r="P507" s="86" t="s">
        <v>1630</v>
      </c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1374</v>
      </c>
      <c r="B508" s="136">
        <v>29</v>
      </c>
      <c r="C508" s="129" t="s">
        <v>1560</v>
      </c>
      <c r="D508" t="s">
        <v>1408</v>
      </c>
      <c r="E508" s="33" t="s">
        <v>1394</v>
      </c>
      <c r="F508" s="33" t="s">
        <v>1373</v>
      </c>
      <c r="G508" s="33"/>
      <c r="H508" s="81" t="s">
        <v>1414</v>
      </c>
      <c r="I508" s="34">
        <f t="shared" si="74"/>
        <v>25</v>
      </c>
      <c r="J508" s="34">
        <f t="shared" si="75"/>
        <v>3</v>
      </c>
      <c r="K508" s="35">
        <f t="shared" si="76"/>
        <v>0.8928571428571429</v>
      </c>
      <c r="L508" s="86"/>
      <c r="M508" s="86" t="s">
        <v>1630</v>
      </c>
      <c r="N508" s="86"/>
      <c r="O508" s="86" t="s">
        <v>1630</v>
      </c>
      <c r="P508" s="86" t="s">
        <v>1630</v>
      </c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1374</v>
      </c>
      <c r="B509" s="136" t="s">
        <v>1426</v>
      </c>
      <c r="C509" s="129" t="s">
        <v>1560</v>
      </c>
      <c r="D509" t="s">
        <v>1408</v>
      </c>
      <c r="E509" s="33" t="s">
        <v>1372</v>
      </c>
      <c r="F509" s="33" t="s">
        <v>1373</v>
      </c>
      <c r="G509" s="33"/>
      <c r="H509" s="33" t="s">
        <v>1420</v>
      </c>
      <c r="I509" s="34">
        <f t="shared" si="74"/>
        <v>25</v>
      </c>
      <c r="J509" s="34">
        <f t="shared" si="75"/>
        <v>3</v>
      </c>
      <c r="K509" s="35">
        <f t="shared" si="76"/>
        <v>0.8928571428571429</v>
      </c>
      <c r="L509" s="86"/>
      <c r="M509" s="86" t="s">
        <v>1630</v>
      </c>
      <c r="N509" s="86"/>
      <c r="O509" s="86" t="s">
        <v>1630</v>
      </c>
      <c r="P509" s="86" t="s">
        <v>1630</v>
      </c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1374</v>
      </c>
      <c r="B510" s="132">
        <v>30</v>
      </c>
      <c r="C510" s="129" t="s">
        <v>1560</v>
      </c>
      <c r="D510" t="s">
        <v>1409</v>
      </c>
      <c r="E510" s="33" t="s">
        <v>1394</v>
      </c>
      <c r="F510" s="33" t="s">
        <v>1373</v>
      </c>
      <c r="G510" s="33"/>
      <c r="H510" s="81" t="s">
        <v>1415</v>
      </c>
      <c r="I510" s="34">
        <f t="shared" si="74"/>
        <v>25</v>
      </c>
      <c r="J510" s="34">
        <f t="shared" si="75"/>
        <v>3</v>
      </c>
      <c r="K510" s="35">
        <f t="shared" si="76"/>
        <v>0.8928571428571429</v>
      </c>
      <c r="L510" s="86"/>
      <c r="M510" s="86" t="s">
        <v>1630</v>
      </c>
      <c r="N510" s="86"/>
      <c r="O510" s="86" t="s">
        <v>1630</v>
      </c>
      <c r="P510" s="86" t="s">
        <v>1630</v>
      </c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1374</v>
      </c>
      <c r="B511" s="132" t="s">
        <v>1427</v>
      </c>
      <c r="C511" s="129" t="s">
        <v>1560</v>
      </c>
      <c r="D511" t="s">
        <v>1409</v>
      </c>
      <c r="E511" s="33" t="s">
        <v>1372</v>
      </c>
      <c r="F511" s="33" t="s">
        <v>1373</v>
      </c>
      <c r="G511" s="33"/>
      <c r="H511" s="33" t="s">
        <v>1421</v>
      </c>
      <c r="I511" s="34">
        <f t="shared" si="74"/>
        <v>25</v>
      </c>
      <c r="J511" s="34">
        <f t="shared" si="75"/>
        <v>3</v>
      </c>
      <c r="K511" s="35">
        <f t="shared" si="76"/>
        <v>0.8928571428571429</v>
      </c>
      <c r="L511" s="86"/>
      <c r="M511" s="86" t="s">
        <v>1630</v>
      </c>
      <c r="N511" s="86"/>
      <c r="O511" s="86" t="s">
        <v>1630</v>
      </c>
      <c r="P511" s="86" t="s">
        <v>1630</v>
      </c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1374</v>
      </c>
      <c r="B512" s="33">
        <v>31</v>
      </c>
      <c r="C512" s="129" t="s">
        <v>1560</v>
      </c>
      <c r="D512" t="s">
        <v>1410</v>
      </c>
      <c r="E512" s="33" t="s">
        <v>1394</v>
      </c>
      <c r="F512" s="33" t="s">
        <v>1373</v>
      </c>
      <c r="G512" s="33"/>
      <c r="H512" s="81" t="s">
        <v>1416</v>
      </c>
      <c r="I512" s="34">
        <f t="shared" si="74"/>
        <v>25</v>
      </c>
      <c r="J512" s="34">
        <f t="shared" si="75"/>
        <v>3</v>
      </c>
      <c r="K512" s="35">
        <f t="shared" si="76"/>
        <v>0.8928571428571429</v>
      </c>
      <c r="L512" s="86"/>
      <c r="M512" s="86" t="s">
        <v>1630</v>
      </c>
      <c r="N512" s="86"/>
      <c r="O512" s="86" t="s">
        <v>1630</v>
      </c>
      <c r="P512" s="86" t="s">
        <v>1630</v>
      </c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1374</v>
      </c>
      <c r="B513" s="33" t="s">
        <v>1428</v>
      </c>
      <c r="C513" s="129" t="s">
        <v>1560</v>
      </c>
      <c r="D513" t="s">
        <v>1410</v>
      </c>
      <c r="E513" s="33" t="s">
        <v>1372</v>
      </c>
      <c r="F513" s="33" t="s">
        <v>1373</v>
      </c>
      <c r="G513" s="33"/>
      <c r="H513" s="33" t="s">
        <v>1422</v>
      </c>
      <c r="I513" s="34">
        <f t="shared" si="74"/>
        <v>25</v>
      </c>
      <c r="J513" s="34">
        <f t="shared" si="75"/>
        <v>3</v>
      </c>
      <c r="K513" s="35">
        <f t="shared" si="76"/>
        <v>0.8928571428571429</v>
      </c>
      <c r="L513" s="86"/>
      <c r="M513" s="86" t="s">
        <v>1630</v>
      </c>
      <c r="N513" s="86"/>
      <c r="O513" s="86" t="s">
        <v>1630</v>
      </c>
      <c r="P513" s="86" t="s">
        <v>1630</v>
      </c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1374</v>
      </c>
      <c r="B514" s="33" t="s">
        <v>1467</v>
      </c>
      <c r="C514" s="129" t="s">
        <v>1560</v>
      </c>
      <c r="D514" t="s">
        <v>1444</v>
      </c>
      <c r="E514" s="33" t="s">
        <v>1394</v>
      </c>
      <c r="F514" s="33" t="s">
        <v>1373</v>
      </c>
      <c r="G514" s="33"/>
      <c r="H514" s="81" t="s">
        <v>1440</v>
      </c>
      <c r="I514" s="34">
        <f t="shared" si="74"/>
        <v>25</v>
      </c>
      <c r="J514" s="34">
        <f t="shared" si="75"/>
        <v>3</v>
      </c>
      <c r="K514" s="35">
        <f t="shared" si="76"/>
        <v>0.8928571428571429</v>
      </c>
      <c r="L514" s="86"/>
      <c r="M514" s="86" t="s">
        <v>1630</v>
      </c>
      <c r="N514" s="86"/>
      <c r="O514" s="86" t="s">
        <v>1630</v>
      </c>
      <c r="P514" s="86" t="s">
        <v>1630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1374</v>
      </c>
      <c r="B515" s="33" t="s">
        <v>1429</v>
      </c>
      <c r="C515" s="129" t="s">
        <v>1560</v>
      </c>
      <c r="D515" t="s">
        <v>1444</v>
      </c>
      <c r="E515" s="33" t="s">
        <v>1372</v>
      </c>
      <c r="F515" s="33" t="s">
        <v>1373</v>
      </c>
      <c r="G515" s="33"/>
      <c r="H515" s="33" t="s">
        <v>1436</v>
      </c>
      <c r="I515" s="34">
        <f t="shared" si="74"/>
        <v>25</v>
      </c>
      <c r="J515" s="34">
        <f t="shared" si="75"/>
        <v>3</v>
      </c>
      <c r="K515" s="35">
        <f t="shared" si="76"/>
        <v>0.8928571428571429</v>
      </c>
      <c r="L515" s="86"/>
      <c r="M515" s="86" t="s">
        <v>1630</v>
      </c>
      <c r="N515" s="86"/>
      <c r="O515" s="86" t="s">
        <v>1630</v>
      </c>
      <c r="P515" s="86" t="s">
        <v>1630</v>
      </c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1374</v>
      </c>
      <c r="B516" s="132" t="s">
        <v>1430</v>
      </c>
      <c r="C516" s="129" t="s">
        <v>1560</v>
      </c>
      <c r="D516" t="s">
        <v>1500</v>
      </c>
      <c r="E516" s="33" t="s">
        <v>1394</v>
      </c>
      <c r="F516" s="33" t="s">
        <v>1373</v>
      </c>
      <c r="G516" s="33"/>
      <c r="H516" s="81" t="s">
        <v>1441</v>
      </c>
      <c r="I516" s="34">
        <f t="shared" si="74"/>
        <v>25</v>
      </c>
      <c r="J516" s="34">
        <f t="shared" si="75"/>
        <v>3</v>
      </c>
      <c r="K516" s="35">
        <f t="shared" si="76"/>
        <v>0.8928571428571429</v>
      </c>
      <c r="L516" s="86"/>
      <c r="M516" s="86" t="s">
        <v>1630</v>
      </c>
      <c r="N516" s="86"/>
      <c r="O516" s="86" t="s">
        <v>1630</v>
      </c>
      <c r="P516" s="86" t="s">
        <v>1630</v>
      </c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1374</v>
      </c>
      <c r="B517" s="33" t="s">
        <v>1431</v>
      </c>
      <c r="C517" s="129" t="s">
        <v>1560</v>
      </c>
      <c r="D517" t="s">
        <v>1500</v>
      </c>
      <c r="E517" s="33" t="s">
        <v>1372</v>
      </c>
      <c r="F517" s="33" t="s">
        <v>1373</v>
      </c>
      <c r="G517" s="33"/>
      <c r="H517" s="33" t="s">
        <v>1437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1374</v>
      </c>
      <c r="B518" s="136" t="s">
        <v>1432</v>
      </c>
      <c r="C518" s="129" t="s">
        <v>1560</v>
      </c>
      <c r="D518" t="s">
        <v>1446</v>
      </c>
      <c r="E518" s="33" t="s">
        <v>1394</v>
      </c>
      <c r="F518" s="33" t="s">
        <v>1373</v>
      </c>
      <c r="G518" s="33"/>
      <c r="H518" s="81" t="s">
        <v>1442</v>
      </c>
      <c r="I518" s="34">
        <f t="shared" si="74"/>
        <v>25</v>
      </c>
      <c r="J518" s="34">
        <f t="shared" si="75"/>
        <v>3</v>
      </c>
      <c r="K518" s="35">
        <f t="shared" si="76"/>
        <v>0.8928571428571429</v>
      </c>
      <c r="L518" s="86"/>
      <c r="M518" s="86" t="s">
        <v>1630</v>
      </c>
      <c r="N518" s="86"/>
      <c r="O518" s="86" t="s">
        <v>1630</v>
      </c>
      <c r="P518" s="86" t="s">
        <v>1630</v>
      </c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1374</v>
      </c>
      <c r="B519" s="136" t="s">
        <v>1433</v>
      </c>
      <c r="C519" s="129" t="s">
        <v>1560</v>
      </c>
      <c r="D519" t="s">
        <v>1446</v>
      </c>
      <c r="E519" s="33" t="s">
        <v>1372</v>
      </c>
      <c r="F519" s="33" t="s">
        <v>1373</v>
      </c>
      <c r="G519" s="33"/>
      <c r="H519" s="33" t="s">
        <v>1438</v>
      </c>
      <c r="I519" s="34">
        <f t="shared" si="74"/>
        <v>25</v>
      </c>
      <c r="J519" s="34">
        <f t="shared" si="75"/>
        <v>3</v>
      </c>
      <c r="K519" s="35">
        <f t="shared" si="76"/>
        <v>0.8928571428571429</v>
      </c>
      <c r="L519" s="86"/>
      <c r="M519" s="86" t="s">
        <v>1630</v>
      </c>
      <c r="N519" s="86"/>
      <c r="O519" s="86" t="s">
        <v>1630</v>
      </c>
      <c r="P519" s="86" t="s">
        <v>1630</v>
      </c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1374</v>
      </c>
      <c r="B520" s="33" t="s">
        <v>1434</v>
      </c>
      <c r="C520" s="129" t="s">
        <v>1560</v>
      </c>
      <c r="D520" t="s">
        <v>1445</v>
      </c>
      <c r="E520" s="33" t="s">
        <v>1394</v>
      </c>
      <c r="F520" s="33" t="s">
        <v>1373</v>
      </c>
      <c r="G520" s="33"/>
      <c r="H520" s="81" t="s">
        <v>1443</v>
      </c>
      <c r="I520" s="34">
        <f t="shared" si="74"/>
        <v>25</v>
      </c>
      <c r="J520" s="34">
        <f t="shared" si="75"/>
        <v>3</v>
      </c>
      <c r="K520" s="35">
        <f t="shared" si="76"/>
        <v>0.8928571428571429</v>
      </c>
      <c r="L520" s="86"/>
      <c r="M520" s="86" t="s">
        <v>1630</v>
      </c>
      <c r="N520" s="86"/>
      <c r="O520" s="86" t="s">
        <v>1630</v>
      </c>
      <c r="P520" s="86" t="s">
        <v>1630</v>
      </c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1374</v>
      </c>
      <c r="B521" s="33" t="s">
        <v>1435</v>
      </c>
      <c r="C521" s="129" t="s">
        <v>1560</v>
      </c>
      <c r="D521" t="s">
        <v>1445</v>
      </c>
      <c r="E521" s="33" t="s">
        <v>1372</v>
      </c>
      <c r="F521" s="33" t="s">
        <v>1373</v>
      </c>
      <c r="G521" s="33"/>
      <c r="H521" s="33" t="s">
        <v>1439</v>
      </c>
      <c r="I521" s="34">
        <f t="shared" si="74"/>
        <v>25</v>
      </c>
      <c r="J521" s="34">
        <f t="shared" si="75"/>
        <v>3</v>
      </c>
      <c r="K521" s="35">
        <f t="shared" si="76"/>
        <v>0.8928571428571429</v>
      </c>
      <c r="L521" s="86"/>
      <c r="M521" s="86" t="s">
        <v>1630</v>
      </c>
      <c r="N521" s="86"/>
      <c r="O521" s="86" t="s">
        <v>1630</v>
      </c>
      <c r="P521" s="86" t="s">
        <v>1630</v>
      </c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1374</v>
      </c>
      <c r="B522" s="136" t="s">
        <v>1555</v>
      </c>
      <c r="C522" s="129" t="s">
        <v>1560</v>
      </c>
      <c r="D522" t="s">
        <v>1557</v>
      </c>
      <c r="E522" s="33" t="s">
        <v>1394</v>
      </c>
      <c r="F522" s="33" t="s">
        <v>1373</v>
      </c>
      <c r="G522" s="33"/>
      <c r="H522" s="33"/>
      <c r="I522" s="34">
        <f t="shared" si="74"/>
        <v>25</v>
      </c>
      <c r="J522" s="34">
        <f t="shared" si="75"/>
        <v>3</v>
      </c>
      <c r="K522" s="35">
        <f t="shared" si="76"/>
        <v>0.8928571428571429</v>
      </c>
      <c r="L522" s="86"/>
      <c r="M522" s="88" t="s">
        <v>1630</v>
      </c>
      <c r="N522" s="86"/>
      <c r="O522" s="86" t="s">
        <v>1630</v>
      </c>
      <c r="P522" s="86" t="s">
        <v>1630</v>
      </c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1374</v>
      </c>
      <c r="B523" s="136" t="s">
        <v>1556</v>
      </c>
      <c r="C523" s="129" t="s">
        <v>1560</v>
      </c>
      <c r="D523" t="s">
        <v>1557</v>
      </c>
      <c r="E523" s="33" t="s">
        <v>1372</v>
      </c>
      <c r="F523" s="33" t="s">
        <v>1373</v>
      </c>
      <c r="G523" s="33"/>
      <c r="H523" s="33"/>
      <c r="I523" s="34">
        <f t="shared" si="74"/>
        <v>25</v>
      </c>
      <c r="J523" s="34">
        <f t="shared" si="75"/>
        <v>3</v>
      </c>
      <c r="K523" s="35">
        <f t="shared" si="76"/>
        <v>0.8928571428571429</v>
      </c>
      <c r="L523" s="86"/>
      <c r="M523" s="88" t="s">
        <v>1630</v>
      </c>
      <c r="N523" s="86"/>
      <c r="O523" s="86" t="s">
        <v>1630</v>
      </c>
      <c r="P523" s="86" t="s">
        <v>1630</v>
      </c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1374</v>
      </c>
      <c r="B524" s="33" t="s">
        <v>1449</v>
      </c>
      <c r="C524" s="129" t="s">
        <v>1560</v>
      </c>
      <c r="D524" t="s">
        <v>1476</v>
      </c>
      <c r="E524" s="33" t="s">
        <v>1394</v>
      </c>
      <c r="F524" s="33" t="s">
        <v>1373</v>
      </c>
      <c r="G524" s="33"/>
      <c r="H524" s="33" t="s">
        <v>1470</v>
      </c>
      <c r="I524" s="34">
        <f t="shared" ref="I524:I536" si="77">COUNTIF(L524:AM524,"")</f>
        <v>25</v>
      </c>
      <c r="J524" s="34">
        <f t="shared" ref="J524:J536" si="78">COUNTIF(L524:AM524,"APAGADO")</f>
        <v>3</v>
      </c>
      <c r="K524" s="35">
        <f t="shared" ref="K524:K536" si="79">(I524)/(J524+I524)</f>
        <v>0.8928571428571429</v>
      </c>
      <c r="L524" s="86"/>
      <c r="M524" s="88" t="s">
        <v>1630</v>
      </c>
      <c r="N524" s="86"/>
      <c r="O524" s="86" t="s">
        <v>1630</v>
      </c>
      <c r="P524" s="86" t="s">
        <v>1630</v>
      </c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1374</v>
      </c>
      <c r="B525" s="33" t="s">
        <v>1468</v>
      </c>
      <c r="C525" s="129" t="s">
        <v>1560</v>
      </c>
      <c r="D525" t="s">
        <v>1476</v>
      </c>
      <c r="E525" s="33" t="s">
        <v>1372</v>
      </c>
      <c r="F525" s="33" t="s">
        <v>1373</v>
      </c>
      <c r="G525" s="33"/>
      <c r="H525" s="81" t="s">
        <v>1471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1374</v>
      </c>
      <c r="B526" s="136" t="s">
        <v>1450</v>
      </c>
      <c r="C526" s="129" t="s">
        <v>1560</v>
      </c>
      <c r="D526" t="s">
        <v>1475</v>
      </c>
      <c r="E526" s="33" t="s">
        <v>1394</v>
      </c>
      <c r="F526" s="33" t="s">
        <v>1373</v>
      </c>
      <c r="G526" s="33"/>
      <c r="H526" s="33" t="s">
        <v>1472</v>
      </c>
      <c r="I526" s="34">
        <f t="shared" si="77"/>
        <v>25</v>
      </c>
      <c r="J526" s="34">
        <f t="shared" si="78"/>
        <v>3</v>
      </c>
      <c r="K526" s="35">
        <f t="shared" si="79"/>
        <v>0.8928571428571429</v>
      </c>
      <c r="L526" s="86"/>
      <c r="M526" s="88" t="s">
        <v>1630</v>
      </c>
      <c r="N526" s="86"/>
      <c r="O526" s="86" t="s">
        <v>1630</v>
      </c>
      <c r="P526" s="86" t="s">
        <v>1630</v>
      </c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1374</v>
      </c>
      <c r="B527" s="136" t="s">
        <v>1451</v>
      </c>
      <c r="C527" s="129" t="s">
        <v>1560</v>
      </c>
      <c r="D527" t="s">
        <v>1475</v>
      </c>
      <c r="E527" s="33" t="s">
        <v>1372</v>
      </c>
      <c r="F527" s="33" t="s">
        <v>1373</v>
      </c>
      <c r="G527" s="33"/>
      <c r="H527" s="81" t="s">
        <v>1473</v>
      </c>
      <c r="I527" s="34">
        <f t="shared" si="77"/>
        <v>25</v>
      </c>
      <c r="J527" s="34">
        <f t="shared" si="78"/>
        <v>3</v>
      </c>
      <c r="K527" s="35">
        <f t="shared" si="79"/>
        <v>0.8928571428571429</v>
      </c>
      <c r="L527" s="86"/>
      <c r="M527" s="88" t="s">
        <v>1630</v>
      </c>
      <c r="N527" s="86"/>
      <c r="O527" s="86" t="s">
        <v>1630</v>
      </c>
      <c r="P527" s="86" t="s">
        <v>1630</v>
      </c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1374</v>
      </c>
      <c r="B528" s="136" t="s">
        <v>1452</v>
      </c>
      <c r="C528" s="129" t="s">
        <v>1560</v>
      </c>
      <c r="D528" t="s">
        <v>1477</v>
      </c>
      <c r="E528" s="33" t="s">
        <v>1394</v>
      </c>
      <c r="F528" s="33" t="s">
        <v>1373</v>
      </c>
      <c r="G528" s="33"/>
      <c r="H528" s="33" t="s">
        <v>1478</v>
      </c>
      <c r="I528" s="34">
        <f t="shared" si="77"/>
        <v>25</v>
      </c>
      <c r="J528" s="34">
        <f t="shared" si="78"/>
        <v>3</v>
      </c>
      <c r="K528" s="35">
        <f t="shared" si="79"/>
        <v>0.8928571428571429</v>
      </c>
      <c r="L528" s="86"/>
      <c r="M528" s="88" t="s">
        <v>1630</v>
      </c>
      <c r="N528" s="86"/>
      <c r="O528" s="86" t="s">
        <v>1630</v>
      </c>
      <c r="P528" s="86" t="s">
        <v>1630</v>
      </c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1374</v>
      </c>
      <c r="B529" s="136" t="s">
        <v>1453</v>
      </c>
      <c r="C529" s="129" t="s">
        <v>1560</v>
      </c>
      <c r="D529" t="s">
        <v>1477</v>
      </c>
      <c r="E529" s="33" t="s">
        <v>1372</v>
      </c>
      <c r="F529" s="33" t="s">
        <v>1373</v>
      </c>
      <c r="G529" s="33"/>
      <c r="H529" s="81" t="s">
        <v>1479</v>
      </c>
      <c r="I529" s="34">
        <f t="shared" si="77"/>
        <v>25</v>
      </c>
      <c r="J529" s="34">
        <f t="shared" si="78"/>
        <v>3</v>
      </c>
      <c r="K529" s="35">
        <f t="shared" si="79"/>
        <v>0.8928571428571429</v>
      </c>
      <c r="L529" s="86"/>
      <c r="M529" s="88" t="s">
        <v>1630</v>
      </c>
      <c r="N529" s="86"/>
      <c r="O529" s="86" t="s">
        <v>1630</v>
      </c>
      <c r="P529" s="86" t="s">
        <v>1630</v>
      </c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1374</v>
      </c>
      <c r="B530" s="33" t="s">
        <v>1454</v>
      </c>
      <c r="C530" s="129" t="s">
        <v>1560</v>
      </c>
      <c r="D530" t="s">
        <v>1474</v>
      </c>
      <c r="E530" s="33" t="s">
        <v>1394</v>
      </c>
      <c r="F530" s="33" t="s">
        <v>1373</v>
      </c>
      <c r="G530" s="33"/>
      <c r="H530" s="33" t="s">
        <v>1480</v>
      </c>
      <c r="I530" s="34">
        <f t="shared" si="77"/>
        <v>25</v>
      </c>
      <c r="J530" s="34">
        <f t="shared" si="78"/>
        <v>3</v>
      </c>
      <c r="K530" s="35">
        <f t="shared" si="79"/>
        <v>0.8928571428571429</v>
      </c>
      <c r="L530" s="86"/>
      <c r="M530" s="88" t="s">
        <v>1630</v>
      </c>
      <c r="N530" s="86"/>
      <c r="O530" s="86" t="s">
        <v>1630</v>
      </c>
      <c r="P530" s="86" t="s">
        <v>1630</v>
      </c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1374</v>
      </c>
      <c r="B531" s="33" t="s">
        <v>1455</v>
      </c>
      <c r="C531" s="129" t="s">
        <v>1560</v>
      </c>
      <c r="D531" t="s">
        <v>1474</v>
      </c>
      <c r="E531" s="33" t="s">
        <v>1372</v>
      </c>
      <c r="F531" s="33" t="s">
        <v>1373</v>
      </c>
      <c r="G531" s="33"/>
      <c r="H531" s="81" t="s">
        <v>1481</v>
      </c>
      <c r="I531" s="34">
        <f t="shared" si="77"/>
        <v>25</v>
      </c>
      <c r="J531" s="34">
        <f t="shared" si="78"/>
        <v>3</v>
      </c>
      <c r="K531" s="35">
        <f t="shared" si="79"/>
        <v>0.8928571428571429</v>
      </c>
      <c r="L531" s="86"/>
      <c r="M531" s="88" t="s">
        <v>1630</v>
      </c>
      <c r="N531" s="86"/>
      <c r="O531" s="86" t="s">
        <v>1630</v>
      </c>
      <c r="P531" s="86" t="s">
        <v>1630</v>
      </c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1374</v>
      </c>
      <c r="B532" s="33" t="s">
        <v>1456</v>
      </c>
      <c r="C532" s="129" t="s">
        <v>1560</v>
      </c>
      <c r="D532" t="s">
        <v>1482</v>
      </c>
      <c r="E532" s="33" t="s">
        <v>1394</v>
      </c>
      <c r="F532" s="33" t="s">
        <v>1373</v>
      </c>
      <c r="G532" s="33"/>
      <c r="H532" s="33" t="s">
        <v>1483</v>
      </c>
      <c r="I532" s="34">
        <f t="shared" si="77"/>
        <v>25</v>
      </c>
      <c r="J532" s="34">
        <f t="shared" si="78"/>
        <v>3</v>
      </c>
      <c r="K532" s="35">
        <f t="shared" si="79"/>
        <v>0.8928571428571429</v>
      </c>
      <c r="L532" s="86"/>
      <c r="M532" s="88" t="s">
        <v>1630</v>
      </c>
      <c r="N532" s="86"/>
      <c r="O532" s="86" t="s">
        <v>1630</v>
      </c>
      <c r="P532" s="86" t="s">
        <v>1630</v>
      </c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1374</v>
      </c>
      <c r="B533" s="33" t="s">
        <v>1457</v>
      </c>
      <c r="C533" s="129" t="s">
        <v>1560</v>
      </c>
      <c r="D533" t="s">
        <v>1482</v>
      </c>
      <c r="E533" s="33" t="s">
        <v>1372</v>
      </c>
      <c r="F533" s="33" t="s">
        <v>1373</v>
      </c>
      <c r="G533" s="33"/>
      <c r="H533" s="81" t="s">
        <v>1484</v>
      </c>
      <c r="I533" s="34">
        <f t="shared" si="77"/>
        <v>25</v>
      </c>
      <c r="J533" s="34">
        <f t="shared" si="78"/>
        <v>3</v>
      </c>
      <c r="K533" s="35">
        <f t="shared" si="79"/>
        <v>0.8928571428571429</v>
      </c>
      <c r="L533" s="86"/>
      <c r="M533" s="88" t="s">
        <v>1630</v>
      </c>
      <c r="N533" s="86"/>
      <c r="O533" s="86" t="s">
        <v>1630</v>
      </c>
      <c r="P533" s="86" t="s">
        <v>1630</v>
      </c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1374</v>
      </c>
      <c r="B534" s="33" t="s">
        <v>1458</v>
      </c>
      <c r="C534" s="129" t="s">
        <v>1560</v>
      </c>
      <c r="D534" t="s">
        <v>1485</v>
      </c>
      <c r="E534" s="33" t="s">
        <v>1394</v>
      </c>
      <c r="F534" s="33" t="s">
        <v>1373</v>
      </c>
      <c r="G534" s="33"/>
      <c r="H534" s="33" t="s">
        <v>1486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1374</v>
      </c>
      <c r="B535" s="33" t="s">
        <v>1459</v>
      </c>
      <c r="C535" s="129" t="s">
        <v>1560</v>
      </c>
      <c r="D535" t="s">
        <v>1485</v>
      </c>
      <c r="E535" s="33" t="s">
        <v>1372</v>
      </c>
      <c r="F535" s="33" t="s">
        <v>1373</v>
      </c>
      <c r="G535" s="33"/>
      <c r="H535" s="81" t="s">
        <v>1487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1374</v>
      </c>
      <c r="B536" s="136" t="s">
        <v>1460</v>
      </c>
      <c r="C536" s="129" t="s">
        <v>1560</v>
      </c>
      <c r="D536" t="s">
        <v>1488</v>
      </c>
      <c r="E536" s="33" t="s">
        <v>1394</v>
      </c>
      <c r="F536" s="33" t="s">
        <v>1373</v>
      </c>
      <c r="G536" s="33"/>
      <c r="H536" s="33" t="s">
        <v>1489</v>
      </c>
      <c r="I536" s="34">
        <f t="shared" si="77"/>
        <v>25</v>
      </c>
      <c r="J536" s="34">
        <f t="shared" si="78"/>
        <v>3</v>
      </c>
      <c r="K536" s="35">
        <f t="shared" si="79"/>
        <v>0.8928571428571429</v>
      </c>
      <c r="L536" s="86"/>
      <c r="M536" s="88" t="s">
        <v>1630</v>
      </c>
      <c r="N536" s="86"/>
      <c r="O536" s="86" t="s">
        <v>1630</v>
      </c>
      <c r="P536" s="86" t="s">
        <v>1630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1374</v>
      </c>
      <c r="B537" s="136" t="s">
        <v>1461</v>
      </c>
      <c r="C537" s="129" t="s">
        <v>1560</v>
      </c>
      <c r="D537" t="s">
        <v>1488</v>
      </c>
      <c r="E537" s="33" t="s">
        <v>1372</v>
      </c>
      <c r="F537" s="33" t="s">
        <v>1373</v>
      </c>
      <c r="G537" s="33"/>
      <c r="H537" s="81" t="s">
        <v>1490</v>
      </c>
      <c r="I537" s="34">
        <f t="shared" ref="I537:I543" si="80">COUNTIF(L537:AM537,"")</f>
        <v>25</v>
      </c>
      <c r="J537" s="34">
        <f t="shared" ref="J537:J543" si="81">COUNTIF(L537:AM537,"APAGADO")</f>
        <v>3</v>
      </c>
      <c r="K537" s="35">
        <f t="shared" ref="K537:K543" si="82">(I537)/(J537+I537)</f>
        <v>0.8928571428571429</v>
      </c>
      <c r="L537" s="86"/>
      <c r="M537" s="88" t="s">
        <v>1630</v>
      </c>
      <c r="N537" s="86"/>
      <c r="O537" s="86" t="s">
        <v>1630</v>
      </c>
      <c r="P537" s="86" t="s">
        <v>1630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1374</v>
      </c>
      <c r="B538" s="33" t="s">
        <v>1462</v>
      </c>
      <c r="C538" s="129" t="s">
        <v>1560</v>
      </c>
      <c r="D538" t="s">
        <v>1491</v>
      </c>
      <c r="E538" s="33" t="s">
        <v>1394</v>
      </c>
      <c r="F538" s="33" t="s">
        <v>1373</v>
      </c>
      <c r="G538" s="33"/>
      <c r="H538" s="33" t="s">
        <v>1492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1374</v>
      </c>
      <c r="B539" s="33" t="s">
        <v>1463</v>
      </c>
      <c r="C539" s="129" t="s">
        <v>1560</v>
      </c>
      <c r="D539" t="s">
        <v>1491</v>
      </c>
      <c r="E539" s="33" t="s">
        <v>1372</v>
      </c>
      <c r="F539" s="33" t="s">
        <v>1373</v>
      </c>
      <c r="G539" s="33"/>
      <c r="H539" s="81" t="s">
        <v>1493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1374</v>
      </c>
      <c r="B540" s="33" t="s">
        <v>1464</v>
      </c>
      <c r="C540" s="129" t="s">
        <v>1560</v>
      </c>
      <c r="D540" t="s">
        <v>1494</v>
      </c>
      <c r="E540" s="33" t="s">
        <v>1394</v>
      </c>
      <c r="F540" s="33" t="s">
        <v>1373</v>
      </c>
      <c r="G540" s="33"/>
      <c r="H540" s="33" t="s">
        <v>1495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1374</v>
      </c>
      <c r="B541" s="33" t="s">
        <v>1465</v>
      </c>
      <c r="C541" s="129" t="s">
        <v>1560</v>
      </c>
      <c r="D541" t="s">
        <v>1494</v>
      </c>
      <c r="E541" s="33" t="s">
        <v>1372</v>
      </c>
      <c r="F541" s="33" t="s">
        <v>1373</v>
      </c>
      <c r="G541" s="33"/>
      <c r="H541" s="81" t="s">
        <v>1496</v>
      </c>
      <c r="I541" s="34">
        <f t="shared" si="80"/>
        <v>28</v>
      </c>
      <c r="J541" s="34">
        <f t="shared" si="81"/>
        <v>0</v>
      </c>
      <c r="K541" s="35">
        <f t="shared" si="82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1374</v>
      </c>
      <c r="B542" s="33" t="s">
        <v>1466</v>
      </c>
      <c r="C542" s="129" t="s">
        <v>1560</v>
      </c>
      <c r="D542" t="s">
        <v>1497</v>
      </c>
      <c r="E542" s="33" t="s">
        <v>1394</v>
      </c>
      <c r="F542" s="33" t="s">
        <v>1373</v>
      </c>
      <c r="G542" s="33"/>
      <c r="H542" s="33" t="s">
        <v>1498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1374</v>
      </c>
      <c r="B543" s="33" t="s">
        <v>1469</v>
      </c>
      <c r="C543" s="129" t="s">
        <v>1560</v>
      </c>
      <c r="D543" t="s">
        <v>1497</v>
      </c>
      <c r="E543" s="33" t="s">
        <v>1372</v>
      </c>
      <c r="F543" s="33" t="s">
        <v>1373</v>
      </c>
      <c r="G543" s="33"/>
      <c r="H543" s="81" t="s">
        <v>1499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1374</v>
      </c>
      <c r="B544" s="33" t="s">
        <v>1552</v>
      </c>
      <c r="C544" s="129" t="s">
        <v>1560</v>
      </c>
      <c r="D544" t="s">
        <v>1550</v>
      </c>
      <c r="E544" s="33" t="s">
        <v>1394</v>
      </c>
      <c r="F544" s="33" t="s">
        <v>1373</v>
      </c>
      <c r="G544" s="33"/>
      <c r="H544" s="33" t="s">
        <v>1516</v>
      </c>
      <c r="I544" s="34">
        <f t="shared" ref="I544:I551" si="83">COUNTIF(L544:AM544,"")</f>
        <v>25</v>
      </c>
      <c r="J544" s="34">
        <f t="shared" ref="J544:J551" si="84">COUNTIF(L544:AM544,"APAGADO")</f>
        <v>3</v>
      </c>
      <c r="K544" s="35">
        <f t="shared" ref="K544:K551" si="85">(I544)/(J544+I544)</f>
        <v>0.8928571428571429</v>
      </c>
      <c r="L544" s="86"/>
      <c r="M544" s="88" t="s">
        <v>1630</v>
      </c>
      <c r="N544" s="86"/>
      <c r="O544" s="86" t="s">
        <v>1630</v>
      </c>
      <c r="P544" s="86" t="s">
        <v>1630</v>
      </c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1374</v>
      </c>
      <c r="B545" s="33" t="s">
        <v>1553</v>
      </c>
      <c r="C545" s="129" t="s">
        <v>1560</v>
      </c>
      <c r="D545" t="s">
        <v>1550</v>
      </c>
      <c r="E545" s="33" t="s">
        <v>1372</v>
      </c>
      <c r="F545" s="33" t="s">
        <v>1373</v>
      </c>
      <c r="G545" s="33"/>
      <c r="H545" s="81" t="s">
        <v>1525</v>
      </c>
      <c r="I545" s="34">
        <f t="shared" si="83"/>
        <v>25</v>
      </c>
      <c r="J545" s="34">
        <f t="shared" si="84"/>
        <v>3</v>
      </c>
      <c r="K545" s="35">
        <f t="shared" si="85"/>
        <v>0.8928571428571429</v>
      </c>
      <c r="L545" s="86"/>
      <c r="M545" s="88" t="s">
        <v>1630</v>
      </c>
      <c r="N545" s="86"/>
      <c r="O545" s="86" t="s">
        <v>1630</v>
      </c>
      <c r="P545" s="86" t="s">
        <v>1630</v>
      </c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1374</v>
      </c>
      <c r="B546" s="33" t="s">
        <v>1549</v>
      </c>
      <c r="C546" s="129" t="s">
        <v>1560</v>
      </c>
      <c r="D546" t="s">
        <v>1550</v>
      </c>
      <c r="E546" s="33" t="s">
        <v>1394</v>
      </c>
      <c r="F546" s="33" t="s">
        <v>1373</v>
      </c>
      <c r="G546" s="33"/>
      <c r="H546" s="33" t="s">
        <v>1554</v>
      </c>
      <c r="I546" s="34">
        <f t="shared" si="83"/>
        <v>25</v>
      </c>
      <c r="J546" s="34">
        <f t="shared" si="84"/>
        <v>3</v>
      </c>
      <c r="K546" s="35">
        <f t="shared" si="85"/>
        <v>0.8928571428571429</v>
      </c>
      <c r="L546" s="86"/>
      <c r="M546" s="88" t="s">
        <v>1630</v>
      </c>
      <c r="N546" s="86"/>
      <c r="O546" s="86" t="s">
        <v>1630</v>
      </c>
      <c r="P546" s="86" t="s">
        <v>1630</v>
      </c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1374</v>
      </c>
      <c r="B547" s="33" t="s">
        <v>1551</v>
      </c>
      <c r="C547" s="129" t="s">
        <v>1560</v>
      </c>
      <c r="D547" t="s">
        <v>1550</v>
      </c>
      <c r="E547" s="33" t="s">
        <v>1372</v>
      </c>
      <c r="F547" s="33" t="s">
        <v>1373</v>
      </c>
      <c r="G547" s="33"/>
      <c r="H547" s="81" t="s">
        <v>1513</v>
      </c>
      <c r="I547" s="34">
        <f t="shared" si="83"/>
        <v>25</v>
      </c>
      <c r="J547" s="34">
        <f t="shared" si="84"/>
        <v>3</v>
      </c>
      <c r="K547" s="35">
        <f t="shared" si="85"/>
        <v>0.8928571428571429</v>
      </c>
      <c r="L547" s="86"/>
      <c r="M547" s="88" t="s">
        <v>1630</v>
      </c>
      <c r="N547" s="86"/>
      <c r="O547" s="86" t="s">
        <v>1630</v>
      </c>
      <c r="P547" s="86" t="s">
        <v>1630</v>
      </c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1374</v>
      </c>
      <c r="B548" s="79" t="s">
        <v>1546</v>
      </c>
      <c r="C548" s="129" t="s">
        <v>1560</v>
      </c>
      <c r="D548" t="s">
        <v>1547</v>
      </c>
      <c r="E548" s="33" t="s">
        <v>1394</v>
      </c>
      <c r="F548" s="33" t="s">
        <v>1373</v>
      </c>
      <c r="G548" s="33"/>
      <c r="H548" s="33" t="s">
        <v>1519</v>
      </c>
      <c r="I548" s="34">
        <f t="shared" si="83"/>
        <v>25</v>
      </c>
      <c r="J548" s="34">
        <f t="shared" si="84"/>
        <v>3</v>
      </c>
      <c r="K548" s="35">
        <f t="shared" si="85"/>
        <v>0.8928571428571429</v>
      </c>
      <c r="L548" s="86"/>
      <c r="M548" s="88" t="s">
        <v>1630</v>
      </c>
      <c r="N548" s="86"/>
      <c r="O548" s="86" t="s">
        <v>1630</v>
      </c>
      <c r="P548" s="86" t="s">
        <v>1630</v>
      </c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1374</v>
      </c>
      <c r="B549" s="79" t="s">
        <v>1548</v>
      </c>
      <c r="C549" s="129" t="s">
        <v>1560</v>
      </c>
      <c r="D549" t="s">
        <v>1547</v>
      </c>
      <c r="E549" s="33" t="s">
        <v>1372</v>
      </c>
      <c r="F549" s="33" t="s">
        <v>1373</v>
      </c>
      <c r="G549" s="33"/>
      <c r="H549" s="81" t="s">
        <v>1522</v>
      </c>
      <c r="I549" s="34">
        <f t="shared" si="83"/>
        <v>25</v>
      </c>
      <c r="J549" s="34">
        <f t="shared" si="84"/>
        <v>3</v>
      </c>
      <c r="K549" s="35">
        <f t="shared" si="85"/>
        <v>0.8928571428571429</v>
      </c>
      <c r="L549" s="88"/>
      <c r="M549" s="88" t="s">
        <v>1630</v>
      </c>
      <c r="N549" s="86"/>
      <c r="O549" s="86" t="s">
        <v>1630</v>
      </c>
      <c r="P549" s="86" t="s">
        <v>1630</v>
      </c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1374</v>
      </c>
      <c r="B550" s="33" t="s">
        <v>1579</v>
      </c>
      <c r="C550" s="129" t="s">
        <v>1560</v>
      </c>
      <c r="D550" t="s">
        <v>1581</v>
      </c>
      <c r="E550" s="33" t="s">
        <v>1394</v>
      </c>
      <c r="F550" s="33" t="s">
        <v>1373</v>
      </c>
      <c r="G550" s="33"/>
      <c r="H550" s="33"/>
      <c r="I550" s="34">
        <f t="shared" si="83"/>
        <v>25</v>
      </c>
      <c r="J550" s="34">
        <f t="shared" si="84"/>
        <v>3</v>
      </c>
      <c r="K550" s="35">
        <f t="shared" si="85"/>
        <v>0.8928571428571429</v>
      </c>
      <c r="L550" s="88"/>
      <c r="M550" s="88" t="s">
        <v>1630</v>
      </c>
      <c r="N550" s="86"/>
      <c r="O550" s="86" t="s">
        <v>1630</v>
      </c>
      <c r="P550" s="88" t="s">
        <v>1630</v>
      </c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1374</v>
      </c>
      <c r="B551" s="33" t="s">
        <v>1580</v>
      </c>
      <c r="C551" s="129" t="s">
        <v>1560</v>
      </c>
      <c r="D551" t="s">
        <v>1581</v>
      </c>
      <c r="E551" s="33" t="s">
        <v>1372</v>
      </c>
      <c r="F551" s="33" t="s">
        <v>1373</v>
      </c>
      <c r="G551" s="33"/>
      <c r="H551" s="33"/>
      <c r="I551" s="34">
        <f t="shared" si="83"/>
        <v>25</v>
      </c>
      <c r="J551" s="34">
        <f t="shared" si="84"/>
        <v>3</v>
      </c>
      <c r="K551" s="35">
        <f t="shared" si="85"/>
        <v>0.8928571428571429</v>
      </c>
      <c r="L551" s="88"/>
      <c r="M551" s="88" t="s">
        <v>1630</v>
      </c>
      <c r="N551" s="86"/>
      <c r="O551" s="86" t="s">
        <v>1630</v>
      </c>
      <c r="P551" s="88" t="s">
        <v>1630</v>
      </c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1587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1587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workbookViewId="0">
      <selection activeCell="F1" sqref="F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 t="str">
        <f>'RESUMEN TOTAL'!P46</f>
        <v>APAGADO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 t="str">
        <f>'RESUMEN TOTAL'!P59</f>
        <v>APAGADO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 t="str">
        <f>'RESUMEN TOTAL'!P72</f>
        <v>APAGADO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 t="str">
        <f>'RESUMEN TOTAL'!P74</f>
        <v>APAGADO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 t="str">
        <f>'RESUMEN TOTAL'!M114</f>
        <v>APAGADO</v>
      </c>
      <c r="H109">
        <f>'RESUMEN TOTAL'!N114</f>
        <v>0</v>
      </c>
      <c r="I109" t="str">
        <f>'RESUMEN TOTAL'!O114</f>
        <v>APAGADO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 t="str">
        <f>'RESUMEN TOTAL'!M116</f>
        <v>APAGADO</v>
      </c>
      <c r="H111">
        <f>'RESUMEN TOTAL'!N116</f>
        <v>0</v>
      </c>
      <c r="I111" t="str">
        <f>'RESUMEN TOTAL'!O116</f>
        <v>APAGADO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 t="str">
        <f>'RESUMEN TOTAL'!M156</f>
        <v>APAGADO</v>
      </c>
      <c r="H150">
        <f>'RESUMEN TOTAL'!N156</f>
        <v>0</v>
      </c>
      <c r="I150" t="str">
        <f>'RESUMEN TOTAL'!O156</f>
        <v>APAGADO</v>
      </c>
      <c r="J150" t="str">
        <f>'RESUMEN TOTAL'!P156</f>
        <v>APAGADO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 t="str">
        <f>'RESUMEN TOTAL'!M157</f>
        <v>APAGADO</v>
      </c>
      <c r="H151">
        <f>'RESUMEN TOTAL'!N157</f>
        <v>0</v>
      </c>
      <c r="I151" t="str">
        <f>'RESUMEN TOTAL'!O157</f>
        <v>APAGADO</v>
      </c>
      <c r="J151" t="str">
        <f>'RESUMEN TOTAL'!P157</f>
        <v>APAGADO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>
        <f>'RESUMEN TOTAL'!L170</f>
        <v>0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>
        <f>'RESUMEN TOTAL'!N171</f>
        <v>0</v>
      </c>
      <c r="I165" t="str">
        <f>'RESUMEN TOTAL'!O171</f>
        <v>APAGADO</v>
      </c>
      <c r="J165" t="str">
        <f>'RESUMEN TOTAL'!P171</f>
        <v>APAGADO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 t="str">
        <f>'RESUMEN TOTAL'!M176</f>
        <v>APAGADO</v>
      </c>
      <c r="H170">
        <f>'RESUMEN TOTAL'!N176</f>
        <v>0</v>
      </c>
      <c r="I170" t="str">
        <f>'RESUMEN TOTAL'!O176</f>
        <v>APAGADO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 t="str">
        <f>'RESUMEN TOTAL'!M200</f>
        <v>APAGADO</v>
      </c>
      <c r="H194">
        <f>'RESUMEN TOTAL'!N200</f>
        <v>0</v>
      </c>
      <c r="I194" t="str">
        <f>'RESUMEN TOTAL'!O200</f>
        <v>APAGADO</v>
      </c>
      <c r="J194" t="str">
        <f>'RESUMEN TOTAL'!P200</f>
        <v>APAGADO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>
        <f>'RESUMEN TOTAL'!N201</f>
        <v>0</v>
      </c>
      <c r="I195" t="str">
        <f>'RESUMEN TOTAL'!O201</f>
        <v>APAGADO</v>
      </c>
      <c r="J195" t="str">
        <f>'RESUMEN TOTAL'!P201</f>
        <v>APAGADO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>
        <f>'RESUMEN TOTAL'!L224</f>
        <v>0</v>
      </c>
      <c r="G218" t="str">
        <f>'RESUMEN TOTAL'!M224</f>
        <v>APAGADO</v>
      </c>
      <c r="H218">
        <f>'RESUMEN TOTAL'!N224</f>
        <v>0</v>
      </c>
      <c r="I218" t="str">
        <f>'RESUMEN TOTAL'!O224</f>
        <v>APAGADO</v>
      </c>
      <c r="J218" t="str">
        <f>'RESUMEN TOTAL'!P224</f>
        <v>APAGADO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 t="str">
        <f>'RESUMEN TOTAL'!O225</f>
        <v>APAGADO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 t="str">
        <f>'RESUMEN TOTAL'!M226</f>
        <v>APAGADO</v>
      </c>
      <c r="H220">
        <f>'RESUMEN TOTAL'!N226</f>
        <v>0</v>
      </c>
      <c r="I220" t="str">
        <f>'RESUMEN TOTAL'!O226</f>
        <v>APAGADO</v>
      </c>
      <c r="J220" t="str">
        <f>'RESUMEN TOTAL'!P226</f>
        <v>APAGADO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 t="str">
        <f>'RESUMEN TOTAL'!M227</f>
        <v>APAGADO</v>
      </c>
      <c r="H221">
        <f>'RESUMEN TOTAL'!N227</f>
        <v>0</v>
      </c>
      <c r="I221" t="str">
        <f>'RESUMEN TOTAL'!O227</f>
        <v>APAGADO</v>
      </c>
      <c r="J221" t="str">
        <f>'RESUMEN TOTAL'!P227</f>
        <v>APAGADO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>
        <f>'RESUMEN TOTAL'!N241</f>
        <v>0</v>
      </c>
      <c r="I234">
        <f>'RESUMEN TOTAL'!O241</f>
        <v>0</v>
      </c>
      <c r="J234" t="str">
        <f>'RESUMEN TOTAL'!P241</f>
        <v>APAGADO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 t="str">
        <f>'RESUMEN TOTAL'!M247</f>
        <v>APAGADO</v>
      </c>
      <c r="H240">
        <f>'RESUMEN TOTAL'!N247</f>
        <v>0</v>
      </c>
      <c r="I240">
        <f>'RESUMEN TOTAL'!O247</f>
        <v>0</v>
      </c>
      <c r="J240" t="str">
        <f>'RESUMEN TOTAL'!P247</f>
        <v>APAGADO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 t="str">
        <f>'RESUMEN TOTAL'!M248</f>
        <v>APAGADO</v>
      </c>
      <c r="H241">
        <f>'RESUMEN TOTAL'!N248</f>
        <v>0</v>
      </c>
      <c r="I241">
        <f>'RESUMEN TOTAL'!O248</f>
        <v>0</v>
      </c>
      <c r="J241" t="str">
        <f>'RESUMEN TOTAL'!P248</f>
        <v>APAGADO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>
        <f>'RESUMEN TOTAL'!N249</f>
        <v>0</v>
      </c>
      <c r="I242">
        <f>'RESUMEN TOTAL'!O249</f>
        <v>0</v>
      </c>
      <c r="J242" t="str">
        <f>'RESUMEN TOTAL'!P249</f>
        <v>APAGADO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 t="str">
        <f>'RESUMEN TOTAL'!M255</f>
        <v>APAGADO</v>
      </c>
      <c r="H248">
        <f>'RESUMEN TOTAL'!N255</f>
        <v>0</v>
      </c>
      <c r="I248">
        <f>'RESUMEN TOTAL'!O255</f>
        <v>0</v>
      </c>
      <c r="J248" t="str">
        <f>'RESUMEN TOTAL'!P255</f>
        <v>APAGADO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>
        <f>'RESUMEN TOTAL'!N260</f>
        <v>0</v>
      </c>
      <c r="I253">
        <f>'RESUMEN TOTAL'!O260</f>
        <v>0</v>
      </c>
      <c r="J253" t="str">
        <f>'RESUMEN TOTAL'!P260</f>
        <v>APAGADO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 t="str">
        <f>'RESUMEN TOTAL'!O278</f>
        <v>APAGADO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 t="str">
        <f>'RESUMEN TOTAL'!O281</f>
        <v>APAGADO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>
        <f>'RESUMEN TOTAL'!L289</f>
        <v>0</v>
      </c>
      <c r="G281" t="str">
        <f>'RESUMEN TOTAL'!M289</f>
        <v>APAGADO</v>
      </c>
      <c r="H281">
        <f>'RESUMEN TOTAL'!N289</f>
        <v>0</v>
      </c>
      <c r="I281" t="str">
        <f>'RESUMEN TOTAL'!O289</f>
        <v>APAGADO</v>
      </c>
      <c r="J281" t="str">
        <f>'RESUMEN TOTAL'!P289</f>
        <v>APAGADO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 t="str">
        <f>'RESUMEN TOTAL'!M290</f>
        <v>APAGADO</v>
      </c>
      <c r="H282">
        <f>'RESUMEN TOTAL'!N290</f>
        <v>0</v>
      </c>
      <c r="I282" t="str">
        <f>'RESUMEN TOTAL'!O290</f>
        <v>APAGADO</v>
      </c>
      <c r="J282" t="str">
        <f>'RESUMEN TOTAL'!P290</f>
        <v>APAGADO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>
        <f>'RESUMEN TOTAL'!N292</f>
        <v>0</v>
      </c>
      <c r="I284" t="str">
        <f>'RESUMEN TOTAL'!O292</f>
        <v>APAGADO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 t="str">
        <f>'RESUMEN TOTAL'!P298</f>
        <v>APAGADO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 t="str">
        <f>'RESUMEN TOTAL'!M314</f>
        <v>APAGADO</v>
      </c>
      <c r="H306">
        <f>'RESUMEN TOTAL'!N314</f>
        <v>0</v>
      </c>
      <c r="I306" t="str">
        <f>'RESUMEN TOTAL'!O314</f>
        <v>APAGADO</v>
      </c>
      <c r="J306" t="str">
        <f>'RESUMEN TOTAL'!P314</f>
        <v>APAGADO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 t="str">
        <f>'RESUMEN TOTAL'!M315</f>
        <v>APAGADO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 t="str">
        <f>'RESUMEN TOTAL'!M320</f>
        <v>APAGADO</v>
      </c>
      <c r="H312">
        <f>'RESUMEN TOTAL'!N320</f>
        <v>0</v>
      </c>
      <c r="I312" t="str">
        <f>'RESUMEN TOTAL'!O320</f>
        <v>APAGADO</v>
      </c>
      <c r="J312" t="str">
        <f>'RESUMEN TOTAL'!P320</f>
        <v>APAGADO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>
        <f>'RESUMEN TOTAL'!L322</f>
        <v>0</v>
      </c>
      <c r="G314" t="str">
        <f>'RESUMEN TOTAL'!M322</f>
        <v>APAGADO</v>
      </c>
      <c r="H314">
        <f>'RESUMEN TOTAL'!N322</f>
        <v>0</v>
      </c>
      <c r="I314" t="str">
        <f>'RESUMEN TOTAL'!O322</f>
        <v>APAGADO</v>
      </c>
      <c r="J314" t="str">
        <f>'RESUMEN TOTAL'!P322</f>
        <v>APAGADO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Fibra Optica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 t="str">
        <f>'RESUMEN TOTAL'!M344</f>
        <v>APAGADO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 t="str">
        <f>'RESUMEN TOTAL'!M345</f>
        <v>APAGADO</v>
      </c>
      <c r="H336">
        <f>'RESUMEN TOTAL'!N345</f>
        <v>0</v>
      </c>
      <c r="I336" t="str">
        <f>'RESUMEN TOTAL'!O345</f>
        <v>APAGADO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 t="str">
        <f>'RESUMEN TOTAL'!M346</f>
        <v>APAGADO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 t="str">
        <f>'RESUMEN TOTAL'!M347</f>
        <v>APAGADO</v>
      </c>
      <c r="H338">
        <f>'RESUMEN TOTAL'!N347</f>
        <v>0</v>
      </c>
      <c r="I338" t="str">
        <f>'RESUMEN TOTAL'!O347</f>
        <v>APAGADO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>
        <f>'RESUMEN TOTAL'!L362</f>
        <v>0</v>
      </c>
      <c r="G353" t="str">
        <f>'RESUMEN TOTAL'!M362</f>
        <v>APAGADO</v>
      </c>
      <c r="H353">
        <f>'RESUMEN TOTAL'!N362</f>
        <v>0</v>
      </c>
      <c r="I353" t="str">
        <f>'RESUMEN TOTAL'!O362</f>
        <v>APAGADO</v>
      </c>
      <c r="J353" t="str">
        <f>'RESUMEN TOTAL'!P362</f>
        <v>APAGADO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>
        <f>'RESUMEN TOTAL'!L369</f>
        <v>0</v>
      </c>
      <c r="G360" t="str">
        <f>'RESUMEN TOTAL'!M369</f>
        <v>APAGADO</v>
      </c>
      <c r="H360">
        <f>'RESUMEN TOTAL'!N369</f>
        <v>0</v>
      </c>
      <c r="I360" t="str">
        <f>'RESUMEN TOTAL'!O369</f>
        <v>APAGADO</v>
      </c>
      <c r="J360" t="str">
        <f>'RESUMEN TOTAL'!P369</f>
        <v>APAGADO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>
        <f>'RESUMEN TOTAL'!L370</f>
        <v>0</v>
      </c>
      <c r="G361" t="str">
        <f>'RESUMEN TOTAL'!M370</f>
        <v>APAGADO</v>
      </c>
      <c r="H361">
        <f>'RESUMEN TOTAL'!N370</f>
        <v>0</v>
      </c>
      <c r="I361" t="str">
        <f>'RESUMEN TOTAL'!O370</f>
        <v>APAGADO</v>
      </c>
      <c r="J361" t="str">
        <f>'RESUMEN TOTAL'!P370</f>
        <v>APAGADO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 t="str">
        <f>'RESUMEN TOTAL'!M371</f>
        <v>APAGADO</v>
      </c>
      <c r="H362">
        <f>'RESUMEN TOTAL'!N371</f>
        <v>0</v>
      </c>
      <c r="I362" t="str">
        <f>'RESUMEN TOTAL'!O371</f>
        <v>APAGADO</v>
      </c>
      <c r="J362" t="str">
        <f>'RESUMEN TOTAL'!P371</f>
        <v>APAGADO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 t="str">
        <f>'RESUMEN TOTAL'!O374</f>
        <v>APAGADO</v>
      </c>
      <c r="J365" t="str">
        <f>'RESUMEN TOTAL'!P374</f>
        <v>APAGADO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 t="str">
        <f>'RESUMEN TOTAL'!M377</f>
        <v>APAGADO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 t="str">
        <f>'RESUMEN TOTAL'!M378</f>
        <v>APAGADO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 t="str">
        <f>'RESUMEN TOTAL'!M393</f>
        <v>APAGADO</v>
      </c>
      <c r="H382">
        <f>'RESUMEN TOTAL'!N393</f>
        <v>0</v>
      </c>
      <c r="I382" t="str">
        <f>'RESUMEN TOTAL'!O393</f>
        <v>APAGADO</v>
      </c>
      <c r="J382" t="str">
        <f>'RESUMEN TOTAL'!P393</f>
        <v>APAGADO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 t="str">
        <f>'RESUMEN TOTAL'!M401</f>
        <v>APAGADO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 t="str">
        <f>'RESUMEN TOTAL'!P412</f>
        <v>APAGADO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 t="str">
        <f>'RESUMEN TOTAL'!P413</f>
        <v>APAGADO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 t="str">
        <f>'RESUMEN TOTAL'!O432</f>
        <v>APAGADO</v>
      </c>
      <c r="J421" t="str">
        <f>'RESUMEN TOTAL'!P432</f>
        <v>APAGADO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 t="str">
        <f>'RESUMEN TOTAL'!M433</f>
        <v>APAGADO</v>
      </c>
      <c r="H422">
        <f>'RESUMEN TOTAL'!N433</f>
        <v>0</v>
      </c>
      <c r="I422" t="str">
        <f>'RESUMEN TOTAL'!O433</f>
        <v>APAGADO</v>
      </c>
      <c r="J422" t="str">
        <f>'RESUMEN TOTAL'!P433</f>
        <v>APAGADO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 t="str">
        <f>'RESUMEN TOTAL'!M434</f>
        <v>APAGADO</v>
      </c>
      <c r="H423">
        <f>'RESUMEN TOTAL'!N434</f>
        <v>0</v>
      </c>
      <c r="I423" t="str">
        <f>'RESUMEN TOTAL'!O434</f>
        <v>APAGADO</v>
      </c>
      <c r="J423" t="str">
        <f>'RESUMEN TOTAL'!P434</f>
        <v>APAGADO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 t="str">
        <f>'RESUMEN TOTAL'!M435</f>
        <v>APAGADO</v>
      </c>
      <c r="H424">
        <f>'RESUMEN TOTAL'!N435</f>
        <v>0</v>
      </c>
      <c r="I424" t="str">
        <f>'RESUMEN TOTAL'!O435</f>
        <v>APAGADO</v>
      </c>
      <c r="J424" t="str">
        <f>'RESUMEN TOTAL'!P435</f>
        <v>APAGADO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 t="str">
        <f>'RESUMEN TOTAL'!O440</f>
        <v>APAGADO</v>
      </c>
      <c r="J428" t="str">
        <f>'RESUMEN TOTAL'!P440</f>
        <v>APAGADO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 t="str">
        <f>'RESUMEN TOTAL'!M459</f>
        <v>APAGADO</v>
      </c>
      <c r="H447">
        <f>'RESUMEN TOTAL'!N459</f>
        <v>0</v>
      </c>
      <c r="I447" t="str">
        <f>'RESUMEN TOTAL'!O459</f>
        <v>APAGADO</v>
      </c>
      <c r="J447" t="str">
        <f>'RESUMEN TOTAL'!P459</f>
        <v>APAGADO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 t="str">
        <f>'RESUMEN TOTAL'!M460</f>
        <v>APAGADO</v>
      </c>
      <c r="H448">
        <f>'RESUMEN TOTAL'!N460</f>
        <v>0</v>
      </c>
      <c r="I448" t="str">
        <f>'RESUMEN TOTAL'!O460</f>
        <v>APAGADO</v>
      </c>
      <c r="J448" t="str">
        <f>'RESUMEN TOTAL'!P460</f>
        <v>APAGADO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Fibra Optica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Fibra Optica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>
        <f>'RESUMEN TOTAL'!L474</f>
        <v>0</v>
      </c>
      <c r="G462" t="str">
        <f>'RESUMEN TOTAL'!M474</f>
        <v>APAGADO</v>
      </c>
      <c r="H462">
        <f>'RESUMEN TOTAL'!N474</f>
        <v>0</v>
      </c>
      <c r="I462" t="str">
        <f>'RESUMEN TOTAL'!O474</f>
        <v>APAGADO</v>
      </c>
      <c r="J462" t="str">
        <f>'RESUMEN TOTAL'!P474</f>
        <v>APAGADO</v>
      </c>
      <c r="K462">
        <f>'RESUMEN TOTAL'!Q474</f>
        <v>0</v>
      </c>
      <c r="L462">
        <f>'RESUMEN TOTAL'!R474</f>
        <v>0</v>
      </c>
      <c r="M462">
        <f>'RESUMEN TOTAL'!S474</f>
        <v>0</v>
      </c>
      <c r="N462">
        <f>'RESUMEN TOTAL'!T474</f>
        <v>0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>
        <f>'RESUMEN TOTAL'!L475</f>
        <v>0</v>
      </c>
      <c r="G463" t="str">
        <f>'RESUMEN TOTAL'!M475</f>
        <v>APAGADO</v>
      </c>
      <c r="H463">
        <f>'RESUMEN TOTAL'!N475</f>
        <v>0</v>
      </c>
      <c r="I463" t="str">
        <f>'RESUMEN TOTAL'!O475</f>
        <v>APAGADO</v>
      </c>
      <c r="J463" t="str">
        <f>'RESUMEN TOTAL'!P475</f>
        <v>APAGADO</v>
      </c>
      <c r="K463">
        <f>'RESUMEN TOTAL'!Q475</f>
        <v>0</v>
      </c>
      <c r="L463">
        <f>'RESUMEN TOTAL'!R475</f>
        <v>0</v>
      </c>
      <c r="M463">
        <f>'RESUMEN TOTAL'!S475</f>
        <v>0</v>
      </c>
      <c r="N463">
        <f>'RESUMEN TOTAL'!T475</f>
        <v>0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>
        <f>'RESUMEN TOTAL'!L476</f>
        <v>0</v>
      </c>
      <c r="G464" t="str">
        <f>'RESUMEN TOTAL'!M476</f>
        <v>APAGADO</v>
      </c>
      <c r="H464">
        <f>'RESUMEN TOTAL'!N476</f>
        <v>0</v>
      </c>
      <c r="I464" t="str">
        <f>'RESUMEN TOTAL'!O476</f>
        <v>APAGADO</v>
      </c>
      <c r="J464" t="str">
        <f>'RESUMEN TOTAL'!P476</f>
        <v>APAGADO</v>
      </c>
      <c r="K464">
        <f>'RESUMEN TOTAL'!Q476</f>
        <v>0</v>
      </c>
      <c r="L464">
        <f>'RESUMEN TOTAL'!R476</f>
        <v>0</v>
      </c>
      <c r="M464">
        <f>'RESUMEN TOTAL'!S476</f>
        <v>0</v>
      </c>
      <c r="N464">
        <f>'RESUMEN TOTAL'!T476</f>
        <v>0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>
        <f>'RESUMEN TOTAL'!L484</f>
        <v>0</v>
      </c>
      <c r="G472" t="str">
        <f>'RESUMEN TOTAL'!M484</f>
        <v>APAGADO</v>
      </c>
      <c r="H472">
        <f>'RESUMEN TOTAL'!N484</f>
        <v>0</v>
      </c>
      <c r="I472" t="str">
        <f>'RESUMEN TOTAL'!O484</f>
        <v>APAGADO</v>
      </c>
      <c r="J472" t="str">
        <f>'RESUMEN TOTAL'!P484</f>
        <v>APAGADO</v>
      </c>
      <c r="K472">
        <f>'RESUMEN TOTAL'!Q484</f>
        <v>0</v>
      </c>
      <c r="L472">
        <f>'RESUMEN TOTAL'!R484</f>
        <v>0</v>
      </c>
      <c r="M472">
        <f>'RESUMEN TOTAL'!S484</f>
        <v>0</v>
      </c>
      <c r="N472">
        <f>'RESUMEN TOTAL'!T484</f>
        <v>0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>
        <f>'RESUMEN TOTAL'!L485</f>
        <v>0</v>
      </c>
      <c r="G473" t="str">
        <f>'RESUMEN TOTAL'!M485</f>
        <v>APAGADO</v>
      </c>
      <c r="H473">
        <f>'RESUMEN TOTAL'!N485</f>
        <v>0</v>
      </c>
      <c r="I473" t="str">
        <f>'RESUMEN TOTAL'!O485</f>
        <v>APAGADO</v>
      </c>
      <c r="J473" t="str">
        <f>'RESUMEN TOTAL'!P485</f>
        <v>APAGADO</v>
      </c>
      <c r="K473">
        <f>'RESUMEN TOTAL'!Q485</f>
        <v>0</v>
      </c>
      <c r="L473">
        <f>'RESUMEN TOTAL'!R485</f>
        <v>0</v>
      </c>
      <c r="M473">
        <f>'RESUMEN TOTAL'!S485</f>
        <v>0</v>
      </c>
      <c r="N473">
        <f>'RESUMEN TOTAL'!T485</f>
        <v>0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 t="str">
        <f>'RESUMEN TOTAL'!M486</f>
        <v>APAGADO</v>
      </c>
      <c r="H474">
        <f>'RESUMEN TOTAL'!N486</f>
        <v>0</v>
      </c>
      <c r="I474" t="str">
        <f>'RESUMEN TOTAL'!O486</f>
        <v>APAGADO</v>
      </c>
      <c r="J474" t="str">
        <f>'RESUMEN TOTAL'!P486</f>
        <v>APAGADO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 t="str">
        <f>'RESUMEN TOTAL'!M487</f>
        <v>APAGADO</v>
      </c>
      <c r="H475">
        <f>'RESUMEN TOTAL'!N487</f>
        <v>0</v>
      </c>
      <c r="I475" t="str">
        <f>'RESUMEN TOTAL'!O487</f>
        <v>APAGADO</v>
      </c>
      <c r="J475" t="str">
        <f>'RESUMEN TOTAL'!P487</f>
        <v>APAGADO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>
        <f>'RESUMEN TOTAL'!L488</f>
        <v>0</v>
      </c>
      <c r="G476" t="str">
        <f>'RESUMEN TOTAL'!M488</f>
        <v>APAGADO</v>
      </c>
      <c r="H476">
        <f>'RESUMEN TOTAL'!N488</f>
        <v>0</v>
      </c>
      <c r="I476" t="str">
        <f>'RESUMEN TOTAL'!O488</f>
        <v>APAGADO</v>
      </c>
      <c r="J476" t="str">
        <f>'RESUMEN TOTAL'!P488</f>
        <v>APAGADO</v>
      </c>
      <c r="K476">
        <f>'RESUMEN TOTAL'!Q488</f>
        <v>0</v>
      </c>
      <c r="L476">
        <f>'RESUMEN TOTAL'!R488</f>
        <v>0</v>
      </c>
      <c r="M476">
        <f>'RESUMEN TOTAL'!S488</f>
        <v>0</v>
      </c>
      <c r="N476">
        <f>'RESUMEN TOTAL'!T488</f>
        <v>0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>
        <f>'RESUMEN TOTAL'!L489</f>
        <v>0</v>
      </c>
      <c r="G477" t="str">
        <f>'RESUMEN TOTAL'!M489</f>
        <v>APAGADO</v>
      </c>
      <c r="H477">
        <f>'RESUMEN TOTAL'!N489</f>
        <v>0</v>
      </c>
      <c r="I477" t="str">
        <f>'RESUMEN TOTAL'!O489</f>
        <v>APAGADO</v>
      </c>
      <c r="J477" t="str">
        <f>'RESUMEN TOTAL'!P489</f>
        <v>APAGADO</v>
      </c>
      <c r="K477">
        <f>'RESUMEN TOTAL'!Q489</f>
        <v>0</v>
      </c>
      <c r="L477">
        <f>'RESUMEN TOTAL'!R489</f>
        <v>0</v>
      </c>
      <c r="M477">
        <f>'RESUMEN TOTAL'!S489</f>
        <v>0</v>
      </c>
      <c r="N477">
        <f>'RESUMEN TOTAL'!T489</f>
        <v>0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>
        <f>'RESUMEN TOTAL'!L490</f>
        <v>0</v>
      </c>
      <c r="G478" t="str">
        <f>'RESUMEN TOTAL'!M490</f>
        <v>APAGADO</v>
      </c>
      <c r="H478">
        <f>'RESUMEN TOTAL'!N490</f>
        <v>0</v>
      </c>
      <c r="I478" t="str">
        <f>'RESUMEN TOTAL'!O490</f>
        <v>APAGADO</v>
      </c>
      <c r="J478" t="str">
        <f>'RESUMEN TOTAL'!P490</f>
        <v>APAGADO</v>
      </c>
      <c r="K478">
        <f>'RESUMEN TOTAL'!Q490</f>
        <v>0</v>
      </c>
      <c r="L478">
        <f>'RESUMEN TOTAL'!R490</f>
        <v>0</v>
      </c>
      <c r="M478">
        <f>'RESUMEN TOTAL'!S490</f>
        <v>0</v>
      </c>
      <c r="N478">
        <f>'RESUMEN TOTAL'!T490</f>
        <v>0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>
        <f>'RESUMEN TOTAL'!L491</f>
        <v>0</v>
      </c>
      <c r="G479" t="str">
        <f>'RESUMEN TOTAL'!M491</f>
        <v>APAGADO</v>
      </c>
      <c r="H479">
        <f>'RESUMEN TOTAL'!N491</f>
        <v>0</v>
      </c>
      <c r="I479" t="str">
        <f>'RESUMEN TOTAL'!O491</f>
        <v>APAGADO</v>
      </c>
      <c r="J479" t="str">
        <f>'RESUMEN TOTAL'!P491</f>
        <v>APAGADO</v>
      </c>
      <c r="K479">
        <f>'RESUMEN TOTAL'!Q491</f>
        <v>0</v>
      </c>
      <c r="L479">
        <f>'RESUMEN TOTAL'!R491</f>
        <v>0</v>
      </c>
      <c r="M479">
        <f>'RESUMEN TOTAL'!S491</f>
        <v>0</v>
      </c>
      <c r="N479">
        <f>'RESUMEN TOTAL'!T491</f>
        <v>0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 t="str">
        <f>'RESUMEN TOTAL'!M492</f>
        <v>APAGADO</v>
      </c>
      <c r="H480">
        <f>'RESUMEN TOTAL'!N492</f>
        <v>0</v>
      </c>
      <c r="I480" t="str">
        <f>'RESUMEN TOTAL'!O492</f>
        <v>APAGADO</v>
      </c>
      <c r="J480" t="str">
        <f>'RESUMEN TOTAL'!P492</f>
        <v>APAGADO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 t="str">
        <f>'RESUMEN TOTAL'!M493</f>
        <v>APAGADO</v>
      </c>
      <c r="H481">
        <f>'RESUMEN TOTAL'!N493</f>
        <v>0</v>
      </c>
      <c r="I481" t="str">
        <f>'RESUMEN TOTAL'!O493</f>
        <v>APAGADO</v>
      </c>
      <c r="J481" t="str">
        <f>'RESUMEN TOTAL'!P493</f>
        <v>APAGADO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>
        <f>'RESUMEN TOTAL'!L496</f>
        <v>0</v>
      </c>
      <c r="G484" t="str">
        <f>'RESUMEN TOTAL'!M496</f>
        <v>APAGADO</v>
      </c>
      <c r="H484">
        <f>'RESUMEN TOTAL'!N496</f>
        <v>0</v>
      </c>
      <c r="I484" t="str">
        <f>'RESUMEN TOTAL'!O496</f>
        <v>APAGADO</v>
      </c>
      <c r="J484" t="str">
        <f>'RESUMEN TOTAL'!P496</f>
        <v>APAGADO</v>
      </c>
      <c r="K484">
        <f>'RESUMEN TOTAL'!Q496</f>
        <v>0</v>
      </c>
      <c r="L484">
        <f>'RESUMEN TOTAL'!R496</f>
        <v>0</v>
      </c>
      <c r="M484">
        <f>'RESUMEN TOTAL'!S496</f>
        <v>0</v>
      </c>
      <c r="N484">
        <f>'RESUMEN TOTAL'!T496</f>
        <v>0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>
        <f>'RESUMEN TOTAL'!L497</f>
        <v>0</v>
      </c>
      <c r="G485" t="str">
        <f>'RESUMEN TOTAL'!M497</f>
        <v>APAGADO</v>
      </c>
      <c r="H485">
        <f>'RESUMEN TOTAL'!N497</f>
        <v>0</v>
      </c>
      <c r="I485" t="str">
        <f>'RESUMEN TOTAL'!O497</f>
        <v>APAGADO</v>
      </c>
      <c r="J485" t="str">
        <f>'RESUMEN TOTAL'!P497</f>
        <v>APAGADO</v>
      </c>
      <c r="K485">
        <f>'RESUMEN TOTAL'!Q497</f>
        <v>0</v>
      </c>
      <c r="L485">
        <f>'RESUMEN TOTAL'!R497</f>
        <v>0</v>
      </c>
      <c r="M485">
        <f>'RESUMEN TOTAL'!S497</f>
        <v>0</v>
      </c>
      <c r="N485">
        <f>'RESUMEN TOTAL'!T497</f>
        <v>0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>
        <f>'RESUMEN TOTAL'!L498</f>
        <v>0</v>
      </c>
      <c r="G486" t="str">
        <f>'RESUMEN TOTAL'!M498</f>
        <v>APAGADO</v>
      </c>
      <c r="H486">
        <f>'RESUMEN TOTAL'!N498</f>
        <v>0</v>
      </c>
      <c r="I486" t="str">
        <f>'RESUMEN TOTAL'!O498</f>
        <v>APAGADO</v>
      </c>
      <c r="J486" t="str">
        <f>'RESUMEN TOTAL'!P498</f>
        <v>APAGADO</v>
      </c>
      <c r="K486">
        <f>'RESUMEN TOTAL'!Q498</f>
        <v>0</v>
      </c>
      <c r="L486">
        <f>'RESUMEN TOTAL'!R498</f>
        <v>0</v>
      </c>
      <c r="M486">
        <f>'RESUMEN TOTAL'!S498</f>
        <v>0</v>
      </c>
      <c r="N486">
        <f>'RESUMEN TOTAL'!T498</f>
        <v>0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>
        <f>'RESUMEN TOTAL'!L499</f>
        <v>0</v>
      </c>
      <c r="G487" t="str">
        <f>'RESUMEN TOTAL'!M499</f>
        <v>APAGADO</v>
      </c>
      <c r="H487">
        <f>'RESUMEN TOTAL'!N499</f>
        <v>0</v>
      </c>
      <c r="I487" t="str">
        <f>'RESUMEN TOTAL'!O499</f>
        <v>APAGADO</v>
      </c>
      <c r="J487" t="str">
        <f>'RESUMEN TOTAL'!P499</f>
        <v>APAGADO</v>
      </c>
      <c r="K487">
        <f>'RESUMEN TOTAL'!Q499</f>
        <v>0</v>
      </c>
      <c r="L487">
        <f>'RESUMEN TOTAL'!R499</f>
        <v>0</v>
      </c>
      <c r="M487">
        <f>'RESUMEN TOTAL'!S499</f>
        <v>0</v>
      </c>
      <c r="N487">
        <f>'RESUMEN TOTAL'!T499</f>
        <v>0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 t="str">
        <f>'RESUMEN TOTAL'!M500</f>
        <v>APAGADO</v>
      </c>
      <c r="H488">
        <f>'RESUMEN TOTAL'!N500</f>
        <v>0</v>
      </c>
      <c r="I488" t="str">
        <f>'RESUMEN TOTAL'!O500</f>
        <v>APAGADO</v>
      </c>
      <c r="J488" t="str">
        <f>'RESUMEN TOTAL'!P500</f>
        <v>APAGADO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 t="str">
        <f>'RESUMEN TOTAL'!M501</f>
        <v>APAGADO</v>
      </c>
      <c r="H489">
        <f>'RESUMEN TOTAL'!N501</f>
        <v>0</v>
      </c>
      <c r="I489" t="str">
        <f>'RESUMEN TOTAL'!O501</f>
        <v>APAGADO</v>
      </c>
      <c r="J489" t="str">
        <f>'RESUMEN TOTAL'!P501</f>
        <v>APAGADO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>
        <f>'RESUMEN TOTAL'!N502</f>
        <v>0</v>
      </c>
      <c r="I490" t="str">
        <f>'RESUMEN TOTAL'!O502</f>
        <v>APAGADO</v>
      </c>
      <c r="J490" t="str">
        <f>'RESUMEN TOTAL'!P502</f>
        <v>APAGADO</v>
      </c>
      <c r="K490">
        <f>'RESUMEN TOTAL'!Q502</f>
        <v>0</v>
      </c>
      <c r="L490">
        <f>'RESUMEN TOTAL'!R502</f>
        <v>0</v>
      </c>
      <c r="M490">
        <f>'RESUMEN TOTAL'!S502</f>
        <v>0</v>
      </c>
      <c r="N490">
        <f>'RESUMEN TOTAL'!T502</f>
        <v>0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>
        <f>'RESUMEN TOTAL'!N503</f>
        <v>0</v>
      </c>
      <c r="I491" t="str">
        <f>'RESUMEN TOTAL'!O503</f>
        <v>APAGADO</v>
      </c>
      <c r="J491" t="str">
        <f>'RESUMEN TOTAL'!P503</f>
        <v>APAGADO</v>
      </c>
      <c r="K491">
        <f>'RESUMEN TOTAL'!Q503</f>
        <v>0</v>
      </c>
      <c r="L491">
        <f>'RESUMEN TOTAL'!R503</f>
        <v>0</v>
      </c>
      <c r="M491">
        <f>'RESUMEN TOTAL'!S503</f>
        <v>0</v>
      </c>
      <c r="N491">
        <f>'RESUMEN TOTAL'!T503</f>
        <v>0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>
        <f>'RESUMEN TOTAL'!L504</f>
        <v>0</v>
      </c>
      <c r="G492" t="str">
        <f>'RESUMEN TOTAL'!M504</f>
        <v>APAGADO</v>
      </c>
      <c r="H492">
        <f>'RESUMEN TOTAL'!N504</f>
        <v>0</v>
      </c>
      <c r="I492" t="str">
        <f>'RESUMEN TOTAL'!O504</f>
        <v>APAGADO</v>
      </c>
      <c r="J492" t="str">
        <f>'RESUMEN TOTAL'!P504</f>
        <v>APAGADO</v>
      </c>
      <c r="K492">
        <f>'RESUMEN TOTAL'!Q504</f>
        <v>0</v>
      </c>
      <c r="L492">
        <f>'RESUMEN TOTAL'!R504</f>
        <v>0</v>
      </c>
      <c r="M492">
        <f>'RESUMEN TOTAL'!S504</f>
        <v>0</v>
      </c>
      <c r="N492">
        <f>'RESUMEN TOTAL'!T504</f>
        <v>0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>
        <f>'RESUMEN TOTAL'!L505</f>
        <v>0</v>
      </c>
      <c r="G493" t="str">
        <f>'RESUMEN TOTAL'!M505</f>
        <v>APAGADO</v>
      </c>
      <c r="H493">
        <f>'RESUMEN TOTAL'!N505</f>
        <v>0</v>
      </c>
      <c r="I493" t="str">
        <f>'RESUMEN TOTAL'!O505</f>
        <v>APAGADO</v>
      </c>
      <c r="J493" t="str">
        <f>'RESUMEN TOTAL'!P505</f>
        <v>APAGADO</v>
      </c>
      <c r="K493">
        <f>'RESUMEN TOTAL'!Q505</f>
        <v>0</v>
      </c>
      <c r="L493">
        <f>'RESUMEN TOTAL'!R505</f>
        <v>0</v>
      </c>
      <c r="M493">
        <f>'RESUMEN TOTAL'!S505</f>
        <v>0</v>
      </c>
      <c r="N493">
        <f>'RESUMEN TOTAL'!T505</f>
        <v>0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>
        <f>'RESUMEN TOTAL'!L506</f>
        <v>0</v>
      </c>
      <c r="G494" t="str">
        <f>'RESUMEN TOTAL'!M506</f>
        <v>APAGADO</v>
      </c>
      <c r="H494">
        <f>'RESUMEN TOTAL'!N506</f>
        <v>0</v>
      </c>
      <c r="I494" t="str">
        <f>'RESUMEN TOTAL'!O506</f>
        <v>APAGADO</v>
      </c>
      <c r="J494" t="str">
        <f>'RESUMEN TOTAL'!P506</f>
        <v>APAGADO</v>
      </c>
      <c r="K494">
        <f>'RESUMEN TOTAL'!Q506</f>
        <v>0</v>
      </c>
      <c r="L494">
        <f>'RESUMEN TOTAL'!R506</f>
        <v>0</v>
      </c>
      <c r="M494">
        <f>'RESUMEN TOTAL'!S506</f>
        <v>0</v>
      </c>
      <c r="N494">
        <f>'RESUMEN TOTAL'!T506</f>
        <v>0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>
        <f>'RESUMEN TOTAL'!L507</f>
        <v>0</v>
      </c>
      <c r="G495" t="str">
        <f>'RESUMEN TOTAL'!M507</f>
        <v>APAGADO</v>
      </c>
      <c r="H495">
        <f>'RESUMEN TOTAL'!N507</f>
        <v>0</v>
      </c>
      <c r="I495" t="str">
        <f>'RESUMEN TOTAL'!O507</f>
        <v>APAGADO</v>
      </c>
      <c r="J495" t="str">
        <f>'RESUMEN TOTAL'!P507</f>
        <v>APAGADO</v>
      </c>
      <c r="K495">
        <f>'RESUMEN TOTAL'!Q507</f>
        <v>0</v>
      </c>
      <c r="L495">
        <f>'RESUMEN TOTAL'!R507</f>
        <v>0</v>
      </c>
      <c r="M495">
        <f>'RESUMEN TOTAL'!S507</f>
        <v>0</v>
      </c>
      <c r="N495">
        <f>'RESUMEN TOTAL'!T507</f>
        <v>0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>
        <f>'RESUMEN TOTAL'!L508</f>
        <v>0</v>
      </c>
      <c r="G496" t="str">
        <f>'RESUMEN TOTAL'!M508</f>
        <v>APAGADO</v>
      </c>
      <c r="H496">
        <f>'RESUMEN TOTAL'!N508</f>
        <v>0</v>
      </c>
      <c r="I496" t="str">
        <f>'RESUMEN TOTAL'!O508</f>
        <v>APAGADO</v>
      </c>
      <c r="J496" t="str">
        <f>'RESUMEN TOTAL'!P508</f>
        <v>APAGADO</v>
      </c>
      <c r="K496">
        <f>'RESUMEN TOTAL'!Q508</f>
        <v>0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 t="str">
        <f>'RESUMEN TOTAL'!M509</f>
        <v>APAGADO</v>
      </c>
      <c r="H497">
        <f>'RESUMEN TOTAL'!N509</f>
        <v>0</v>
      </c>
      <c r="I497" t="str">
        <f>'RESUMEN TOTAL'!O509</f>
        <v>APAGADO</v>
      </c>
      <c r="J497" t="str">
        <f>'RESUMEN TOTAL'!P509</f>
        <v>APAGADO</v>
      </c>
      <c r="K497">
        <f>'RESUMEN TOTAL'!Q509</f>
        <v>0</v>
      </c>
      <c r="L497">
        <f>'RESUMEN TOTAL'!R509</f>
        <v>0</v>
      </c>
      <c r="M497">
        <f>'RESUMEN TOTAL'!S509</f>
        <v>0</v>
      </c>
      <c r="N497">
        <f>'RESUMEN TOTAL'!T509</f>
        <v>0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>
        <f>'RESUMEN TOTAL'!L510</f>
        <v>0</v>
      </c>
      <c r="G498" t="str">
        <f>'RESUMEN TOTAL'!M510</f>
        <v>APAGADO</v>
      </c>
      <c r="H498">
        <f>'RESUMEN TOTAL'!N510</f>
        <v>0</v>
      </c>
      <c r="I498" t="str">
        <f>'RESUMEN TOTAL'!O510</f>
        <v>APAGADO</v>
      </c>
      <c r="J498" t="str">
        <f>'RESUMEN TOTAL'!P510</f>
        <v>APAGADO</v>
      </c>
      <c r="K498">
        <f>'RESUMEN TOTAL'!Q510</f>
        <v>0</v>
      </c>
      <c r="L498">
        <f>'RESUMEN TOTAL'!R510</f>
        <v>0</v>
      </c>
      <c r="M498">
        <f>'RESUMEN TOTAL'!S510</f>
        <v>0</v>
      </c>
      <c r="N498">
        <f>'RESUMEN TOTAL'!T510</f>
        <v>0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>
        <f>'RESUMEN TOTAL'!L511</f>
        <v>0</v>
      </c>
      <c r="G499" t="str">
        <f>'RESUMEN TOTAL'!M511</f>
        <v>APAGADO</v>
      </c>
      <c r="H499">
        <f>'RESUMEN TOTAL'!N511</f>
        <v>0</v>
      </c>
      <c r="I499" t="str">
        <f>'RESUMEN TOTAL'!O511</f>
        <v>APAGADO</v>
      </c>
      <c r="J499" t="str">
        <f>'RESUMEN TOTAL'!P511</f>
        <v>APAGADO</v>
      </c>
      <c r="K499">
        <f>'RESUMEN TOTAL'!Q511</f>
        <v>0</v>
      </c>
      <c r="L499">
        <f>'RESUMEN TOTAL'!R511</f>
        <v>0</v>
      </c>
      <c r="M499">
        <f>'RESUMEN TOTAL'!S511</f>
        <v>0</v>
      </c>
      <c r="N499">
        <f>'RESUMEN TOTAL'!T511</f>
        <v>0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>
        <f>'RESUMEN TOTAL'!L512</f>
        <v>0</v>
      </c>
      <c r="G500" t="str">
        <f>'RESUMEN TOTAL'!M512</f>
        <v>APAGADO</v>
      </c>
      <c r="H500">
        <f>'RESUMEN TOTAL'!N512</f>
        <v>0</v>
      </c>
      <c r="I500" t="str">
        <f>'RESUMEN TOTAL'!O512</f>
        <v>APAGADO</v>
      </c>
      <c r="J500" t="str">
        <f>'RESUMEN TOTAL'!P512</f>
        <v>APAGADO</v>
      </c>
      <c r="K500">
        <f>'RESUMEN TOTAL'!Q512</f>
        <v>0</v>
      </c>
      <c r="L500">
        <f>'RESUMEN TOTAL'!R512</f>
        <v>0</v>
      </c>
      <c r="M500">
        <f>'RESUMEN TOTAL'!S512</f>
        <v>0</v>
      </c>
      <c r="N500">
        <f>'RESUMEN TOTAL'!T512</f>
        <v>0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>
        <f>'RESUMEN TOTAL'!L513</f>
        <v>0</v>
      </c>
      <c r="G501" t="str">
        <f>'RESUMEN TOTAL'!M513</f>
        <v>APAGADO</v>
      </c>
      <c r="H501">
        <f>'RESUMEN TOTAL'!N513</f>
        <v>0</v>
      </c>
      <c r="I501" t="str">
        <f>'RESUMEN TOTAL'!O513</f>
        <v>APAGADO</v>
      </c>
      <c r="J501" t="str">
        <f>'RESUMEN TOTAL'!P513</f>
        <v>APAGADO</v>
      </c>
      <c r="K501">
        <f>'RESUMEN TOTAL'!Q513</f>
        <v>0</v>
      </c>
      <c r="L501">
        <f>'RESUMEN TOTAL'!R513</f>
        <v>0</v>
      </c>
      <c r="M501">
        <f>'RESUMEN TOTAL'!S513</f>
        <v>0</v>
      </c>
      <c r="N501">
        <f>'RESUMEN TOTAL'!T513</f>
        <v>0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>
        <f>'RESUMEN TOTAL'!L514</f>
        <v>0</v>
      </c>
      <c r="G502" t="str">
        <f>'RESUMEN TOTAL'!M514</f>
        <v>APAGADO</v>
      </c>
      <c r="H502">
        <f>'RESUMEN TOTAL'!N514</f>
        <v>0</v>
      </c>
      <c r="I502" t="str">
        <f>'RESUMEN TOTAL'!O514</f>
        <v>APAGADO</v>
      </c>
      <c r="J502" t="str">
        <f>'RESUMEN TOTAL'!P514</f>
        <v>APAGADO</v>
      </c>
      <c r="K502">
        <f>'RESUMEN TOTAL'!Q514</f>
        <v>0</v>
      </c>
      <c r="L502">
        <f>'RESUMEN TOTAL'!R514</f>
        <v>0</v>
      </c>
      <c r="M502">
        <f>'RESUMEN TOTAL'!S514</f>
        <v>0</v>
      </c>
      <c r="N502">
        <f>'RESUMEN TOTAL'!T514</f>
        <v>0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 t="str">
        <f>'RESUMEN TOTAL'!M515</f>
        <v>APAGADO</v>
      </c>
      <c r="H503">
        <f>'RESUMEN TOTAL'!N515</f>
        <v>0</v>
      </c>
      <c r="I503" t="str">
        <f>'RESUMEN TOTAL'!O515</f>
        <v>APAGADO</v>
      </c>
      <c r="J503" t="str">
        <f>'RESUMEN TOTAL'!P515</f>
        <v>APAGADO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 t="str">
        <f>'RESUMEN TOTAL'!M516</f>
        <v>APAGADO</v>
      </c>
      <c r="H504">
        <f>'RESUMEN TOTAL'!N516</f>
        <v>0</v>
      </c>
      <c r="I504" t="str">
        <f>'RESUMEN TOTAL'!O516</f>
        <v>APAGADO</v>
      </c>
      <c r="J504" t="str">
        <f>'RESUMEN TOTAL'!P516</f>
        <v>APAGADO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 t="str">
        <f>'RESUMEN TOTAL'!M518</f>
        <v>APAGADO</v>
      </c>
      <c r="H506">
        <f>'RESUMEN TOTAL'!N518</f>
        <v>0</v>
      </c>
      <c r="I506" t="str">
        <f>'RESUMEN TOTAL'!O518</f>
        <v>APAGADO</v>
      </c>
      <c r="J506" t="str">
        <f>'RESUMEN TOTAL'!P518</f>
        <v>APAGADO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 t="str">
        <f>'RESUMEN TOTAL'!M519</f>
        <v>APAGADO</v>
      </c>
      <c r="H507">
        <f>'RESUMEN TOTAL'!N519</f>
        <v>0</v>
      </c>
      <c r="I507" t="str">
        <f>'RESUMEN TOTAL'!O519</f>
        <v>APAGADO</v>
      </c>
      <c r="J507" t="str">
        <f>'RESUMEN TOTAL'!P519</f>
        <v>APAGADO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>
        <f>'RESUMEN TOTAL'!L520</f>
        <v>0</v>
      </c>
      <c r="G508" t="str">
        <f>'RESUMEN TOTAL'!M520</f>
        <v>APAGADO</v>
      </c>
      <c r="H508">
        <f>'RESUMEN TOTAL'!N520</f>
        <v>0</v>
      </c>
      <c r="I508" t="str">
        <f>'RESUMEN TOTAL'!O520</f>
        <v>APAGADO</v>
      </c>
      <c r="J508" t="str">
        <f>'RESUMEN TOTAL'!P520</f>
        <v>APAGADO</v>
      </c>
      <c r="K508">
        <f>'RESUMEN TOTAL'!Q520</f>
        <v>0</v>
      </c>
      <c r="L508">
        <f>'RESUMEN TOTAL'!R520</f>
        <v>0</v>
      </c>
      <c r="M508">
        <f>'RESUMEN TOTAL'!S520</f>
        <v>0</v>
      </c>
      <c r="N508">
        <f>'RESUMEN TOTAL'!T520</f>
        <v>0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>
        <f>'RESUMEN TOTAL'!L521</f>
        <v>0</v>
      </c>
      <c r="G509" t="str">
        <f>'RESUMEN TOTAL'!M521</f>
        <v>APAGADO</v>
      </c>
      <c r="H509">
        <f>'RESUMEN TOTAL'!N521</f>
        <v>0</v>
      </c>
      <c r="I509" t="str">
        <f>'RESUMEN TOTAL'!O521</f>
        <v>APAGADO</v>
      </c>
      <c r="J509" t="str">
        <f>'RESUMEN TOTAL'!P521</f>
        <v>APAGADO</v>
      </c>
      <c r="K509">
        <f>'RESUMEN TOTAL'!Q521</f>
        <v>0</v>
      </c>
      <c r="L509">
        <f>'RESUMEN TOTAL'!R521</f>
        <v>0</v>
      </c>
      <c r="M509">
        <f>'RESUMEN TOTAL'!S521</f>
        <v>0</v>
      </c>
      <c r="N509">
        <f>'RESUMEN TOTAL'!T521</f>
        <v>0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>
        <f>'RESUMEN TOTAL'!L522</f>
        <v>0</v>
      </c>
      <c r="G510" t="str">
        <f>'RESUMEN TOTAL'!M522</f>
        <v>APAGADO</v>
      </c>
      <c r="H510">
        <f>'RESUMEN TOTAL'!N522</f>
        <v>0</v>
      </c>
      <c r="I510" t="str">
        <f>'RESUMEN TOTAL'!O522</f>
        <v>APAGADO</v>
      </c>
      <c r="J510" t="str">
        <f>'RESUMEN TOTAL'!P522</f>
        <v>APAGADO</v>
      </c>
      <c r="K510">
        <f>'RESUMEN TOTAL'!Q522</f>
        <v>0</v>
      </c>
      <c r="L510">
        <f>'RESUMEN TOTAL'!R522</f>
        <v>0</v>
      </c>
      <c r="M510">
        <f>'RESUMEN TOTAL'!S522</f>
        <v>0</v>
      </c>
      <c r="N510">
        <f>'RESUMEN TOTAL'!T522</f>
        <v>0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>
        <f>'RESUMEN TOTAL'!L523</f>
        <v>0</v>
      </c>
      <c r="G511" t="str">
        <f>'RESUMEN TOTAL'!M523</f>
        <v>APAGADO</v>
      </c>
      <c r="H511">
        <f>'RESUMEN TOTAL'!N523</f>
        <v>0</v>
      </c>
      <c r="I511" t="str">
        <f>'RESUMEN TOTAL'!O523</f>
        <v>APAGADO</v>
      </c>
      <c r="J511" t="str">
        <f>'RESUMEN TOTAL'!P523</f>
        <v>APAGADO</v>
      </c>
      <c r="K511">
        <f>'RESUMEN TOTAL'!Q523</f>
        <v>0</v>
      </c>
      <c r="L511">
        <f>'RESUMEN TOTAL'!R523</f>
        <v>0</v>
      </c>
      <c r="M511">
        <f>'RESUMEN TOTAL'!S523</f>
        <v>0</v>
      </c>
      <c r="N511">
        <f>'RESUMEN TOTAL'!T523</f>
        <v>0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 t="str">
        <f>'RESUMEN TOTAL'!M524</f>
        <v>APAGADO</v>
      </c>
      <c r="H512">
        <f>'RESUMEN TOTAL'!N524</f>
        <v>0</v>
      </c>
      <c r="I512" t="str">
        <f>'RESUMEN TOTAL'!O524</f>
        <v>APAGADO</v>
      </c>
      <c r="J512" t="str">
        <f>'RESUMEN TOTAL'!P524</f>
        <v>APAGADO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 t="str">
        <f>'RESUMEN TOTAL'!M526</f>
        <v>APAGADO</v>
      </c>
      <c r="H514">
        <f>'RESUMEN TOTAL'!N526</f>
        <v>0</v>
      </c>
      <c r="I514" t="str">
        <f>'RESUMEN TOTAL'!O526</f>
        <v>APAGADO</v>
      </c>
      <c r="J514" t="str">
        <f>'RESUMEN TOTAL'!P526</f>
        <v>APAGADO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 t="str">
        <f>'RESUMEN TOTAL'!M527</f>
        <v>APAGADO</v>
      </c>
      <c r="H515">
        <f>'RESUMEN TOTAL'!N527</f>
        <v>0</v>
      </c>
      <c r="I515" t="str">
        <f>'RESUMEN TOTAL'!O527</f>
        <v>APAGADO</v>
      </c>
      <c r="J515" t="str">
        <f>'RESUMEN TOTAL'!P527</f>
        <v>APAGADO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>
        <f>'RESUMEN TOTAL'!L528</f>
        <v>0</v>
      </c>
      <c r="G516" t="str">
        <f>'RESUMEN TOTAL'!M528</f>
        <v>APAGADO</v>
      </c>
      <c r="H516">
        <f>'RESUMEN TOTAL'!N528</f>
        <v>0</v>
      </c>
      <c r="I516" t="str">
        <f>'RESUMEN TOTAL'!O528</f>
        <v>APAGADO</v>
      </c>
      <c r="J516" t="str">
        <f>'RESUMEN TOTAL'!P528</f>
        <v>APAGADO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 t="str">
        <f>'RESUMEN TOTAL'!M529</f>
        <v>APAGADO</v>
      </c>
      <c r="H517">
        <f>'RESUMEN TOTAL'!N529</f>
        <v>0</v>
      </c>
      <c r="I517" t="str">
        <f>'RESUMEN TOTAL'!O529</f>
        <v>APAGADO</v>
      </c>
      <c r="J517" t="str">
        <f>'RESUMEN TOTAL'!P529</f>
        <v>APAGADO</v>
      </c>
      <c r="K517">
        <f>'RESUMEN TOTAL'!Q529</f>
        <v>0</v>
      </c>
      <c r="L517">
        <f>'RESUMEN TOTAL'!R529</f>
        <v>0</v>
      </c>
      <c r="M517">
        <f>'RESUMEN TOTAL'!S529</f>
        <v>0</v>
      </c>
      <c r="N517">
        <f>'RESUMEN TOTAL'!T529</f>
        <v>0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 t="str">
        <f>'RESUMEN TOTAL'!M530</f>
        <v>APAGADO</v>
      </c>
      <c r="H518">
        <f>'RESUMEN TOTAL'!N530</f>
        <v>0</v>
      </c>
      <c r="I518" t="str">
        <f>'RESUMEN TOTAL'!O530</f>
        <v>APAGADO</v>
      </c>
      <c r="J518" t="str">
        <f>'RESUMEN TOTAL'!P530</f>
        <v>APAGADO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 t="str">
        <f>'RESUMEN TOTAL'!M531</f>
        <v>APAGADO</v>
      </c>
      <c r="H519">
        <f>'RESUMEN TOTAL'!N531</f>
        <v>0</v>
      </c>
      <c r="I519" t="str">
        <f>'RESUMEN TOTAL'!O531</f>
        <v>APAGADO</v>
      </c>
      <c r="J519" t="str">
        <f>'RESUMEN TOTAL'!P531</f>
        <v>APAGADO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>
        <f>'RESUMEN TOTAL'!L532</f>
        <v>0</v>
      </c>
      <c r="G520" t="str">
        <f>'RESUMEN TOTAL'!M532</f>
        <v>APAGADO</v>
      </c>
      <c r="H520">
        <f>'RESUMEN TOTAL'!N532</f>
        <v>0</v>
      </c>
      <c r="I520" t="str">
        <f>'RESUMEN TOTAL'!O532</f>
        <v>APAGADO</v>
      </c>
      <c r="J520" t="str">
        <f>'RESUMEN TOTAL'!P532</f>
        <v>APAGADO</v>
      </c>
      <c r="K520">
        <f>'RESUMEN TOTAL'!Q532</f>
        <v>0</v>
      </c>
      <c r="L520">
        <f>'RESUMEN TOTAL'!R532</f>
        <v>0</v>
      </c>
      <c r="M520">
        <f>'RESUMEN TOTAL'!S532</f>
        <v>0</v>
      </c>
      <c r="N520">
        <f>'RESUMEN TOTAL'!T532</f>
        <v>0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>
        <f>'RESUMEN TOTAL'!L533</f>
        <v>0</v>
      </c>
      <c r="G521" t="str">
        <f>'RESUMEN TOTAL'!M533</f>
        <v>APAGADO</v>
      </c>
      <c r="H521">
        <f>'RESUMEN TOTAL'!N533</f>
        <v>0</v>
      </c>
      <c r="I521" t="str">
        <f>'RESUMEN TOTAL'!O533</f>
        <v>APAGADO</v>
      </c>
      <c r="J521" t="str">
        <f>'RESUMEN TOTAL'!P533</f>
        <v>APAGADO</v>
      </c>
      <c r="K521">
        <f>'RESUMEN TOTAL'!Q533</f>
        <v>0</v>
      </c>
      <c r="L521">
        <f>'RESUMEN TOTAL'!R533</f>
        <v>0</v>
      </c>
      <c r="M521">
        <f>'RESUMEN TOTAL'!S533</f>
        <v>0</v>
      </c>
      <c r="N521">
        <f>'RESUMEN TOTAL'!T533</f>
        <v>0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>
        <f>'RESUMEN TOTAL'!L536</f>
        <v>0</v>
      </c>
      <c r="G524" t="str">
        <f>'RESUMEN TOTAL'!M536</f>
        <v>APAGADO</v>
      </c>
      <c r="H524">
        <f>'RESUMEN TOTAL'!N536</f>
        <v>0</v>
      </c>
      <c r="I524" t="str">
        <f>'RESUMEN TOTAL'!O536</f>
        <v>APAGADO</v>
      </c>
      <c r="J524" t="str">
        <f>'RESUMEN TOTAL'!P536</f>
        <v>APAGADO</v>
      </c>
      <c r="K524">
        <f>'RESUMEN TOTAL'!Q536</f>
        <v>0</v>
      </c>
      <c r="L524">
        <f>'RESUMEN TOTAL'!R536</f>
        <v>0</v>
      </c>
      <c r="M524">
        <f>'RESUMEN TOTAL'!S536</f>
        <v>0</v>
      </c>
      <c r="N524">
        <f>'RESUMEN TOTAL'!T536</f>
        <v>0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>
        <f>'RESUMEN TOTAL'!L537</f>
        <v>0</v>
      </c>
      <c r="G525" t="str">
        <f>'RESUMEN TOTAL'!M537</f>
        <v>APAGADO</v>
      </c>
      <c r="H525">
        <f>'RESUMEN TOTAL'!N537</f>
        <v>0</v>
      </c>
      <c r="I525" t="str">
        <f>'RESUMEN TOTAL'!O537</f>
        <v>APAGADO</v>
      </c>
      <c r="J525" t="str">
        <f>'RESUMEN TOTAL'!P537</f>
        <v>APAGADO</v>
      </c>
      <c r="K525">
        <f>'RESUMEN TOTAL'!Q537</f>
        <v>0</v>
      </c>
      <c r="L525">
        <f>'RESUMEN TOTAL'!R537</f>
        <v>0</v>
      </c>
      <c r="M525">
        <f>'RESUMEN TOTAL'!S537</f>
        <v>0</v>
      </c>
      <c r="N525">
        <f>'RESUMEN TOTAL'!T537</f>
        <v>0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>
        <f>'RESUMEN TOTAL'!L540</f>
        <v>0</v>
      </c>
      <c r="G528">
        <f>'RESUMEN TOTAL'!M540</f>
        <v>0</v>
      </c>
      <c r="H528">
        <f>'RESUMEN TOTAL'!N540</f>
        <v>0</v>
      </c>
      <c r="I528">
        <f>'RESUMEN TOTAL'!O540</f>
        <v>0</v>
      </c>
      <c r="J528">
        <f>'RESUMEN TOTAL'!P540</f>
        <v>0</v>
      </c>
      <c r="K528">
        <f>'RESUMEN TOTAL'!Q540</f>
        <v>0</v>
      </c>
      <c r="L528">
        <f>'RESUMEN TOTAL'!R540</f>
        <v>0</v>
      </c>
      <c r="M528">
        <f>'RESUMEN TOTAL'!S540</f>
        <v>0</v>
      </c>
      <c r="N528">
        <f>'RESUMEN TOTAL'!T540</f>
        <v>0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>
        <f>'RESUMEN TOTAL'!L541</f>
        <v>0</v>
      </c>
      <c r="G529">
        <f>'RESUMEN TOTAL'!M541</f>
        <v>0</v>
      </c>
      <c r="H529">
        <f>'RESUMEN TOTAL'!N541</f>
        <v>0</v>
      </c>
      <c r="I529">
        <f>'RESUMEN TOTAL'!O541</f>
        <v>0</v>
      </c>
      <c r="J529">
        <f>'RESUMEN TOTAL'!P541</f>
        <v>0</v>
      </c>
      <c r="K529">
        <f>'RESUMEN TOTAL'!Q541</f>
        <v>0</v>
      </c>
      <c r="L529">
        <f>'RESUMEN TOTAL'!R541</f>
        <v>0</v>
      </c>
      <c r="M529">
        <f>'RESUMEN TOTAL'!S541</f>
        <v>0</v>
      </c>
      <c r="N529">
        <f>'RESUMEN TOTAL'!T541</f>
        <v>0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 t="str">
        <f>'RESUMEN TOTAL'!M544</f>
        <v>APAGADO</v>
      </c>
      <c r="H532">
        <f>'RESUMEN TOTAL'!N544</f>
        <v>0</v>
      </c>
      <c r="I532" t="str">
        <f>'RESUMEN TOTAL'!O544</f>
        <v>APAGADO</v>
      </c>
      <c r="J532" t="str">
        <f>'RESUMEN TOTAL'!P544</f>
        <v>APAGADO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 t="str">
        <f>'RESUMEN TOTAL'!M545</f>
        <v>APAGADO</v>
      </c>
      <c r="H533">
        <f>'RESUMEN TOTAL'!N545</f>
        <v>0</v>
      </c>
      <c r="I533" t="str">
        <f>'RESUMEN TOTAL'!O545</f>
        <v>APAGADO</v>
      </c>
      <c r="J533" t="str">
        <f>'RESUMEN TOTAL'!P545</f>
        <v>APAGADO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>
        <f>'RESUMEN TOTAL'!L546</f>
        <v>0</v>
      </c>
      <c r="G534" t="str">
        <f>'RESUMEN TOTAL'!M546</f>
        <v>APAGADO</v>
      </c>
      <c r="H534">
        <f>'RESUMEN TOTAL'!N546</f>
        <v>0</v>
      </c>
      <c r="I534" t="str">
        <f>'RESUMEN TOTAL'!O546</f>
        <v>APAGADO</v>
      </c>
      <c r="J534" t="str">
        <f>'RESUMEN TOTAL'!P546</f>
        <v>APAGADO</v>
      </c>
      <c r="K534">
        <f>'RESUMEN TOTAL'!Q546</f>
        <v>0</v>
      </c>
      <c r="L534">
        <f>'RESUMEN TOTAL'!R546</f>
        <v>0</v>
      </c>
      <c r="M534">
        <f>'RESUMEN TOTAL'!S546</f>
        <v>0</v>
      </c>
      <c r="N534">
        <f>'RESUMEN TOTAL'!T546</f>
        <v>0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>
        <f>'RESUMEN TOTAL'!L547</f>
        <v>0</v>
      </c>
      <c r="G535" t="str">
        <f>'RESUMEN TOTAL'!M547</f>
        <v>APAGADO</v>
      </c>
      <c r="H535">
        <f>'RESUMEN TOTAL'!N547</f>
        <v>0</v>
      </c>
      <c r="I535" t="str">
        <f>'RESUMEN TOTAL'!O547</f>
        <v>APAGADO</v>
      </c>
      <c r="J535" t="str">
        <f>'RESUMEN TOTAL'!P547</f>
        <v>APAGADO</v>
      </c>
      <c r="K535">
        <f>'RESUMEN TOTAL'!Q547</f>
        <v>0</v>
      </c>
      <c r="L535">
        <f>'RESUMEN TOTAL'!R547</f>
        <v>0</v>
      </c>
      <c r="M535">
        <f>'RESUMEN TOTAL'!S547</f>
        <v>0</v>
      </c>
      <c r="N535">
        <f>'RESUMEN TOTAL'!T547</f>
        <v>0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>
        <f>'RESUMEN TOTAL'!L548</f>
        <v>0</v>
      </c>
      <c r="G536" t="str">
        <f>'RESUMEN TOTAL'!M548</f>
        <v>APAGADO</v>
      </c>
      <c r="H536">
        <f>'RESUMEN TOTAL'!N548</f>
        <v>0</v>
      </c>
      <c r="I536" t="str">
        <f>'RESUMEN TOTAL'!O548</f>
        <v>APAGADO</v>
      </c>
      <c r="J536" t="str">
        <f>'RESUMEN TOTAL'!P548</f>
        <v>APAGADO</v>
      </c>
      <c r="K536">
        <f>'RESUMEN TOTAL'!Q548</f>
        <v>0</v>
      </c>
      <c r="L536">
        <f>'RESUMEN TOTAL'!R548</f>
        <v>0</v>
      </c>
      <c r="M536">
        <f>'RESUMEN TOTAL'!S548</f>
        <v>0</v>
      </c>
      <c r="N536">
        <f>'RESUMEN TOTAL'!T548</f>
        <v>0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>
        <f>'RESUMEN TOTAL'!L549</f>
        <v>0</v>
      </c>
      <c r="G537" t="str">
        <f>'RESUMEN TOTAL'!M549</f>
        <v>APAGADO</v>
      </c>
      <c r="H537">
        <f>'RESUMEN TOTAL'!N549</f>
        <v>0</v>
      </c>
      <c r="I537" t="str">
        <f>'RESUMEN TOTAL'!O549</f>
        <v>APAGADO</v>
      </c>
      <c r="J537" t="str">
        <f>'RESUMEN TOTAL'!P549</f>
        <v>APAGADO</v>
      </c>
      <c r="K537">
        <f>'RESUMEN TOTAL'!Q549</f>
        <v>0</v>
      </c>
      <c r="L537">
        <f>'RESUMEN TOTAL'!R549</f>
        <v>0</v>
      </c>
      <c r="M537">
        <f>'RESUMEN TOTAL'!S549</f>
        <v>0</v>
      </c>
      <c r="N537">
        <f>'RESUMEN TOTAL'!T549</f>
        <v>0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>
        <f>'RESUMEN TOTAL'!L550</f>
        <v>0</v>
      </c>
      <c r="G538" t="str">
        <f>'RESUMEN TOTAL'!M550</f>
        <v>APAGADO</v>
      </c>
      <c r="H538">
        <f>'RESUMEN TOTAL'!N550</f>
        <v>0</v>
      </c>
      <c r="I538" t="str">
        <f>'RESUMEN TOTAL'!O550</f>
        <v>APAGADO</v>
      </c>
      <c r="J538" t="str">
        <f>'RESUMEN TOTAL'!P550</f>
        <v>APAGADO</v>
      </c>
      <c r="K538">
        <f>'RESUMEN TOTAL'!Q550</f>
        <v>0</v>
      </c>
      <c r="L538">
        <f>'RESUMEN TOTAL'!R550</f>
        <v>0</v>
      </c>
      <c r="M538">
        <f>'RESUMEN TOTAL'!S550</f>
        <v>0</v>
      </c>
      <c r="N538">
        <f>'RESUMEN TOTAL'!T550</f>
        <v>0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>
        <f>'RESUMEN TOTAL'!L551</f>
        <v>0</v>
      </c>
      <c r="G539" t="str">
        <f>'RESUMEN TOTAL'!M551</f>
        <v>APAGADO</v>
      </c>
      <c r="H539">
        <f>'RESUMEN TOTAL'!N551</f>
        <v>0</v>
      </c>
      <c r="I539" t="str">
        <f>'RESUMEN TOTAL'!O551</f>
        <v>APAGADO</v>
      </c>
      <c r="J539" t="str">
        <f>'RESUMEN TOTAL'!P551</f>
        <v>APAGADO</v>
      </c>
      <c r="K539">
        <f>'RESUMEN TOTAL'!Q551</f>
        <v>0</v>
      </c>
      <c r="L539">
        <f>'RESUMEN TOTAL'!R551</f>
        <v>0</v>
      </c>
      <c r="M539">
        <f>'RESUMEN TOTAL'!S551</f>
        <v>0</v>
      </c>
      <c r="N539">
        <f>'RESUMEN TOTAL'!T551</f>
        <v>0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H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56</v>
      </c>
      <c r="H1" s="18">
        <f>COUNTIF(H3:H504, "APAGADO")</f>
        <v>1</v>
      </c>
      <c r="I1" s="18">
        <f t="shared" si="0"/>
        <v>53</v>
      </c>
      <c r="J1" s="18">
        <f t="shared" si="0"/>
        <v>44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1571</v>
      </c>
      <c r="B125" t="s">
        <v>1575</v>
      </c>
      <c r="C125" t="s">
        <v>1576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1562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1562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 t="str">
        <f>ESTADISTICA!G390</f>
        <v>APAGADO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 t="str">
        <f>ESTADISTICA!G421</f>
        <v>APAGADO</v>
      </c>
      <c r="H422">
        <f>ESTADISTICA!H421</f>
        <v>0</v>
      </c>
      <c r="I422" t="str">
        <f>ESTADISTICA!I421</f>
        <v>APAGADO</v>
      </c>
      <c r="J422" t="str">
        <f>ESTADISTICA!J421</f>
        <v>APAGADO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 t="str">
        <f>ESTADISTICA!G422</f>
        <v>APAGADO</v>
      </c>
      <c r="H423">
        <f>ESTADISTICA!H422</f>
        <v>0</v>
      </c>
      <c r="I423" t="str">
        <f>ESTADISTICA!I422</f>
        <v>APAGADO</v>
      </c>
      <c r="J423" t="str">
        <f>ESTADISTICA!J422</f>
        <v>APAGADO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 t="str">
        <f>ESTADISTICA!G423</f>
        <v>APAGADO</v>
      </c>
      <c r="H424">
        <f>ESTADISTICA!H423</f>
        <v>0</v>
      </c>
      <c r="I424" t="str">
        <f>ESTADISTICA!I423</f>
        <v>APAGADO</v>
      </c>
      <c r="J424" t="str">
        <f>ESTADISTICA!J423</f>
        <v>APAGADO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 t="str">
        <f>ESTADISTICA!G424</f>
        <v>APAGADO</v>
      </c>
      <c r="H425">
        <f>ESTADISTICA!H424</f>
        <v>0</v>
      </c>
      <c r="I425" t="str">
        <f>ESTADISTICA!I424</f>
        <v>APAGADO</v>
      </c>
      <c r="J425" t="str">
        <f>ESTADISTICA!J424</f>
        <v>APAGADO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 t="str">
        <f>ESTADISTICA!I447</f>
        <v>APAGADO</v>
      </c>
      <c r="J448" t="str">
        <f>ESTADISTICA!J447</f>
        <v>APAGADO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 t="str">
        <f>ESTADISTICA!I448</f>
        <v>APAGADO</v>
      </c>
      <c r="J449" t="str">
        <f>ESTADISTICA!J448</f>
        <v>APAGADO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>
        <f>ESTADISTICA!H474</f>
        <v>0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>
        <f>ESTADISTICA!H475</f>
        <v>0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1374</v>
      </c>
      <c r="B518" s="136" t="s">
        <v>1453</v>
      </c>
      <c r="C518" t="s">
        <v>1477</v>
      </c>
      <c r="D518" s="33" t="s">
        <v>1372</v>
      </c>
      <c r="E518" s="33" t="s">
        <v>1373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1374</v>
      </c>
      <c r="B519" s="33" t="s">
        <v>1454</v>
      </c>
      <c r="C519" t="s">
        <v>1474</v>
      </c>
      <c r="D519" s="33" t="s">
        <v>1394</v>
      </c>
      <c r="E519" s="33" t="s">
        <v>1373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1374</v>
      </c>
      <c r="B520" s="33" t="s">
        <v>1455</v>
      </c>
      <c r="C520" t="s">
        <v>1474</v>
      </c>
      <c r="D520" s="33" t="s">
        <v>1372</v>
      </c>
      <c r="E520" s="33" t="s">
        <v>1373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1374</v>
      </c>
      <c r="B521" s="33" t="s">
        <v>1456</v>
      </c>
      <c r="C521" t="s">
        <v>1482</v>
      </c>
      <c r="D521" s="33" t="s">
        <v>1394</v>
      </c>
      <c r="E521" s="33" t="s">
        <v>1373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1374</v>
      </c>
      <c r="B522" s="33" t="s">
        <v>1457</v>
      </c>
      <c r="C522" t="s">
        <v>1482</v>
      </c>
      <c r="D522" s="33" t="s">
        <v>1372</v>
      </c>
      <c r="E522" s="33" t="s">
        <v>1373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1374</v>
      </c>
      <c r="B523" s="33" t="s">
        <v>1458</v>
      </c>
      <c r="C523" t="s">
        <v>1485</v>
      </c>
      <c r="D523" s="33" t="s">
        <v>1394</v>
      </c>
      <c r="E523" s="33" t="s">
        <v>1373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1374</v>
      </c>
      <c r="B524" s="33" t="s">
        <v>1459</v>
      </c>
      <c r="C524" t="s">
        <v>1485</v>
      </c>
      <c r="D524" s="33" t="s">
        <v>1372</v>
      </c>
      <c r="E524" s="33" t="s">
        <v>1373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1374</v>
      </c>
      <c r="B525" s="136" t="s">
        <v>1460</v>
      </c>
      <c r="C525" t="s">
        <v>1488</v>
      </c>
      <c r="D525" s="33" t="s">
        <v>1394</v>
      </c>
      <c r="E525" s="33" t="s">
        <v>1373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1374</v>
      </c>
      <c r="B526" s="136" t="s">
        <v>1461</v>
      </c>
      <c r="C526" t="s">
        <v>1488</v>
      </c>
      <c r="D526" s="33" t="s">
        <v>1372</v>
      </c>
      <c r="E526" s="33" t="s">
        <v>1373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1374</v>
      </c>
      <c r="B527" s="33" t="s">
        <v>1462</v>
      </c>
      <c r="C527" t="s">
        <v>1491</v>
      </c>
      <c r="D527" s="33" t="s">
        <v>1394</v>
      </c>
      <c r="E527" s="33" t="s">
        <v>1373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1374</v>
      </c>
      <c r="B528" s="33" t="s">
        <v>1463</v>
      </c>
      <c r="C528" t="s">
        <v>1491</v>
      </c>
      <c r="D528" s="33" t="s">
        <v>1372</v>
      </c>
      <c r="E528" s="33" t="s">
        <v>1373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1374</v>
      </c>
      <c r="B529" s="33" t="s">
        <v>1464</v>
      </c>
      <c r="C529" t="s">
        <v>1494</v>
      </c>
      <c r="D529" s="33" t="s">
        <v>1394</v>
      </c>
      <c r="E529" s="33" t="s">
        <v>1373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1374</v>
      </c>
      <c r="B530" s="33" t="s">
        <v>1465</v>
      </c>
      <c r="C530" t="s">
        <v>1494</v>
      </c>
      <c r="D530" s="33" t="s">
        <v>1372</v>
      </c>
      <c r="E530" s="33" t="s">
        <v>1373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1374</v>
      </c>
      <c r="B531" s="33" t="s">
        <v>1466</v>
      </c>
      <c r="C531" t="s">
        <v>1497</v>
      </c>
      <c r="D531" s="33" t="s">
        <v>1394</v>
      </c>
      <c r="E531" s="33" t="s">
        <v>1373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1374</v>
      </c>
      <c r="B532" s="33" t="s">
        <v>1469</v>
      </c>
      <c r="C532" t="s">
        <v>1497</v>
      </c>
      <c r="D532" s="33" t="s">
        <v>1372</v>
      </c>
      <c r="E532" s="33" t="s">
        <v>1373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1374</v>
      </c>
      <c r="B533" s="33" t="s">
        <v>1552</v>
      </c>
      <c r="C533" t="s">
        <v>1550</v>
      </c>
      <c r="D533" s="33" t="s">
        <v>1394</v>
      </c>
      <c r="E533" s="33" t="s">
        <v>1373</v>
      </c>
      <c r="F533">
        <f>ESTADISTICA!F532</f>
        <v>0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1374</v>
      </c>
      <c r="B534" s="33" t="s">
        <v>1553</v>
      </c>
      <c r="C534" t="s">
        <v>1550</v>
      </c>
      <c r="D534" s="33" t="s">
        <v>1372</v>
      </c>
      <c r="E534" s="33" t="s">
        <v>1373</v>
      </c>
      <c r="F534">
        <f>ESTADISTICA!F533</f>
        <v>0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1374</v>
      </c>
      <c r="B535" s="33" t="s">
        <v>1549</v>
      </c>
      <c r="C535" t="s">
        <v>1550</v>
      </c>
      <c r="D535" s="33" t="s">
        <v>1394</v>
      </c>
      <c r="E535" s="33" t="s">
        <v>1373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1374</v>
      </c>
      <c r="B536" s="33" t="s">
        <v>1551</v>
      </c>
      <c r="C536" t="s">
        <v>1550</v>
      </c>
      <c r="D536" s="33" t="s">
        <v>1372</v>
      </c>
      <c r="E536" s="33" t="s">
        <v>1373</v>
      </c>
      <c r="F536">
        <f>ESTADISTICA!F535</f>
        <v>0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1374</v>
      </c>
      <c r="B537" s="79" t="s">
        <v>1546</v>
      </c>
      <c r="C537" t="s">
        <v>1547</v>
      </c>
      <c r="D537" s="33" t="s">
        <v>1394</v>
      </c>
      <c r="E537" s="33" t="s">
        <v>1373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1374</v>
      </c>
      <c r="B538" s="79" t="s">
        <v>1548</v>
      </c>
      <c r="C538" t="s">
        <v>1547</v>
      </c>
      <c r="D538" s="33" t="s">
        <v>1372</v>
      </c>
      <c r="E538" s="33" t="s">
        <v>1373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1374</v>
      </c>
      <c r="B539" s="33" t="s">
        <v>1579</v>
      </c>
      <c r="C539" t="s">
        <v>1581</v>
      </c>
      <c r="D539" s="33" t="s">
        <v>1394</v>
      </c>
      <c r="E539" s="33" t="s">
        <v>1373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1374</v>
      </c>
      <c r="B540" s="33" t="s">
        <v>1580</v>
      </c>
      <c r="C540" t="s">
        <v>1581</v>
      </c>
      <c r="D540" s="33" t="s">
        <v>1372</v>
      </c>
      <c r="E540" s="33" t="s">
        <v>1373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961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 t="str">
        <f>'RESUMEN TOTAL'!P46</f>
        <v>APAGADO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 t="str">
        <f>'RESUMEN TOTAL'!P59</f>
        <v>APAGADO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 t="str">
        <f>'RESUMEN TOTAL'!P72</f>
        <v>APAGADO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 t="str">
        <f>'RESUMEN TOTAL'!P74</f>
        <v>APAGADO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 t="str">
        <f>'RESUMEN TOTAL'!M114</f>
        <v>APAGADO</v>
      </c>
      <c r="H108">
        <f>'RESUMEN TOTAL'!N114</f>
        <v>0</v>
      </c>
      <c r="I108" t="str">
        <f>'RESUMEN TOTAL'!O114</f>
        <v>APAGADO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 t="str">
        <f>'RESUMEN TOTAL'!M116</f>
        <v>APAGADO</v>
      </c>
      <c r="H110">
        <f>'RESUMEN TOTAL'!N116</f>
        <v>0</v>
      </c>
      <c r="I110" t="str">
        <f>'RESUMEN TOTAL'!O116</f>
        <v>APAGADO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>
        <f>'RESUMEN TOTAL'!N156</f>
        <v>0</v>
      </c>
      <c r="I148" t="str">
        <f>'RESUMEN TOTAL'!O156</f>
        <v>APAGADO</v>
      </c>
      <c r="J148" t="str">
        <f>'RESUMEN TOTAL'!P156</f>
        <v>APAGADO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>
        <f>'RESUMEN TOTAL'!N157</f>
        <v>0</v>
      </c>
      <c r="I149" t="str">
        <f>'RESUMEN TOTAL'!O157</f>
        <v>APAGADO</v>
      </c>
      <c r="J149" t="str">
        <f>'RESUMEN TOTAL'!P157</f>
        <v>APAGADO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 t="str">
        <f>'RESUMEN TOTAL'!M171</f>
        <v>APAGADO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 t="str">
        <f>'RESUMEN TOTAL'!M176</f>
        <v>APAGADO</v>
      </c>
      <c r="H168">
        <f>'RESUMEN TOTAL'!N176</f>
        <v>0</v>
      </c>
      <c r="I168" t="str">
        <f>'RESUMEN TOTAL'!O176</f>
        <v>APAGADO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 t="str">
        <f>'RESUMEN TOTAL'!O186</f>
        <v>APAGADO</v>
      </c>
      <c r="J177" t="str">
        <f>'RESUMEN TOTAL'!P186</f>
        <v>APAGADO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 t="str">
        <f>'RESUMEN TOTAL'!O225</f>
        <v>APAGADO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 t="str">
        <f>'RESUMEN TOTAL'!O226</f>
        <v>APAGADO</v>
      </c>
      <c r="J216" t="str">
        <f>'RESUMEN TOTAL'!P226</f>
        <v>APAGADO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 t="str">
        <f>'RESUMEN TOTAL'!O227</f>
        <v>APAGADO</v>
      </c>
      <c r="J217" t="str">
        <f>'RESUMEN TOTAL'!P227</f>
        <v>APAGADO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 t="str">
        <f>'RESUMEN TOTAL'!P241</f>
        <v>APAGADO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 t="str">
        <f>'RESUMEN TOTAL'!P247</f>
        <v>APAGADO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 t="str">
        <f>'RESUMEN TOTAL'!P249</f>
        <v>APAGADO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 t="str">
        <f>'RESUMEN TOTAL'!P255</f>
        <v>APAGADO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 t="str">
        <f>'RESUMEN TOTAL'!P260</f>
        <v>APAGADO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 t="str">
        <f>'RESUMEN TOTAL'!O278</f>
        <v>APAGADO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 t="str">
        <f>'RESUMEN TOTAL'!O281</f>
        <v>APAGADO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>
        <f>'RESUMEN TOTAL'!L289</f>
        <v>0</v>
      </c>
      <c r="G277" t="str">
        <f>'RESUMEN TOTAL'!M289</f>
        <v>APAGADO</v>
      </c>
      <c r="H277">
        <f>'RESUMEN TOTAL'!N289</f>
        <v>0</v>
      </c>
      <c r="I277" t="str">
        <f>'RESUMEN TOTAL'!O289</f>
        <v>APAGADO</v>
      </c>
      <c r="J277" t="str">
        <f>'RESUMEN TOTAL'!P289</f>
        <v>APAGADO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>
        <f>'RESUMEN TOTAL'!L290</f>
        <v>0</v>
      </c>
      <c r="G278" t="str">
        <f>'RESUMEN TOTAL'!M290</f>
        <v>APAGADO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 t="str">
        <f>'RESUMEN TOTAL'!P298</f>
        <v>APAGADO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 t="str">
        <f>'RESUMEN TOTAL'!P314</f>
        <v>APAGADO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 t="str">
        <f>'RESUMEN TOTAL'!P320</f>
        <v>APAGADO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 t="str">
        <f>'RESUMEN TOTAL'!P322</f>
        <v>APAGADO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 t="str">
        <f>'RESUMEN TOTAL'!M324</f>
        <v>APAGADO</v>
      </c>
      <c r="H311" t="str">
        <f>'RESUMEN TOTAL'!O324</f>
        <v>APAGADO</v>
      </c>
      <c r="I311" t="e">
        <f>'RESUMEN TOTAL'!#REF!</f>
        <v>#REF!</v>
      </c>
      <c r="J311" t="str">
        <f>'RESUMEN TOTAL'!P324</f>
        <v>APAGADO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 t="str">
        <f>'RESUMEN TOTAL'!M344</f>
        <v>APAGADO</v>
      </c>
      <c r="H330">
        <f>'RESUMEN TOTAL'!N344</f>
        <v>0</v>
      </c>
      <c r="I330" t="str">
        <f>'RESUMEN TOTAL'!O344</f>
        <v>APAGADO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 t="str">
        <f>'RESUMEN TOTAL'!M345</f>
        <v>APAGADO</v>
      </c>
      <c r="H331">
        <f>'RESUMEN TOTAL'!N345</f>
        <v>0</v>
      </c>
      <c r="I331" t="str">
        <f>'RESUMEN TOTAL'!O345</f>
        <v>APAGADO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 t="str">
        <f>'RESUMEN TOTAL'!M346</f>
        <v>APAGADO</v>
      </c>
      <c r="H332">
        <f>'RESUMEN TOTAL'!N346</f>
        <v>0</v>
      </c>
      <c r="I332" t="str">
        <f>'RESUMEN TOTAL'!O346</f>
        <v>APAGADO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 t="str">
        <f>'RESUMEN TOTAL'!M347</f>
        <v>APAGADO</v>
      </c>
      <c r="H333">
        <f>'RESUMEN TOTAL'!N347</f>
        <v>0</v>
      </c>
      <c r="I333" t="str">
        <f>'RESUMEN TOTAL'!O347</f>
        <v>APAGADO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>
        <f>'RESUMEN TOTAL'!L362</f>
        <v>0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 t="str">
        <f>'RESUMEN TOTAL'!P369</f>
        <v>APAGADO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>
        <f>'RESUMEN TOTAL'!L370</f>
        <v>0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>
        <f>'RESUMEN TOTAL'!L371</f>
        <v>0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 t="str">
        <f>'RESUMEN TOTAL'!O374</f>
        <v>APAGADO</v>
      </c>
      <c r="J360" t="str">
        <f>'RESUMEN TOTAL'!P374</f>
        <v>APAGADO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 t="str">
        <f>'RESUMEN TOTAL'!M377</f>
        <v>APAGADO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 t="str">
        <f>'RESUMEN TOTAL'!M378</f>
        <v>APAGADO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 t="str">
        <f>'RESUMEN TOTAL'!M401</f>
        <v>APAGADO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 t="str">
        <f>'RESUMEN TOTAL'!P413</f>
        <v>APAGADO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 t="str">
        <f>'RESUMEN TOTAL'!M432</f>
        <v>APAGADO</v>
      </c>
      <c r="H416">
        <f>'RESUMEN TOTAL'!N432</f>
        <v>0</v>
      </c>
      <c r="I416" t="str">
        <f>'RESUMEN TOTAL'!O432</f>
        <v>APAGADO</v>
      </c>
      <c r="J416" t="str">
        <f>'RESUMEN TOTAL'!P432</f>
        <v>APAGADO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 t="str">
        <f>'RESUMEN TOTAL'!M433</f>
        <v>APAGADO</v>
      </c>
      <c r="H417">
        <f>'RESUMEN TOTAL'!N433</f>
        <v>0</v>
      </c>
      <c r="I417" t="str">
        <f>'RESUMEN TOTAL'!O433</f>
        <v>APAGADO</v>
      </c>
      <c r="J417" t="str">
        <f>'RESUMEN TOTAL'!P433</f>
        <v>APAGADO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 t="str">
        <f>'RESUMEN TOTAL'!M434</f>
        <v>APAGADO</v>
      </c>
      <c r="H418">
        <f>'RESUMEN TOTAL'!N434</f>
        <v>0</v>
      </c>
      <c r="I418" t="str">
        <f>'RESUMEN TOTAL'!O434</f>
        <v>APAGADO</v>
      </c>
      <c r="J418" t="str">
        <f>'RESUMEN TOTAL'!P434</f>
        <v>APAGADO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 t="str">
        <f>'RESUMEN TOTAL'!M435</f>
        <v>APAGADO</v>
      </c>
      <c r="H419">
        <f>'RESUMEN TOTAL'!N435</f>
        <v>0</v>
      </c>
      <c r="I419" t="str">
        <f>'RESUMEN TOTAL'!O435</f>
        <v>APAGADO</v>
      </c>
      <c r="J419" t="str">
        <f>'RESUMEN TOTAL'!P435</f>
        <v>APAGADO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 t="str">
        <f>'RESUMEN TOTAL'!O440</f>
        <v>APAGADO</v>
      </c>
      <c r="J423" t="str">
        <f>'RESUMEN TOTAL'!P440</f>
        <v>APAGADO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 t="str">
        <f>'RESUMEN TOTAL'!O459</f>
        <v>APAGADO</v>
      </c>
      <c r="J441" t="str">
        <f>'RESUMEN TOTAL'!P459</f>
        <v>APAGADO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 t="str">
        <f>'RESUMEN TOTAL'!O460</f>
        <v>APAGADO</v>
      </c>
      <c r="J442" t="str">
        <f>'RESUMEN TOTAL'!P460</f>
        <v>APAGADO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 t="str">
        <f>'RESUMEN TOTAL'!M492</f>
        <v>APAGADO</v>
      </c>
      <c r="H454">
        <f>'RESUMEN TOTAL'!N492</f>
        <v>0</v>
      </c>
      <c r="I454" t="str">
        <f>'RESUMEN TOTAL'!O492</f>
        <v>APAGADO</v>
      </c>
      <c r="J454" t="str">
        <f>'RESUMEN TOTAL'!P492</f>
        <v>APAGADO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 t="str">
        <f>'RESUMEN TOTAL'!M493</f>
        <v>APAGADO</v>
      </c>
      <c r="H455">
        <f>'RESUMEN TOTAL'!N493</f>
        <v>0</v>
      </c>
      <c r="I455" t="str">
        <f>'RESUMEN TOTAL'!O493</f>
        <v>APAGADO</v>
      </c>
      <c r="J455" t="str">
        <f>'RESUMEN TOTAL'!P493</f>
        <v>APAGADO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>
        <f>'RESUMEN TOTAL'!N496</f>
        <v>0</v>
      </c>
      <c r="I458" t="str">
        <f>'RESUMEN TOTAL'!O496</f>
        <v>APAGADO</v>
      </c>
      <c r="J458" t="str">
        <f>'RESUMEN TOTAL'!P496</f>
        <v>APAGADO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TOTAL'!N509</f>
        <v>0</v>
      </c>
      <c r="I471" t="str">
        <f>'RESUMEN TOTAL'!O509</f>
        <v>APAGADO</v>
      </c>
      <c r="J471" t="str">
        <f>'RESUMEN TOTAL'!P509</f>
        <v>APAGADO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 t="str">
        <f>'RESUMEN TOTAL'!M516</f>
        <v>APAGADO</v>
      </c>
      <c r="H478">
        <f>'RESUMEN TOTAL'!N516</f>
        <v>0</v>
      </c>
      <c r="I478" t="str">
        <f>'RESUMEN TOTAL'!O516</f>
        <v>APAGADO</v>
      </c>
      <c r="J478" t="str">
        <f>'RESUMEN TOTAL'!P516</f>
        <v>APAGADO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 t="str">
        <f>'RESUMEN TOTAL'!M518</f>
        <v>APAGADO</v>
      </c>
      <c r="H480">
        <f>'RESUMEN TOTAL'!N518</f>
        <v>0</v>
      </c>
      <c r="I480" t="str">
        <f>'RESUMEN TOTAL'!O518</f>
        <v>APAGADO</v>
      </c>
      <c r="J480" t="str">
        <f>'RESUMEN TOTAL'!P518</f>
        <v>APAGADO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 t="str">
        <f>'RESUMEN TOTAL'!M519</f>
        <v>APAGADO</v>
      </c>
      <c r="H481">
        <f>'RESUMEN TOTAL'!N519</f>
        <v>0</v>
      </c>
      <c r="I481" t="str">
        <f>'RESUMEN TOTAL'!O519</f>
        <v>APAGADO</v>
      </c>
      <c r="J481" t="str">
        <f>'RESUMEN TOTAL'!P519</f>
        <v>APAGADO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>
        <f>'RESUMEN TOTAL'!N520</f>
        <v>0</v>
      </c>
      <c r="I482" t="str">
        <f>'RESUMEN TOTAL'!O520</f>
        <v>APAGADO</v>
      </c>
      <c r="J482" t="str">
        <f>'RESUMEN TOTAL'!P520</f>
        <v>APAGADO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 t="str">
        <f>'RESUMEN TOTAL'!M524</f>
        <v>APAGADO</v>
      </c>
      <c r="H486">
        <f>'RESUMEN TOTAL'!N524</f>
        <v>0</v>
      </c>
      <c r="I486" t="str">
        <f>'RESUMEN TOTAL'!O524</f>
        <v>APAGADO</v>
      </c>
      <c r="J486" t="str">
        <f>'RESUMEN TOTAL'!P524</f>
        <v>APAGADO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 t="str">
        <f>'RESUMEN TOTAL'!M526</f>
        <v>APAGADO</v>
      </c>
      <c r="H488">
        <f>'RESUMEN TOTAL'!N526</f>
        <v>0</v>
      </c>
      <c r="I488" t="str">
        <f>'RESUMEN TOTAL'!O526</f>
        <v>APAGADO</v>
      </c>
      <c r="J488" t="str">
        <f>'RESUMEN TOTAL'!P526</f>
        <v>APAGADO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 t="str">
        <f>'RESUMEN TOTAL'!M527</f>
        <v>APAGADO</v>
      </c>
      <c r="H489">
        <f>'RESUMEN TOTAL'!N527</f>
        <v>0</v>
      </c>
      <c r="I489" t="str">
        <f>'RESUMEN TOTAL'!O527</f>
        <v>APAGADO</v>
      </c>
      <c r="J489" t="str">
        <f>'RESUMEN TOTAL'!P527</f>
        <v>APAGADO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>
        <f>'RESUMEN TOTAL'!N528</f>
        <v>0</v>
      </c>
      <c r="I490" t="str">
        <f>'RESUMEN TOTAL'!O528</f>
        <v>APAGADO</v>
      </c>
      <c r="J490" t="str">
        <f>'RESUMEN TOTAL'!P528</f>
        <v>APAGADO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 t="str">
        <f>'RESUMEN TOTAL'!M529</f>
        <v>APAGADO</v>
      </c>
      <c r="H491">
        <f>'RESUMEN TOTAL'!N529</f>
        <v>0</v>
      </c>
      <c r="I491" t="str">
        <f>'RESUMEN TOTAL'!O529</f>
        <v>APAGADO</v>
      </c>
      <c r="J491" t="str">
        <f>'RESUMEN TOTAL'!P529</f>
        <v>APAGADO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 t="str">
        <f>'RESUMEN TOTAL'!M530</f>
        <v>APAGADO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 t="str">
        <f>'RESUMEN TOTAL'!M531</f>
        <v>APAGADO</v>
      </c>
      <c r="H493">
        <f>'RESUMEN TOTAL'!N531</f>
        <v>0</v>
      </c>
      <c r="I493" t="str">
        <f>'RESUMEN TOTAL'!O531</f>
        <v>APAGADO</v>
      </c>
      <c r="J493" t="str">
        <f>'RESUMEN TOTAL'!P531</f>
        <v>APAGADO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>
        <f>'RESUMEN TOTAL'!N532</f>
        <v>0</v>
      </c>
      <c r="I494" t="str">
        <f>'RESUMEN TOTAL'!O532</f>
        <v>APAGADO</v>
      </c>
      <c r="J494" t="str">
        <f>'RESUMEN TOTAL'!P532</f>
        <v>APAGADO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TOTAL'!N536</f>
        <v>0</v>
      </c>
      <c r="I498" t="str">
        <f>'RESUMEN TOTAL'!O536</f>
        <v>APAGADO</v>
      </c>
      <c r="J498" t="str">
        <f>'RESUMEN TOTAL'!P536</f>
        <v>APAGADO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>
        <f>'RESUMEN TOTAL'!M541</f>
        <v>0</v>
      </c>
      <c r="H505">
        <f>'RESUMEN TOTAL'!N541</f>
        <v>0</v>
      </c>
      <c r="I505">
        <f>'RESUMEN TOTAL'!O541</f>
        <v>0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TOTAL'!N544</f>
        <v>0</v>
      </c>
      <c r="I508" t="str">
        <f>'RESUMEN TOTAL'!O544</f>
        <v>APAGADO</v>
      </c>
      <c r="J508" t="str">
        <f>'RESUMEN TOTAL'!P544</f>
        <v>APAGADO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1127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>
        <f>'RESUMEN TOTAL'!L27</f>
        <v>0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 t="str">
        <f>'RESUMEN TOTAL'!O45</f>
        <v>APAGADO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 t="str">
        <f>'RESUMEN TOTAL'!M46</f>
        <v>APAGADO</v>
      </c>
      <c r="H42">
        <f>'RESUMEN TOTAL'!N46</f>
        <v>0</v>
      </c>
      <c r="I42" t="str">
        <f>'RESUMEN TOTAL'!O46</f>
        <v>APAGADO</v>
      </c>
      <c r="J42" t="str">
        <f>'RESUMEN TOTAL'!P46</f>
        <v>APAGADO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 t="str">
        <f>'RESUMEN TOTAL'!M59</f>
        <v>APAGADO</v>
      </c>
      <c r="H55">
        <f>'RESUMEN TOTAL'!N59</f>
        <v>0</v>
      </c>
      <c r="I55" t="str">
        <f>'RESUMEN TOTAL'!O59</f>
        <v>APAGADO</v>
      </c>
      <c r="J55" t="str">
        <f>'RESUMEN TOTAL'!P59</f>
        <v>APAGADO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 t="str">
        <f>'RESUMEN TOTAL'!M64</f>
        <v>APAGADO</v>
      </c>
      <c r="H60">
        <f>'RESUMEN TOTAL'!N64</f>
        <v>0</v>
      </c>
      <c r="I60" t="str">
        <f>'RESUMEN TOTAL'!O64</f>
        <v>APAGADO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 t="str">
        <f>'RESUMEN TOTAL'!M72</f>
        <v>APAGADO</v>
      </c>
      <c r="H68">
        <f>'RESUMEN TOTAL'!N72</f>
        <v>0</v>
      </c>
      <c r="I68">
        <f>'RESUMEN TOTAL'!O72</f>
        <v>0</v>
      </c>
      <c r="J68" t="str">
        <f>'RESUMEN TOTAL'!P72</f>
        <v>APAGADO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 t="str">
        <f>'RESUMEN TOTAL'!M74</f>
        <v>APAGADO</v>
      </c>
      <c r="H70">
        <f>'RESUMEN TOTAL'!N74</f>
        <v>0</v>
      </c>
      <c r="I70" t="str">
        <f>'RESUMEN TOTAL'!O74</f>
        <v>APAGADO</v>
      </c>
      <c r="J70" t="str">
        <f>'RESUMEN TOTAL'!P74</f>
        <v>APAGADO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 t="str">
        <f>'RESUMEN TOTAL'!M76</f>
        <v>APAGADO</v>
      </c>
      <c r="H72">
        <f>'RESUMEN TOTAL'!N76</f>
        <v>0</v>
      </c>
      <c r="I72" t="str">
        <f>'RESUMEN TOTAL'!O76</f>
        <v>APAGADO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>
        <f>'RESUMEN TOTAL'!L86</f>
        <v>0</v>
      </c>
      <c r="G82" t="str">
        <f>'RESUMEN TOTAL'!M86</f>
        <v>APAGADO</v>
      </c>
      <c r="H82">
        <f>'RESUMEN TOTAL'!N86</f>
        <v>0</v>
      </c>
      <c r="I82" t="str">
        <f>'RESUMEN TOTAL'!O86</f>
        <v>APAGADO</v>
      </c>
      <c r="J82" t="str">
        <f>'RESUMEN TOTAL'!P86</f>
        <v>APAGADO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 t="str">
        <f>'RESUMEN TOTAL'!M87</f>
        <v>APAGADO</v>
      </c>
      <c r="H83">
        <f>'RESUMEN TOTAL'!N87</f>
        <v>0</v>
      </c>
      <c r="I83" t="str">
        <f>'RESUMEN TOTAL'!O87</f>
        <v>APAGADO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 t="str">
        <f>'RESUMEN TOTAL'!O92</f>
        <v>APAGADO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 t="str">
        <f>'RESUMEN TOTAL'!O93</f>
        <v>APAGADO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 t="str">
        <f>'RESUMEN TOTAL'!M98</f>
        <v>APAGADO</v>
      </c>
      <c r="H94">
        <f>'RESUMEN TOTAL'!N98</f>
        <v>0</v>
      </c>
      <c r="I94" t="str">
        <f>'RESUMEN TOTAL'!O98</f>
        <v>APAGADO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 t="str">
        <f>'RESUMEN TOTAL'!M107</f>
        <v>APAGADO</v>
      </c>
      <c r="H103">
        <f>'RESUMEN TOTAL'!N107</f>
        <v>0</v>
      </c>
      <c r="I103" t="str">
        <f>'RESUMEN TOTAL'!O107</f>
        <v>APAGADO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 t="str">
        <f>'RESUMEN TOTAL'!M110</f>
        <v>APAGADO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 t="str">
        <f>'RESUMEN TOTAL'!M114</f>
        <v>APAGADO</v>
      </c>
      <c r="H109">
        <f>'RESUMEN TOTAL'!N114</f>
        <v>0</v>
      </c>
      <c r="I109" t="str">
        <f>'RESUMEN TOTAL'!O114</f>
        <v>APAGADO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 t="str">
        <f>'RESUMEN TOTAL'!M116</f>
        <v>APAGADO</v>
      </c>
      <c r="H111">
        <f>'RESUMEN TOTAL'!N116</f>
        <v>0</v>
      </c>
      <c r="I111" t="str">
        <f>'RESUMEN TOTAL'!O116</f>
        <v>APAGADO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 t="str">
        <f>'RESUMEN TOTAL'!M156</f>
        <v>APAGADO</v>
      </c>
      <c r="H149">
        <f>'RESUMEN TOTAL'!N156</f>
        <v>0</v>
      </c>
      <c r="I149" t="str">
        <f>'RESUMEN TOTAL'!O156</f>
        <v>APAGADO</v>
      </c>
      <c r="J149" t="str">
        <f>'RESUMEN TOTAL'!P156</f>
        <v>APAGADO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 t="str">
        <f>'RESUMEN TOTAL'!M157</f>
        <v>APAGADO</v>
      </c>
      <c r="H150">
        <f>'RESUMEN TOTAL'!N157</f>
        <v>0</v>
      </c>
      <c r="I150" t="str">
        <f>'RESUMEN TOTAL'!O157</f>
        <v>APAGADO</v>
      </c>
      <c r="J150" t="str">
        <f>'RESUMEN TOTAL'!P157</f>
        <v>APAGADO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>
        <f>'RESUMEN TOTAL'!L170</f>
        <v>0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 t="str">
        <f>'RESUMEN TOTAL'!M171</f>
        <v>APAGADO</v>
      </c>
      <c r="H164">
        <f>'RESUMEN TOTAL'!N171</f>
        <v>0</v>
      </c>
      <c r="I164" t="str">
        <f>'RESUMEN TOTAL'!O171</f>
        <v>APAGADO</v>
      </c>
      <c r="J164" t="str">
        <f>'RESUMEN TOTAL'!P171</f>
        <v>APAGADO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 t="str">
        <f>'RESUMEN TOTAL'!M176</f>
        <v>APAGADO</v>
      </c>
      <c r="H169">
        <f>'RESUMEN TOTAL'!N176</f>
        <v>0</v>
      </c>
      <c r="I169" t="str">
        <f>'RESUMEN TOTAL'!O176</f>
        <v>APAGADO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 t="str">
        <f>'RESUMEN TOTAL'!O186</f>
        <v>APAGADO</v>
      </c>
      <c r="J178" t="str">
        <f>'RESUMEN TOTAL'!P186</f>
        <v>APAGADO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 t="str">
        <f>'RESUMEN TOTAL'!M200</f>
        <v>APAGADO</v>
      </c>
      <c r="H192">
        <f>'RESUMEN TOTAL'!N200</f>
        <v>0</v>
      </c>
      <c r="I192" t="str">
        <f>'RESUMEN TOTAL'!O200</f>
        <v>APAGADO</v>
      </c>
      <c r="J192" t="str">
        <f>'RESUMEN TOTAL'!P200</f>
        <v>APAGADO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>
        <f>'RESUMEN TOTAL'!N201</f>
        <v>0</v>
      </c>
      <c r="I193" t="str">
        <f>'RESUMEN TOTAL'!O201</f>
        <v>APAGADO</v>
      </c>
      <c r="J193" t="str">
        <f>'RESUMEN TOTAL'!P201</f>
        <v>APAGADO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>
        <f>'RESUMEN TOTAL'!L224</f>
        <v>0</v>
      </c>
      <c r="G215" t="str">
        <f>'RESUMEN TOTAL'!M224</f>
        <v>APAGADO</v>
      </c>
      <c r="H215">
        <f>'RESUMEN TOTAL'!N224</f>
        <v>0</v>
      </c>
      <c r="I215" t="str">
        <f>'RESUMEN TOTAL'!O224</f>
        <v>APAGADO</v>
      </c>
      <c r="J215" t="str">
        <f>'RESUMEN TOTAL'!P224</f>
        <v>APAGADO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 t="str">
        <f>'RESUMEN TOTAL'!O225</f>
        <v>APAGADO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 t="str">
        <f>'RESUMEN TOTAL'!O226</f>
        <v>APAGADO</v>
      </c>
      <c r="J217" t="str">
        <f>'RESUMEN TOTAL'!P226</f>
        <v>APAGADO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 t="str">
        <f>'RESUMEN TOTAL'!M241</f>
        <v>APAGADO</v>
      </c>
      <c r="H231">
        <f>'RESUMEN TOTAL'!N241</f>
        <v>0</v>
      </c>
      <c r="I231">
        <f>'RESUMEN TOTAL'!O241</f>
        <v>0</v>
      </c>
      <c r="J231" t="str">
        <f>'RESUMEN TOTAL'!P241</f>
        <v>APAGADO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 t="str">
        <f>'RESUMEN TOTAL'!M247</f>
        <v>APAGADO</v>
      </c>
      <c r="H237">
        <f>'RESUMEN TOTAL'!N247</f>
        <v>0</v>
      </c>
      <c r="I237">
        <f>'RESUMEN TOTAL'!O247</f>
        <v>0</v>
      </c>
      <c r="J237" t="str">
        <f>'RESUMEN TOTAL'!P247</f>
        <v>APAGADO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 t="str">
        <f>'RESUMEN TOTAL'!M248</f>
        <v>APAGADO</v>
      </c>
      <c r="H238">
        <f>'RESUMEN TOTAL'!N248</f>
        <v>0</v>
      </c>
      <c r="I238">
        <f>'RESUMEN TOTAL'!O248</f>
        <v>0</v>
      </c>
      <c r="J238" t="str">
        <f>'RESUMEN TOTAL'!P248</f>
        <v>APAGADO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>
        <f>'RESUMEN TOTAL'!N249</f>
        <v>0</v>
      </c>
      <c r="I239">
        <f>'RESUMEN TOTAL'!O249</f>
        <v>0</v>
      </c>
      <c r="J239" t="str">
        <f>'RESUMEN TOTAL'!P249</f>
        <v>APAGADO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 t="str">
        <f>'RESUMEN TOTAL'!M255</f>
        <v>APAGADO</v>
      </c>
      <c r="H245">
        <f>'RESUMEN TOTAL'!N255</f>
        <v>0</v>
      </c>
      <c r="I245">
        <f>'RESUMEN TOTAL'!O255</f>
        <v>0</v>
      </c>
      <c r="J245" t="str">
        <f>'RESUMEN TOTAL'!P255</f>
        <v>APAGADO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>
        <f>'RESUMEN TOTAL'!N260</f>
        <v>0</v>
      </c>
      <c r="I250">
        <f>'RESUMEN TOTAL'!O260</f>
        <v>0</v>
      </c>
      <c r="J250" t="str">
        <f>'RESUMEN TOTAL'!P260</f>
        <v>APAGADO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 t="str">
        <f>'RESUMEN TOTAL'!O278</f>
        <v>APAGADO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 t="str">
        <f>'RESUMEN TOTAL'!O281</f>
        <v>APAGADO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>
        <f>'RESUMEN TOTAL'!N289</f>
        <v>0</v>
      </c>
      <c r="I278" t="str">
        <f>'RESUMEN TOTAL'!O289</f>
        <v>APAGADO</v>
      </c>
      <c r="J278" t="str">
        <f>'RESUMEN TOTAL'!P289</f>
        <v>APAGADO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 t="str">
        <f>'RESUMEN TOTAL'!O290</f>
        <v>APAGADO</v>
      </c>
      <c r="J279" t="str">
        <f>'RESUMEN TOTAL'!P290</f>
        <v>APAGADO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 t="str">
        <f>'RESUMEN TOTAL'!O292</f>
        <v>APAGADO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 t="str">
        <f>'RESUMEN TOTAL'!P298</f>
        <v>APAGADO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 t="str">
        <f>'RESUMEN TOTAL'!M314</f>
        <v>APAGADO</v>
      </c>
      <c r="H302">
        <f>'RESUMEN TOTAL'!N314</f>
        <v>0</v>
      </c>
      <c r="I302" t="str">
        <f>'RESUMEN TOTAL'!O314</f>
        <v>APAGADO</v>
      </c>
      <c r="J302" t="str">
        <f>'RESUMEN TOTAL'!P314</f>
        <v>APAGADO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 t="str">
        <f>'RESUMEN TOTAL'!M315</f>
        <v>APAGADO</v>
      </c>
      <c r="H303">
        <f>'RESUMEN TOTAL'!N315</f>
        <v>0</v>
      </c>
      <c r="I303" t="str">
        <f>'RESUMEN TOTAL'!O315</f>
        <v>APAGADO</v>
      </c>
      <c r="J303" t="str">
        <f>'RESUMEN TOTAL'!P315</f>
        <v>APAGADO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 t="str">
        <f>'RESUMEN TOTAL'!M320</f>
        <v>APAGADO</v>
      </c>
      <c r="H308">
        <f>'RESUMEN TOTAL'!N320</f>
        <v>0</v>
      </c>
      <c r="I308" t="str">
        <f>'RESUMEN TOTAL'!O320</f>
        <v>APAGADO</v>
      </c>
      <c r="J308" t="str">
        <f>'RESUMEN TOTAL'!P320</f>
        <v>APAGADO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>
        <f>'RESUMEN TOTAL'!L322</f>
        <v>0</v>
      </c>
      <c r="G310" t="str">
        <f>'RESUMEN TOTAL'!M322</f>
        <v>APAGADO</v>
      </c>
      <c r="H310">
        <f>'RESUMEN TOTAL'!N322</f>
        <v>0</v>
      </c>
      <c r="I310" t="str">
        <f>'RESUMEN TOTAL'!O322</f>
        <v>APAGADO</v>
      </c>
      <c r="J310" t="str">
        <f>'RESUMEN TOTAL'!P322</f>
        <v>APAGADO</v>
      </c>
      <c r="K310">
        <f>'RESUMEN TOTAL'!Q322</f>
        <v>0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 t="str">
        <f>'RESUMEN TOTAL'!M324</f>
        <v>APAGADO</v>
      </c>
      <c r="H312" t="str">
        <f>'RESUMEN TOTAL'!O324</f>
        <v>APAGADO</v>
      </c>
      <c r="I312" t="e">
        <f>'RESUMEN TOTAL'!#REF!</f>
        <v>#REF!</v>
      </c>
      <c r="J312" t="str">
        <f>'RESUMEN TOTAL'!P324</f>
        <v>APAGADO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Fibra Optica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Fibra Optica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 t="str">
        <f>'RESUMEN TOTAL'!M344</f>
        <v>APAGADO</v>
      </c>
      <c r="H331">
        <f>'RESUMEN TOTAL'!N344</f>
        <v>0</v>
      </c>
      <c r="I331" t="str">
        <f>'RESUMEN TOTAL'!O344</f>
        <v>APAGADO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 t="str">
        <f>'RESUMEN TOTAL'!M345</f>
        <v>APAGADO</v>
      </c>
      <c r="H332">
        <f>'RESUMEN TOTAL'!N345</f>
        <v>0</v>
      </c>
      <c r="I332" t="str">
        <f>'RESUMEN TOTAL'!O345</f>
        <v>APAGADO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 t="str">
        <f>'RESUMEN TOTAL'!M346</f>
        <v>APAGADO</v>
      </c>
      <c r="H333">
        <f>'RESUMEN TOTAL'!N346</f>
        <v>0</v>
      </c>
      <c r="I333" t="str">
        <f>'RESUMEN TOTAL'!O346</f>
        <v>APAGADO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 t="str">
        <f>'RESUMEN TOTAL'!M347</f>
        <v>APAGADO</v>
      </c>
      <c r="H334">
        <f>'RESUMEN TOTAL'!N347</f>
        <v>0</v>
      </c>
      <c r="I334" t="str">
        <f>'RESUMEN TOTAL'!O347</f>
        <v>APAGADO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>
        <f>'RESUMEN TOTAL'!L362</f>
        <v>0</v>
      </c>
      <c r="G349" t="str">
        <f>'RESUMEN TOTAL'!M362</f>
        <v>APAGADO</v>
      </c>
      <c r="H349">
        <f>'RESUMEN TOTAL'!N362</f>
        <v>0</v>
      </c>
      <c r="I349" t="str">
        <f>'RESUMEN TOTAL'!O362</f>
        <v>APAGADO</v>
      </c>
      <c r="J349" t="str">
        <f>'RESUMEN TOTAL'!P362</f>
        <v>APAGADO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>
        <f>'RESUMEN TOTAL'!L369</f>
        <v>0</v>
      </c>
      <c r="G356" t="str">
        <f>'RESUMEN TOTAL'!M369</f>
        <v>APAGADO</v>
      </c>
      <c r="H356">
        <f>'RESUMEN TOTAL'!N369</f>
        <v>0</v>
      </c>
      <c r="I356" t="str">
        <f>'RESUMEN TOTAL'!O369</f>
        <v>APAGADO</v>
      </c>
      <c r="J356" t="str">
        <f>'RESUMEN TOTAL'!P369</f>
        <v>APAGADO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>
        <f>'RESUMEN TOTAL'!L370</f>
        <v>0</v>
      </c>
      <c r="G357" t="str">
        <f>'RESUMEN TOTAL'!M370</f>
        <v>APAGADO</v>
      </c>
      <c r="H357">
        <f>'RESUMEN TOTAL'!N370</f>
        <v>0</v>
      </c>
      <c r="I357" t="str">
        <f>'RESUMEN TOTAL'!O370</f>
        <v>APAGADO</v>
      </c>
      <c r="J357" t="str">
        <f>'RESUMEN TOTAL'!P370</f>
        <v>APAGADO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>
        <f>'RESUMEN TOTAL'!L371</f>
        <v>0</v>
      </c>
      <c r="G358" t="str">
        <f>'RESUMEN TOTAL'!M371</f>
        <v>APAGADO</v>
      </c>
      <c r="H358">
        <f>'RESUMEN TOTAL'!N371</f>
        <v>0</v>
      </c>
      <c r="I358" t="str">
        <f>'RESUMEN TOTAL'!O371</f>
        <v>APAGADO</v>
      </c>
      <c r="J358" t="str">
        <f>'RESUMEN TOTAL'!P371</f>
        <v>APAGADO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 t="str">
        <f>'RESUMEN TOTAL'!O374</f>
        <v>APAGADO</v>
      </c>
      <c r="J361" t="str">
        <f>'RESUMEN TOTAL'!P374</f>
        <v>APAGADO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 t="str">
        <f>'RESUMEN TOTAL'!M377</f>
        <v>APAGADO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 t="str">
        <f>'RESUMEN TOTAL'!M378</f>
        <v>APAGADO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 t="str">
        <f>'RESUMEN TOTAL'!M393</f>
        <v>APAGADO</v>
      </c>
      <c r="H378">
        <f>'RESUMEN TOTAL'!N393</f>
        <v>0</v>
      </c>
      <c r="I378" t="str">
        <f>'RESUMEN TOTAL'!O393</f>
        <v>APAGADO</v>
      </c>
      <c r="J378" t="str">
        <f>'RESUMEN TOTAL'!P393</f>
        <v>APAGADO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>
        <f>'RESUMEN TOTAL'!L400</f>
        <v>0</v>
      </c>
      <c r="G385">
        <f>'RESUMEN TOTAL'!M400</f>
        <v>0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 t="str">
        <f>'RESUMEN TOTAL'!M401</f>
        <v>APAGADO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 t="str">
        <f>'RESUMEN TOTAL'!P412</f>
        <v>APAGADO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 t="str">
        <f>'RESUMEN TOTAL'!P413</f>
        <v>APAGADO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Fibra Optica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 t="str">
        <f>'RESUMEN TOTAL'!M432</f>
        <v>APAGADO</v>
      </c>
      <c r="H417">
        <f>'RESUMEN TOTAL'!N432</f>
        <v>0</v>
      </c>
      <c r="I417" t="str">
        <f>'RESUMEN TOTAL'!O432</f>
        <v>APAGADO</v>
      </c>
      <c r="J417" t="str">
        <f>'RESUMEN TOTAL'!P432</f>
        <v>APAGADO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 t="str">
        <f>'RESUMEN TOTAL'!M433</f>
        <v>APAGADO</v>
      </c>
      <c r="H418">
        <f>'RESUMEN TOTAL'!N433</f>
        <v>0</v>
      </c>
      <c r="I418" t="str">
        <f>'RESUMEN TOTAL'!O433</f>
        <v>APAGADO</v>
      </c>
      <c r="J418" t="str">
        <f>'RESUMEN TOTAL'!P433</f>
        <v>APAGADO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 t="str">
        <f>'RESUMEN TOTAL'!M434</f>
        <v>APAGADO</v>
      </c>
      <c r="H419">
        <f>'RESUMEN TOTAL'!N434</f>
        <v>0</v>
      </c>
      <c r="I419" t="str">
        <f>'RESUMEN TOTAL'!O434</f>
        <v>APAGADO</v>
      </c>
      <c r="J419" t="str">
        <f>'RESUMEN TOTAL'!P434</f>
        <v>APAGADO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 t="str">
        <f>'RESUMEN TOTAL'!M435</f>
        <v>APAGADO</v>
      </c>
      <c r="H420">
        <f>'RESUMEN TOTAL'!N435</f>
        <v>0</v>
      </c>
      <c r="I420" t="str">
        <f>'RESUMEN TOTAL'!O435</f>
        <v>APAGADO</v>
      </c>
      <c r="J420" t="str">
        <f>'RESUMEN TOTAL'!P435</f>
        <v>APAGADO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Fibra Optica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 t="str">
        <f>'RESUMEN TOTAL'!O440</f>
        <v>APAGADO</v>
      </c>
      <c r="J424" t="str">
        <f>'RESUMEN TOTAL'!P440</f>
        <v>APAGADO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 t="str">
        <f>'RESUMEN TOTAL'!M459</f>
        <v>APAGADO</v>
      </c>
      <c r="H442">
        <f>'RESUMEN TOTAL'!N459</f>
        <v>0</v>
      </c>
      <c r="I442" t="str">
        <f>'RESUMEN TOTAL'!O459</f>
        <v>APAGADO</v>
      </c>
      <c r="J442" t="str">
        <f>'RESUMEN TOTAL'!P459</f>
        <v>APAGADO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 t="str">
        <f>'RESUMEN TOTAL'!M460</f>
        <v>APAGADO</v>
      </c>
      <c r="H443">
        <f>'RESUMEN TOTAL'!N460</f>
        <v>0</v>
      </c>
      <c r="I443" t="str">
        <f>'RESUMEN TOTAL'!O460</f>
        <v>APAGADO</v>
      </c>
      <c r="J443" t="str">
        <f>'RESUMEN TOTAL'!P460</f>
        <v>APAGADO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Fibra Optica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Fibra Optica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 t="str">
        <f>'RESUMEN TOTAL'!M492</f>
        <v>APAGADO</v>
      </c>
      <c r="H455">
        <f>'RESUMEN TOTAL'!N492</f>
        <v>0</v>
      </c>
      <c r="I455" t="str">
        <f>'RESUMEN TOTAL'!O492</f>
        <v>APAGADO</v>
      </c>
      <c r="J455" t="str">
        <f>'RESUMEN TOTAL'!P492</f>
        <v>APAGADO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 t="str">
        <f>'RESUMEN TOTAL'!M493</f>
        <v>APAGADO</v>
      </c>
      <c r="H456">
        <f>'RESUMEN TOTAL'!N493</f>
        <v>0</v>
      </c>
      <c r="I456" t="str">
        <f>'RESUMEN TOTAL'!O493</f>
        <v>APAGADO</v>
      </c>
      <c r="J456" t="str">
        <f>'RESUMEN TOTAL'!P493</f>
        <v>APAGADO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>
        <f>'RESUMEN TOTAL'!L496</f>
        <v>0</v>
      </c>
      <c r="G459" t="str">
        <f>'RESUMEN TOTAL'!M496</f>
        <v>APAGADO</v>
      </c>
      <c r="H459">
        <f>'RESUMEN TOTAL'!N496</f>
        <v>0</v>
      </c>
      <c r="I459" t="str">
        <f>'RESUMEN TOTAL'!O496</f>
        <v>APAGADO</v>
      </c>
      <c r="J459" t="str">
        <f>'RESUMEN TOTAL'!P496</f>
        <v>APAGADO</v>
      </c>
      <c r="K459">
        <f>'RESUMEN TOTAL'!Q496</f>
        <v>0</v>
      </c>
      <c r="L459">
        <f>'RESUMEN TOTAL'!R496</f>
        <v>0</v>
      </c>
      <c r="M459">
        <f>'RESUMEN TOTAL'!S496</f>
        <v>0</v>
      </c>
      <c r="N459">
        <f>'RESUMEN TOTAL'!T496</f>
        <v>0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>
        <f>'RESUMEN TOTAL'!L497</f>
        <v>0</v>
      </c>
      <c r="G460" t="str">
        <f>'RESUMEN TOTAL'!M497</f>
        <v>APAGADO</v>
      </c>
      <c r="H460">
        <f>'RESUMEN TOTAL'!N497</f>
        <v>0</v>
      </c>
      <c r="I460" t="str">
        <f>'RESUMEN TOTAL'!O497</f>
        <v>APAGADO</v>
      </c>
      <c r="J460" t="str">
        <f>'RESUMEN TOTAL'!P497</f>
        <v>APAGADO</v>
      </c>
      <c r="K460">
        <f>'RESUMEN TOTAL'!Q497</f>
        <v>0</v>
      </c>
      <c r="L460">
        <f>'RESUMEN TOTAL'!R497</f>
        <v>0</v>
      </c>
      <c r="M460">
        <f>'RESUMEN TOTAL'!S497</f>
        <v>0</v>
      </c>
      <c r="N460">
        <f>'RESUMEN TOTAL'!T497</f>
        <v>0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>
        <f>'RESUMEN TOTAL'!L498</f>
        <v>0</v>
      </c>
      <c r="G461" t="str">
        <f>'RESUMEN TOTAL'!M498</f>
        <v>APAGADO</v>
      </c>
      <c r="H461">
        <f>'RESUMEN TOTAL'!N498</f>
        <v>0</v>
      </c>
      <c r="I461" t="str">
        <f>'RESUMEN TOTAL'!O498</f>
        <v>APAGADO</v>
      </c>
      <c r="J461" t="str">
        <f>'RESUMEN TOTAL'!P498</f>
        <v>APAGADO</v>
      </c>
      <c r="K461">
        <f>'RESUMEN TOTAL'!Q498</f>
        <v>0</v>
      </c>
      <c r="L461">
        <f>'RESUMEN TOTAL'!R498</f>
        <v>0</v>
      </c>
      <c r="M461">
        <f>'RESUMEN TOTAL'!S498</f>
        <v>0</v>
      </c>
      <c r="N461">
        <f>'RESUMEN TOTAL'!T498</f>
        <v>0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>
        <f>'RESUMEN TOTAL'!L499</f>
        <v>0</v>
      </c>
      <c r="G462" t="str">
        <f>'RESUMEN TOTAL'!M499</f>
        <v>APAGADO</v>
      </c>
      <c r="H462">
        <f>'RESUMEN TOTAL'!N499</f>
        <v>0</v>
      </c>
      <c r="I462" t="str">
        <f>'RESUMEN TOTAL'!O499</f>
        <v>APAGADO</v>
      </c>
      <c r="J462" t="str">
        <f>'RESUMEN TOTAL'!P499</f>
        <v>APAGADO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 t="str">
        <f>'RESUMEN TOTAL'!M500</f>
        <v>APAGADO</v>
      </c>
      <c r="H463">
        <f>'RESUMEN TOTAL'!N500</f>
        <v>0</v>
      </c>
      <c r="I463" t="str">
        <f>'RESUMEN TOTAL'!O500</f>
        <v>APAGADO</v>
      </c>
      <c r="J463" t="str">
        <f>'RESUMEN TOTAL'!P500</f>
        <v>APAGADO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>
        <f>'RESUMEN TOTAL'!N501</f>
        <v>0</v>
      </c>
      <c r="I464" t="str">
        <f>'RESUMEN TOTAL'!O501</f>
        <v>APAGADO</v>
      </c>
      <c r="J464" t="str">
        <f>'RESUMEN TOTAL'!P501</f>
        <v>APAGADO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>
        <f>'RESUMEN TOTAL'!N502</f>
        <v>0</v>
      </c>
      <c r="I465" t="str">
        <f>'RESUMEN TOTAL'!O502</f>
        <v>APAGADO</v>
      </c>
      <c r="J465" t="str">
        <f>'RESUMEN TOTAL'!P502</f>
        <v>APAGADO</v>
      </c>
      <c r="K465">
        <f>'RESUMEN TOTAL'!Q502</f>
        <v>0</v>
      </c>
      <c r="L465">
        <f>'RESUMEN TOTAL'!R502</f>
        <v>0</v>
      </c>
      <c r="M465">
        <f>'RESUMEN TOTAL'!S502</f>
        <v>0</v>
      </c>
      <c r="N465">
        <f>'RESUMEN TOTAL'!T502</f>
        <v>0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>
        <f>'RESUMEN TOTAL'!N503</f>
        <v>0</v>
      </c>
      <c r="I466" t="str">
        <f>'RESUMEN TOTAL'!O503</f>
        <v>APAGADO</v>
      </c>
      <c r="J466" t="str">
        <f>'RESUMEN TOTAL'!P503</f>
        <v>APAGADO</v>
      </c>
      <c r="K466">
        <f>'RESUMEN TOTAL'!Q503</f>
        <v>0</v>
      </c>
      <c r="L466">
        <f>'RESUMEN TOTAL'!R503</f>
        <v>0</v>
      </c>
      <c r="M466">
        <f>'RESUMEN TOTAL'!S503</f>
        <v>0</v>
      </c>
      <c r="N466">
        <f>'RESUMEN TOTAL'!T503</f>
        <v>0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>
        <f>'RESUMEN TOTAL'!L504</f>
        <v>0</v>
      </c>
      <c r="G467" t="str">
        <f>'RESUMEN TOTAL'!M504</f>
        <v>APAGADO</v>
      </c>
      <c r="H467">
        <f>'RESUMEN TOTAL'!N504</f>
        <v>0</v>
      </c>
      <c r="I467" t="str">
        <f>'RESUMEN TOTAL'!O504</f>
        <v>APAGADO</v>
      </c>
      <c r="J467" t="str">
        <f>'RESUMEN TOTAL'!P504</f>
        <v>APAGADO</v>
      </c>
      <c r="K467">
        <f>'RESUMEN TOTAL'!Q504</f>
        <v>0</v>
      </c>
      <c r="L467">
        <f>'RESUMEN TOTAL'!R504</f>
        <v>0</v>
      </c>
      <c r="M467">
        <f>'RESUMEN TOTAL'!S504</f>
        <v>0</v>
      </c>
      <c r="N467">
        <f>'RESUMEN TOTAL'!T504</f>
        <v>0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>
        <f>'RESUMEN TOTAL'!L505</f>
        <v>0</v>
      </c>
      <c r="G468" t="str">
        <f>'RESUMEN TOTAL'!M505</f>
        <v>APAGADO</v>
      </c>
      <c r="H468">
        <f>'RESUMEN TOTAL'!N505</f>
        <v>0</v>
      </c>
      <c r="I468" t="str">
        <f>'RESUMEN TOTAL'!O505</f>
        <v>APAGADO</v>
      </c>
      <c r="J468" t="str">
        <f>'RESUMEN TOTAL'!P505</f>
        <v>APAGADO</v>
      </c>
      <c r="K468">
        <f>'RESUMEN TOTAL'!Q505</f>
        <v>0</v>
      </c>
      <c r="L468">
        <f>'RESUMEN TOTAL'!R505</f>
        <v>0</v>
      </c>
      <c r="M468">
        <f>'RESUMEN TOTAL'!S505</f>
        <v>0</v>
      </c>
      <c r="N468">
        <f>'RESUMEN TOTAL'!T505</f>
        <v>0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>
        <f>'RESUMEN TOTAL'!L506</f>
        <v>0</v>
      </c>
      <c r="G469" t="str">
        <f>'RESUMEN TOTAL'!M506</f>
        <v>APAGADO</v>
      </c>
      <c r="H469">
        <f>'RESUMEN TOTAL'!N506</f>
        <v>0</v>
      </c>
      <c r="I469" t="str">
        <f>'RESUMEN TOTAL'!O506</f>
        <v>APAGADO</v>
      </c>
      <c r="J469" t="str">
        <f>'RESUMEN TOTAL'!P506</f>
        <v>APAGADO</v>
      </c>
      <c r="K469">
        <f>'RESUMEN TOTAL'!Q506</f>
        <v>0</v>
      </c>
      <c r="L469">
        <f>'RESUMEN TOTAL'!R506</f>
        <v>0</v>
      </c>
      <c r="M469">
        <f>'RESUMEN TOTAL'!S506</f>
        <v>0</v>
      </c>
      <c r="N469">
        <f>'RESUMEN TOTAL'!T506</f>
        <v>0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>
        <f>'RESUMEN TOTAL'!L507</f>
        <v>0</v>
      </c>
      <c r="G470" t="str">
        <f>'RESUMEN TOTAL'!M507</f>
        <v>APAGADO</v>
      </c>
      <c r="H470">
        <f>'RESUMEN TOTAL'!N507</f>
        <v>0</v>
      </c>
      <c r="I470" t="str">
        <f>'RESUMEN TOTAL'!O507</f>
        <v>APAGADO</v>
      </c>
      <c r="J470" t="str">
        <f>'RESUMEN TOTAL'!P507</f>
        <v>APAGADO</v>
      </c>
      <c r="K470">
        <f>'RESUMEN TOTAL'!Q507</f>
        <v>0</v>
      </c>
      <c r="L470">
        <f>'RESUMEN TOTAL'!R507</f>
        <v>0</v>
      </c>
      <c r="M470">
        <f>'RESUMEN TOTAL'!S507</f>
        <v>0</v>
      </c>
      <c r="N470">
        <f>'RESUMEN TOTAL'!T507</f>
        <v>0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>
        <f>'RESUMEN TOTAL'!L508</f>
        <v>0</v>
      </c>
      <c r="G471" t="str">
        <f>'RESUMEN TOTAL'!M508</f>
        <v>APAGADO</v>
      </c>
      <c r="H471">
        <f>'RESUMEN TOTAL'!N508</f>
        <v>0</v>
      </c>
      <c r="I471" t="str">
        <f>'RESUMEN TOTAL'!O508</f>
        <v>APAGADO</v>
      </c>
      <c r="J471" t="str">
        <f>'RESUMEN TOTAL'!P508</f>
        <v>APAGADO</v>
      </c>
      <c r="K471">
        <f>'RESUMEN TOTAL'!Q508</f>
        <v>0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 t="str">
        <f>'RESUMEN TOTAL'!M509</f>
        <v>APAGADO</v>
      </c>
      <c r="H472">
        <f>'RESUMEN TOTAL'!N509</f>
        <v>0</v>
      </c>
      <c r="I472" t="str">
        <f>'RESUMEN TOTAL'!O509</f>
        <v>APAGADO</v>
      </c>
      <c r="J472" t="str">
        <f>'RESUMEN TOTAL'!P509</f>
        <v>APAGADO</v>
      </c>
      <c r="K472">
        <f>'RESUMEN TOTAL'!Q509</f>
        <v>0</v>
      </c>
      <c r="L472">
        <f>'RESUMEN TOTAL'!R509</f>
        <v>0</v>
      </c>
      <c r="M472">
        <f>'RESUMEN TOTAL'!S509</f>
        <v>0</v>
      </c>
      <c r="N472">
        <f>'RESUMEN TOTAL'!T509</f>
        <v>0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>
        <f>'RESUMEN TOTAL'!L510</f>
        <v>0</v>
      </c>
      <c r="G473" t="str">
        <f>'RESUMEN TOTAL'!M510</f>
        <v>APAGADO</v>
      </c>
      <c r="H473">
        <f>'RESUMEN TOTAL'!N510</f>
        <v>0</v>
      </c>
      <c r="I473" t="str">
        <f>'RESUMEN TOTAL'!O510</f>
        <v>APAGADO</v>
      </c>
      <c r="J473" t="str">
        <f>'RESUMEN TOTAL'!P510</f>
        <v>APAGADO</v>
      </c>
      <c r="K473">
        <f>'RESUMEN TOTAL'!Q510</f>
        <v>0</v>
      </c>
      <c r="L473">
        <f>'RESUMEN TOTAL'!R510</f>
        <v>0</v>
      </c>
      <c r="M473">
        <f>'RESUMEN TOTAL'!S510</f>
        <v>0</v>
      </c>
      <c r="N473">
        <f>'RESUMEN TOTAL'!T510</f>
        <v>0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>
        <f>'RESUMEN TOTAL'!L511</f>
        <v>0</v>
      </c>
      <c r="G474" t="str">
        <f>'RESUMEN TOTAL'!M511</f>
        <v>APAGADO</v>
      </c>
      <c r="H474">
        <f>'RESUMEN TOTAL'!N511</f>
        <v>0</v>
      </c>
      <c r="I474" t="str">
        <f>'RESUMEN TOTAL'!O511</f>
        <v>APAGADO</v>
      </c>
      <c r="J474" t="str">
        <f>'RESUMEN TOTAL'!P511</f>
        <v>APAGADO</v>
      </c>
      <c r="K474">
        <f>'RESUMEN TOTAL'!Q511</f>
        <v>0</v>
      </c>
      <c r="L474">
        <f>'RESUMEN TOTAL'!R511</f>
        <v>0</v>
      </c>
      <c r="M474">
        <f>'RESUMEN TOTAL'!S511</f>
        <v>0</v>
      </c>
      <c r="N474">
        <f>'RESUMEN TOTAL'!T511</f>
        <v>0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>
        <f>'RESUMEN TOTAL'!L512</f>
        <v>0</v>
      </c>
      <c r="G475" t="str">
        <f>'RESUMEN TOTAL'!M512</f>
        <v>APAGADO</v>
      </c>
      <c r="H475">
        <f>'RESUMEN TOTAL'!N512</f>
        <v>0</v>
      </c>
      <c r="I475" t="str">
        <f>'RESUMEN TOTAL'!O512</f>
        <v>APAGADO</v>
      </c>
      <c r="J475" t="str">
        <f>'RESUMEN TOTAL'!P512</f>
        <v>APAGADO</v>
      </c>
      <c r="K475">
        <f>'RESUMEN TOTAL'!Q512</f>
        <v>0</v>
      </c>
      <c r="L475">
        <f>'RESUMEN TOTAL'!R512</f>
        <v>0</v>
      </c>
      <c r="M475">
        <f>'RESUMEN TOTAL'!S512</f>
        <v>0</v>
      </c>
      <c r="N475">
        <f>'RESUMEN TOTAL'!T512</f>
        <v>0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>
        <f>'RESUMEN TOTAL'!L513</f>
        <v>0</v>
      </c>
      <c r="G476" t="str">
        <f>'RESUMEN TOTAL'!M513</f>
        <v>APAGADO</v>
      </c>
      <c r="H476">
        <f>'RESUMEN TOTAL'!N513</f>
        <v>0</v>
      </c>
      <c r="I476" t="str">
        <f>'RESUMEN TOTAL'!O513</f>
        <v>APAGADO</v>
      </c>
      <c r="J476" t="str">
        <f>'RESUMEN TOTAL'!P513</f>
        <v>APAGADO</v>
      </c>
      <c r="K476">
        <f>'RESUMEN TOTAL'!Q513</f>
        <v>0</v>
      </c>
      <c r="L476">
        <f>'RESUMEN TOTAL'!R513</f>
        <v>0</v>
      </c>
      <c r="M476">
        <f>'RESUMEN TOTAL'!S513</f>
        <v>0</v>
      </c>
      <c r="N476">
        <f>'RESUMEN TOTAL'!T513</f>
        <v>0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>
        <f>'RESUMEN TOTAL'!L514</f>
        <v>0</v>
      </c>
      <c r="G477" t="str">
        <f>'RESUMEN TOTAL'!M514</f>
        <v>APAGADO</v>
      </c>
      <c r="H477">
        <f>'RESUMEN TOTAL'!N514</f>
        <v>0</v>
      </c>
      <c r="I477" t="str">
        <f>'RESUMEN TOTAL'!O514</f>
        <v>APAGADO</v>
      </c>
      <c r="J477" t="str">
        <f>'RESUMEN TOTAL'!P514</f>
        <v>APAGADO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 t="str">
        <f>'RESUMEN TOTAL'!M515</f>
        <v>APAGADO</v>
      </c>
      <c r="H478">
        <f>'RESUMEN TOTAL'!N515</f>
        <v>0</v>
      </c>
      <c r="I478" t="str">
        <f>'RESUMEN TOTAL'!O515</f>
        <v>APAGADO</v>
      </c>
      <c r="J478" t="str">
        <f>'RESUMEN TOTAL'!P515</f>
        <v>APAGADO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 t="str">
        <f>'RESUMEN TOTAL'!M516</f>
        <v>APAGADO</v>
      </c>
      <c r="H479">
        <f>'RESUMEN TOTAL'!N516</f>
        <v>0</v>
      </c>
      <c r="I479" t="str">
        <f>'RESUMEN TOTAL'!O516</f>
        <v>APAGADO</v>
      </c>
      <c r="J479" t="str">
        <f>'RESUMEN TOTAL'!P516</f>
        <v>APAGADO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 t="str">
        <f>'RESUMEN TOTAL'!M518</f>
        <v>APAGADO</v>
      </c>
      <c r="H481">
        <f>'RESUMEN TOTAL'!N518</f>
        <v>0</v>
      </c>
      <c r="I481" t="str">
        <f>'RESUMEN TOTAL'!O518</f>
        <v>APAGADO</v>
      </c>
      <c r="J481" t="str">
        <f>'RESUMEN TOTAL'!P518</f>
        <v>APAGADO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 t="str">
        <f>'RESUMEN TOTAL'!M519</f>
        <v>APAGADO</v>
      </c>
      <c r="H482">
        <f>'RESUMEN TOTAL'!N519</f>
        <v>0</v>
      </c>
      <c r="I482" t="str">
        <f>'RESUMEN TOTAL'!O519</f>
        <v>APAGADO</v>
      </c>
      <c r="J482" t="str">
        <f>'RESUMEN TOTAL'!P519</f>
        <v>APAGADO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>
        <f>'RESUMEN TOTAL'!L520</f>
        <v>0</v>
      </c>
      <c r="G483" t="str">
        <f>'RESUMEN TOTAL'!M520</f>
        <v>APAGADO</v>
      </c>
      <c r="H483">
        <f>'RESUMEN TOTAL'!N520</f>
        <v>0</v>
      </c>
      <c r="I483" t="str">
        <f>'RESUMEN TOTAL'!O520</f>
        <v>APAGADO</v>
      </c>
      <c r="J483" t="str">
        <f>'RESUMEN TOTAL'!P520</f>
        <v>APAGADO</v>
      </c>
      <c r="K483">
        <f>'RESUMEN TOTAL'!Q520</f>
        <v>0</v>
      </c>
      <c r="L483">
        <f>'RESUMEN TOTAL'!R520</f>
        <v>0</v>
      </c>
      <c r="M483">
        <f>'RESUMEN TOTAL'!S520</f>
        <v>0</v>
      </c>
      <c r="N483">
        <f>'RESUMEN TOTAL'!T520</f>
        <v>0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>
        <f>'RESUMEN TOTAL'!L521</f>
        <v>0</v>
      </c>
      <c r="G484" t="str">
        <f>'RESUMEN TOTAL'!M521</f>
        <v>APAGADO</v>
      </c>
      <c r="H484">
        <f>'RESUMEN TOTAL'!N521</f>
        <v>0</v>
      </c>
      <c r="I484" t="str">
        <f>'RESUMEN TOTAL'!O521</f>
        <v>APAGADO</v>
      </c>
      <c r="J484" t="str">
        <f>'RESUMEN TOTAL'!P521</f>
        <v>APAGADO</v>
      </c>
      <c r="K484">
        <f>'RESUMEN TOTAL'!Q521</f>
        <v>0</v>
      </c>
      <c r="L484">
        <f>'RESUMEN TOTAL'!R521</f>
        <v>0</v>
      </c>
      <c r="M484">
        <f>'RESUMEN TOTAL'!S521</f>
        <v>0</v>
      </c>
      <c r="N484">
        <f>'RESUMEN TOTAL'!T521</f>
        <v>0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 t="str">
        <f>'RESUMEN TOTAL'!M524</f>
        <v>APAGADO</v>
      </c>
      <c r="H487">
        <f>'RESUMEN TOTAL'!N524</f>
        <v>0</v>
      </c>
      <c r="I487" t="str">
        <f>'RESUMEN TOTAL'!O524</f>
        <v>APAGADO</v>
      </c>
      <c r="J487" t="str">
        <f>'RESUMEN TOTAL'!P524</f>
        <v>APAGADO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 t="str">
        <f>'RESUMEN TOTAL'!M526</f>
        <v>APAGADO</v>
      </c>
      <c r="H489">
        <f>'RESUMEN TOTAL'!N526</f>
        <v>0</v>
      </c>
      <c r="I489" t="str">
        <f>'RESUMEN TOTAL'!O526</f>
        <v>APAGADO</v>
      </c>
      <c r="J489" t="str">
        <f>'RESUMEN TOTAL'!P526</f>
        <v>APAGADO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 t="str">
        <f>'RESUMEN TOTAL'!M527</f>
        <v>APAGADO</v>
      </c>
      <c r="H490">
        <f>'RESUMEN TOTAL'!N527</f>
        <v>0</v>
      </c>
      <c r="I490" t="str">
        <f>'RESUMEN TOTAL'!O527</f>
        <v>APAGADO</v>
      </c>
      <c r="J490" t="str">
        <f>'RESUMEN TOTAL'!P527</f>
        <v>APAGADO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>
        <f>'RESUMEN TOTAL'!L528</f>
        <v>0</v>
      </c>
      <c r="G491" t="str">
        <f>'RESUMEN TOTAL'!M528</f>
        <v>APAGADO</v>
      </c>
      <c r="H491">
        <f>'RESUMEN TOTAL'!N528</f>
        <v>0</v>
      </c>
      <c r="I491" t="str">
        <f>'RESUMEN TOTAL'!O528</f>
        <v>APAGADO</v>
      </c>
      <c r="J491" t="str">
        <f>'RESUMEN TOTAL'!P528</f>
        <v>APAGADO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 t="str">
        <f>'RESUMEN TOTAL'!M529</f>
        <v>APAGADO</v>
      </c>
      <c r="H492">
        <f>'RESUMEN TOTAL'!N529</f>
        <v>0</v>
      </c>
      <c r="I492" t="str">
        <f>'RESUMEN TOTAL'!O529</f>
        <v>APAGADO</v>
      </c>
      <c r="J492" t="str">
        <f>'RESUMEN TOTAL'!P529</f>
        <v>APAGADO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 t="str">
        <f>'RESUMEN TOTAL'!M530</f>
        <v>APAGADO</v>
      </c>
      <c r="H493">
        <f>'RESUMEN TOTAL'!N530</f>
        <v>0</v>
      </c>
      <c r="I493" t="str">
        <f>'RESUMEN TOTAL'!O530</f>
        <v>APAGADO</v>
      </c>
      <c r="J493" t="str">
        <f>'RESUMEN TOTAL'!P530</f>
        <v>APAGADO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 t="str">
        <f>'RESUMEN TOTAL'!M531</f>
        <v>APAGADO</v>
      </c>
      <c r="H494">
        <f>'RESUMEN TOTAL'!N531</f>
        <v>0</v>
      </c>
      <c r="I494" t="str">
        <f>'RESUMEN TOTAL'!O531</f>
        <v>APAGADO</v>
      </c>
      <c r="J494" t="str">
        <f>'RESUMEN TOTAL'!P531</f>
        <v>APAGADO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>
        <f>'RESUMEN TOTAL'!L532</f>
        <v>0</v>
      </c>
      <c r="G495" t="str">
        <f>'RESUMEN TOTAL'!M532</f>
        <v>APAGADO</v>
      </c>
      <c r="H495">
        <f>'RESUMEN TOTAL'!N532</f>
        <v>0</v>
      </c>
      <c r="I495" t="str">
        <f>'RESUMEN TOTAL'!O532</f>
        <v>APAGADO</v>
      </c>
      <c r="J495" t="str">
        <f>'RESUMEN TOTAL'!P532</f>
        <v>APAGADO</v>
      </c>
      <c r="K495">
        <f>'RESUMEN TOTAL'!Q532</f>
        <v>0</v>
      </c>
      <c r="L495">
        <f>'RESUMEN TOTAL'!R532</f>
        <v>0</v>
      </c>
      <c r="M495">
        <f>'RESUMEN TOTAL'!S532</f>
        <v>0</v>
      </c>
      <c r="N495">
        <f>'RESUMEN TOTAL'!T532</f>
        <v>0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>
        <f>'RESUMEN TOTAL'!L533</f>
        <v>0</v>
      </c>
      <c r="G496" t="str">
        <f>'RESUMEN TOTAL'!M533</f>
        <v>APAGADO</v>
      </c>
      <c r="H496">
        <f>'RESUMEN TOTAL'!N533</f>
        <v>0</v>
      </c>
      <c r="I496" t="str">
        <f>'RESUMEN TOTAL'!O533</f>
        <v>APAGADO</v>
      </c>
      <c r="J496" t="str">
        <f>'RESUMEN TOTAL'!P533</f>
        <v>APAGADO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>
        <f>'RESUMEN TOTAL'!L536</f>
        <v>0</v>
      </c>
      <c r="G499" t="str">
        <f>'RESUMEN TOTAL'!M536</f>
        <v>APAGADO</v>
      </c>
      <c r="H499">
        <f>'RESUMEN TOTAL'!N536</f>
        <v>0</v>
      </c>
      <c r="I499" t="str">
        <f>'RESUMEN TOTAL'!O536</f>
        <v>APAGADO</v>
      </c>
      <c r="J499" t="str">
        <f>'RESUMEN TOTAL'!P536</f>
        <v>APAGADO</v>
      </c>
      <c r="K499">
        <f>'RESUMEN TOTAL'!Q536</f>
        <v>0</v>
      </c>
      <c r="L499">
        <f>'RESUMEN TOTAL'!R536</f>
        <v>0</v>
      </c>
      <c r="M499">
        <f>'RESUMEN TOTAL'!S536</f>
        <v>0</v>
      </c>
      <c r="N499">
        <f>'RESUMEN TOTAL'!T536</f>
        <v>0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>
        <f>'RESUMEN TOTAL'!L537</f>
        <v>0</v>
      </c>
      <c r="G500" t="str">
        <f>'RESUMEN TOTAL'!M537</f>
        <v>APAGADO</v>
      </c>
      <c r="H500">
        <f>'RESUMEN TOTAL'!N537</f>
        <v>0</v>
      </c>
      <c r="I500" t="str">
        <f>'RESUMEN TOTAL'!O537</f>
        <v>APAGADO</v>
      </c>
      <c r="J500" t="str">
        <f>'RESUMEN TOTAL'!P537</f>
        <v>APAGADO</v>
      </c>
      <c r="K500">
        <f>'RESUMEN TOTAL'!Q537</f>
        <v>0</v>
      </c>
      <c r="L500">
        <f>'RESUMEN TOTAL'!R537</f>
        <v>0</v>
      </c>
      <c r="M500">
        <f>'RESUMEN TOTAL'!S537</f>
        <v>0</v>
      </c>
      <c r="N500">
        <f>'RESUMEN TOTAL'!T537</f>
        <v>0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>
        <f>'RESUMEN TOTAL'!L540</f>
        <v>0</v>
      </c>
      <c r="G505">
        <f>'RESUMEN TOTAL'!M540</f>
        <v>0</v>
      </c>
      <c r="H505">
        <f>'RESUMEN TOTAL'!N540</f>
        <v>0</v>
      </c>
      <c r="I505">
        <f>'RESUMEN TOTAL'!O540</f>
        <v>0</v>
      </c>
      <c r="J505">
        <f>'RESUMEN TOTAL'!P540</f>
        <v>0</v>
      </c>
      <c r="K505">
        <f>'RESUMEN TOTAL'!Q540</f>
        <v>0</v>
      </c>
      <c r="L505">
        <f>'RESUMEN TOTAL'!R540</f>
        <v>0</v>
      </c>
      <c r="M505">
        <f>'RESUMEN TOTAL'!S540</f>
        <v>0</v>
      </c>
      <c r="N505">
        <f>'RESUMEN TOTAL'!T540</f>
        <v>0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>
        <f>'RESUMEN TOTAL'!L541</f>
        <v>0</v>
      </c>
      <c r="G506">
        <f>'RESUMEN TOTAL'!M541</f>
        <v>0</v>
      </c>
      <c r="H506">
        <f>'RESUMEN TOTAL'!N541</f>
        <v>0</v>
      </c>
      <c r="I506">
        <f>'RESUMEN TOTAL'!O541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 t="str">
        <f>'RESUMEN TOTAL'!M544</f>
        <v>APAGADO</v>
      </c>
      <c r="H509">
        <f>'RESUMEN TOTAL'!N544</f>
        <v>0</v>
      </c>
      <c r="I509" t="str">
        <f>'RESUMEN TOTAL'!O544</f>
        <v>APAGADO</v>
      </c>
      <c r="J509" t="str">
        <f>'RESUMEN TOTAL'!P544</f>
        <v>APAGADO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 t="str">
        <f>'RESUMEN TOTAL'!M545</f>
        <v>APAGADO</v>
      </c>
      <c r="H510">
        <f>'RESUMEN TOTAL'!N545</f>
        <v>0</v>
      </c>
      <c r="I510" t="str">
        <f>'RESUMEN TOTAL'!O545</f>
        <v>APAGADO</v>
      </c>
      <c r="J510" t="str">
        <f>'RESUMEN TOTAL'!P545</f>
        <v>APAGADO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>
        <f>'RESUMEN TOTAL'!L546</f>
        <v>0</v>
      </c>
      <c r="G511" t="str">
        <f>'RESUMEN TOTAL'!M546</f>
        <v>APAGADO</v>
      </c>
      <c r="H511">
        <f>'RESUMEN TOTAL'!N546</f>
        <v>0</v>
      </c>
      <c r="I511" t="str">
        <f>'RESUMEN TOTAL'!O546</f>
        <v>APAGADO</v>
      </c>
      <c r="J511" t="str">
        <f>'RESUMEN TOTAL'!P546</f>
        <v>APAGADO</v>
      </c>
      <c r="K511">
        <f>'RESUMEN TOTAL'!Q546</f>
        <v>0</v>
      </c>
      <c r="L511">
        <f>'RESUMEN TOTAL'!R546</f>
        <v>0</v>
      </c>
      <c r="M511">
        <f>'RESUMEN TOTAL'!S546</f>
        <v>0</v>
      </c>
      <c r="N511">
        <f>'RESUMEN TOTAL'!T546</f>
        <v>0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>
        <f>'RESUMEN TOTAL'!L547</f>
        <v>0</v>
      </c>
      <c r="G512" t="str">
        <f>'RESUMEN TOTAL'!M547</f>
        <v>APAGADO</v>
      </c>
      <c r="H512">
        <f>'RESUMEN TOTAL'!N547</f>
        <v>0</v>
      </c>
      <c r="I512" t="str">
        <f>'RESUMEN TOTAL'!O547</f>
        <v>APAGADO</v>
      </c>
      <c r="J512" t="str">
        <f>'RESUMEN TOTAL'!P547</f>
        <v>APAGADO</v>
      </c>
      <c r="K512">
        <f>'RESUMEN TOTAL'!Q547</f>
        <v>0</v>
      </c>
      <c r="L512">
        <f>'RESUMEN TOTAL'!R547</f>
        <v>0</v>
      </c>
      <c r="M512">
        <f>'RESUMEN TOTAL'!S547</f>
        <v>0</v>
      </c>
      <c r="N512">
        <f>'RESUMEN TOTAL'!T547</f>
        <v>0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>
        <f>'RESUMEN TOTAL'!L548</f>
        <v>0</v>
      </c>
      <c r="G513" t="str">
        <f>'RESUMEN TOTAL'!M548</f>
        <v>APAGADO</v>
      </c>
      <c r="H513">
        <f>'RESUMEN TOTAL'!N548</f>
        <v>0</v>
      </c>
      <c r="I513" t="str">
        <f>'RESUMEN TOTAL'!O548</f>
        <v>APAGADO</v>
      </c>
      <c r="J513" t="str">
        <f>'RESUMEN TOTAL'!P548</f>
        <v>APAGADO</v>
      </c>
      <c r="K513">
        <f>'RESUMEN TOTAL'!Q548</f>
        <v>0</v>
      </c>
      <c r="L513">
        <f>'RESUMEN TOTAL'!R548</f>
        <v>0</v>
      </c>
      <c r="M513">
        <f>'RESUMEN TOTAL'!S548</f>
        <v>0</v>
      </c>
      <c r="N513">
        <f>'RESUMEN TOTAL'!T548</f>
        <v>0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>
        <f>'RESUMEN TOTAL'!L549</f>
        <v>0</v>
      </c>
      <c r="G514" t="str">
        <f>'RESUMEN TOTAL'!M549</f>
        <v>APAGADO</v>
      </c>
      <c r="H514">
        <f>'RESUMEN TOTAL'!N549</f>
        <v>0</v>
      </c>
      <c r="I514" t="str">
        <f>'RESUMEN TOTAL'!O549</f>
        <v>APAGADO</v>
      </c>
      <c r="J514" t="str">
        <f>'RESUMEN TOTAL'!P549</f>
        <v>APAGADO</v>
      </c>
      <c r="K514">
        <f>'RESUMEN TOTAL'!Q549</f>
        <v>0</v>
      </c>
      <c r="L514">
        <f>'RESUMEN TOTAL'!R549</f>
        <v>0</v>
      </c>
      <c r="M514">
        <f>'RESUMEN TOTAL'!S549</f>
        <v>0</v>
      </c>
      <c r="N514">
        <f>'RESUMEN TOTAL'!T549</f>
        <v>0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>
        <f>'RESUMEN TOTAL'!L550</f>
        <v>0</v>
      </c>
      <c r="G515" t="str">
        <f>'RESUMEN TOTAL'!M550</f>
        <v>APAGADO</v>
      </c>
      <c r="H515">
        <f>'RESUMEN TOTAL'!N550</f>
        <v>0</v>
      </c>
      <c r="I515" t="str">
        <f>'RESUMEN TOTAL'!O550</f>
        <v>APAGADO</v>
      </c>
      <c r="J515" t="str">
        <f>'RESUMEN TOTAL'!P550</f>
        <v>APAGADO</v>
      </c>
      <c r="K515">
        <f>'RESUMEN TOTAL'!Q550</f>
        <v>0</v>
      </c>
      <c r="L515">
        <f>'RESUMEN TOTAL'!R550</f>
        <v>0</v>
      </c>
      <c r="M515">
        <f>'RESUMEN TOTAL'!S550</f>
        <v>0</v>
      </c>
      <c r="N515">
        <f>'RESUMEN TOTAL'!T550</f>
        <v>0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>
        <f>'RESUMEN TOTAL'!L551</f>
        <v>0</v>
      </c>
      <c r="G516" t="str">
        <f>'RESUMEN TOTAL'!M551</f>
        <v>APAGADO</v>
      </c>
      <c r="H516">
        <f>'RESUMEN TOTAL'!N551</f>
        <v>0</v>
      </c>
      <c r="I516" t="str">
        <f>'RESUMEN TOTAL'!O551</f>
        <v>APAGADO</v>
      </c>
      <c r="J516" t="str">
        <f>'RESUMEN TOTAL'!P551</f>
        <v>APAGADO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962</v>
      </c>
      <c r="D1" s="32">
        <f>COUNTIFS(E4:E400,"=radio")</f>
        <v>74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 t="str">
        <f>'RESUMEN TOTAL'!P46</f>
        <v>APAGADO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 t="str">
        <f>'RESUMEN TOTAL'!P59</f>
        <v>APAGADO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 t="str">
        <f>'RESUMEN TOTAL'!P72</f>
        <v>APAGADO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 t="str">
        <f>'RESUMEN TOTAL'!P74</f>
        <v>APAGADO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 t="str">
        <f>'RESUMEN TOTAL'!M114</f>
        <v>APAGADO</v>
      </c>
      <c r="H108">
        <f>'RESUMEN TOTAL'!N114</f>
        <v>0</v>
      </c>
      <c r="I108" t="str">
        <f>'RESUMEN TOTAL'!O114</f>
        <v>APAGADO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 t="str">
        <f>'RESUMEN TOTAL'!M116</f>
        <v>APAGADO</v>
      </c>
      <c r="H110">
        <f>'RESUMEN TOTAL'!N116</f>
        <v>0</v>
      </c>
      <c r="I110" t="str">
        <f>'RESUMEN TOTAL'!O116</f>
        <v>APAGADO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>
        <f>'RESUMEN TOTAL'!N156</f>
        <v>0</v>
      </c>
      <c r="I148" t="str">
        <f>'RESUMEN TOTAL'!O156</f>
        <v>APAGADO</v>
      </c>
      <c r="J148" t="str">
        <f>'RESUMEN TOTAL'!P156</f>
        <v>APAGADO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>
        <f>'RESUMEN TOTAL'!N157</f>
        <v>0</v>
      </c>
      <c r="I149" t="str">
        <f>'RESUMEN TOTAL'!O157</f>
        <v>APAGADO</v>
      </c>
      <c r="J149" t="str">
        <f>'RESUMEN TOTAL'!P157</f>
        <v>APAGADO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 t="str">
        <f>'RESUMEN TOTAL'!M171</f>
        <v>APAGADO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 t="str">
        <f>'RESUMEN TOTAL'!M176</f>
        <v>APAGADO</v>
      </c>
      <c r="H168">
        <f>'RESUMEN TOTAL'!N176</f>
        <v>0</v>
      </c>
      <c r="I168" t="str">
        <f>'RESUMEN TOTAL'!O176</f>
        <v>APAGADO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 t="str">
        <f>'RESUMEN TOTAL'!O186</f>
        <v>APAGADO</v>
      </c>
      <c r="J177" t="str">
        <f>'RESUMEN TOTAL'!P186</f>
        <v>APAGADO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 t="str">
        <f>'RESUMEN TOTAL'!O225</f>
        <v>APAGADO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 t="str">
        <f>'RESUMEN TOTAL'!O226</f>
        <v>APAGADO</v>
      </c>
      <c r="J216" t="str">
        <f>'RESUMEN TOTAL'!P226</f>
        <v>APAGADO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 t="str">
        <f>'RESUMEN TOTAL'!O227</f>
        <v>APAGADO</v>
      </c>
      <c r="J217" t="str">
        <f>'RESUMEN TOTAL'!P227</f>
        <v>APAGADO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 t="str">
        <f>'RESUMEN TOTAL'!P241</f>
        <v>APAGADO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 t="str">
        <f>'RESUMEN TOTAL'!P247</f>
        <v>APAGADO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 t="str">
        <f>'RESUMEN TOTAL'!P249</f>
        <v>APAGADO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 t="str">
        <f>'RESUMEN TOTAL'!P255</f>
        <v>APAGADO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 t="str">
        <f>'RESUMEN TOTAL'!P260</f>
        <v>APAGADO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 t="str">
        <f>'RESUMEN TOTAL'!O278</f>
        <v>APAGADO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 t="str">
        <f>'RESUMEN TOTAL'!O281</f>
        <v>APAGADO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>
        <f>'RESUMEN TOTAL'!L289</f>
        <v>0</v>
      </c>
      <c r="G277" t="str">
        <f>'RESUMEN TOTAL'!M289</f>
        <v>APAGADO</v>
      </c>
      <c r="H277">
        <f>'RESUMEN TOTAL'!N289</f>
        <v>0</v>
      </c>
      <c r="I277" t="str">
        <f>'RESUMEN TOTAL'!O289</f>
        <v>APAGADO</v>
      </c>
      <c r="J277" t="str">
        <f>'RESUMEN TOTAL'!P289</f>
        <v>APAGADO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>
        <f>'RESUMEN TOTAL'!L290</f>
        <v>0</v>
      </c>
      <c r="G278" t="str">
        <f>'RESUMEN TOTAL'!M290</f>
        <v>APAGADO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 t="str">
        <f>'RESUMEN TOTAL'!P298</f>
        <v>APAGADO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 t="str">
        <f>'RESUMEN TOTAL'!P314</f>
        <v>APAGADO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 t="str">
        <f>'RESUMEN TOTAL'!P320</f>
        <v>APAGADO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 t="str">
        <f>'RESUMEN TOTAL'!P322</f>
        <v>APAGADO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 t="str">
        <f>'RESUMEN TOTAL'!M344</f>
        <v>APAGADO</v>
      </c>
      <c r="H330">
        <f>'RESUMEN TOTAL'!N344</f>
        <v>0</v>
      </c>
      <c r="I330" t="str">
        <f>'RESUMEN TOTAL'!O344</f>
        <v>APAGADO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 t="str">
        <f>'RESUMEN TOTAL'!M345</f>
        <v>APAGADO</v>
      </c>
      <c r="H331">
        <f>'RESUMEN TOTAL'!N345</f>
        <v>0</v>
      </c>
      <c r="I331" t="str">
        <f>'RESUMEN TOTAL'!O345</f>
        <v>APAGADO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 t="str">
        <f>'RESUMEN TOTAL'!M346</f>
        <v>APAGADO</v>
      </c>
      <c r="H332">
        <f>'RESUMEN TOTAL'!N346</f>
        <v>0</v>
      </c>
      <c r="I332" t="str">
        <f>'RESUMEN TOTAL'!O346</f>
        <v>APAGADO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 t="str">
        <f>'RESUMEN TOTAL'!M347</f>
        <v>APAGADO</v>
      </c>
      <c r="H333">
        <f>'RESUMEN TOTAL'!N347</f>
        <v>0</v>
      </c>
      <c r="I333" t="str">
        <f>'RESUMEN TOTAL'!O347</f>
        <v>APAGADO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>
        <f>'RESUMEN TOTAL'!L362</f>
        <v>0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 t="str">
        <f>'RESUMEN TOTAL'!P369</f>
        <v>APAGADO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>
        <f>'RESUMEN TOTAL'!L370</f>
        <v>0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>
        <f>'RESUMEN TOTAL'!L371</f>
        <v>0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 t="str">
        <f>'RESUMEN TOTAL'!O374</f>
        <v>APAGADO</v>
      </c>
      <c r="J360" t="str">
        <f>'RESUMEN TOTAL'!P374</f>
        <v>APAGADO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 t="str">
        <f>'RESUMEN TOTAL'!M377</f>
        <v>APAGADO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 t="str">
        <f>'RESUMEN TOTAL'!M378</f>
        <v>APAGADO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 t="str">
        <f>'RESUMEN TOTAL'!M401</f>
        <v>APAGADO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 t="str">
        <f>'RESUMEN TOTAL'!P413</f>
        <v>APAGADO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 t="str">
        <f>'RESUMEN TOTAL'!M432</f>
        <v>APAGADO</v>
      </c>
      <c r="H416">
        <f>'RESUMEN TOTAL'!N432</f>
        <v>0</v>
      </c>
      <c r="I416" t="str">
        <f>'RESUMEN TOTAL'!O432</f>
        <v>APAGADO</v>
      </c>
      <c r="J416" t="str">
        <f>'RESUMEN TOTAL'!P432</f>
        <v>APAGADO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 t="str">
        <f>'RESUMEN TOTAL'!M433</f>
        <v>APAGADO</v>
      </c>
      <c r="H417">
        <f>'RESUMEN TOTAL'!N433</f>
        <v>0</v>
      </c>
      <c r="I417" t="str">
        <f>'RESUMEN TOTAL'!O433</f>
        <v>APAGADO</v>
      </c>
      <c r="J417" t="str">
        <f>'RESUMEN TOTAL'!P433</f>
        <v>APAGADO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 t="str">
        <f>'RESUMEN TOTAL'!M434</f>
        <v>APAGADO</v>
      </c>
      <c r="H418">
        <f>'RESUMEN TOTAL'!N434</f>
        <v>0</v>
      </c>
      <c r="I418" t="str">
        <f>'RESUMEN TOTAL'!O434</f>
        <v>APAGADO</v>
      </c>
      <c r="J418" t="str">
        <f>'RESUMEN TOTAL'!P434</f>
        <v>APAGADO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 t="str">
        <f>'RESUMEN TOTAL'!M435</f>
        <v>APAGADO</v>
      </c>
      <c r="H419">
        <f>'RESUMEN TOTAL'!N435</f>
        <v>0</v>
      </c>
      <c r="I419" t="str">
        <f>'RESUMEN TOTAL'!O435</f>
        <v>APAGADO</v>
      </c>
      <c r="J419" t="str">
        <f>'RESUMEN TOTAL'!P435</f>
        <v>APAGADO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 t="str">
        <f>'RESUMEN TOTAL'!O440</f>
        <v>APAGADO</v>
      </c>
      <c r="J423" t="str">
        <f>'RESUMEN TOTAL'!P440</f>
        <v>APAGADO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TOTAL'!N458</f>
        <v>0</v>
      </c>
      <c r="I441">
        <f>'RESUMEN TOTAL'!O458</f>
        <v>0</v>
      </c>
      <c r="J441" t="str">
        <f>'RESUMEN TOTAL'!P459</f>
        <v>APAGADO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TOTAL'!N459</f>
        <v>0</v>
      </c>
      <c r="I442" t="str">
        <f>'RESUMEN TOTAL'!O459</f>
        <v>APAGADO</v>
      </c>
      <c r="J442" t="str">
        <f>'RESUMEN TOTAL'!P460</f>
        <v>APAGADO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 t="str">
        <f>'RESUMEN TOTAL'!O460</f>
        <v>APAGADO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 t="str">
        <f>'RESUMEN TOTAL'!M492</f>
        <v>APAGADO</v>
      </c>
      <c r="H454">
        <f>'RESUMEN TOTAL'!N471</f>
        <v>0</v>
      </c>
      <c r="I454">
        <f>'RESUMEN TOTAL'!O471</f>
        <v>0</v>
      </c>
      <c r="J454" t="str">
        <f>'RESUMEN TOTAL'!P492</f>
        <v>APAGADO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 t="str">
        <f>'RESUMEN TOTAL'!M493</f>
        <v>APAGADO</v>
      </c>
      <c r="H455">
        <f>'RESUMEN TOTAL'!N472</f>
        <v>0</v>
      </c>
      <c r="I455">
        <f>'RESUMEN TOTAL'!O472</f>
        <v>0</v>
      </c>
      <c r="J455" t="str">
        <f>'RESUMEN TOTAL'!P493</f>
        <v>APAGADO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TOTAL'!N474</f>
        <v>0</v>
      </c>
      <c r="I457" t="str">
        <f>'RESUMEN TOTAL'!O474</f>
        <v>APAGADO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>
        <f>'RESUMEN TOTAL'!N475</f>
        <v>0</v>
      </c>
      <c r="I458" t="str">
        <f>'RESUMEN TOTAL'!O475</f>
        <v>APAGADO</v>
      </c>
      <c r="J458" t="str">
        <f>'RESUMEN TOTAL'!P496</f>
        <v>APAGADO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>
        <f>'RESUMEN TOTAL'!N476</f>
        <v>0</v>
      </c>
      <c r="I459" t="str">
        <f>'RESUMEN TOTAL'!O476</f>
        <v>APAGADO</v>
      </c>
      <c r="J459" t="str">
        <f>'RESUMEN TOTAL'!P497</f>
        <v>APAGADO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 t="str">
        <f>'RESUMEN TOTAL'!P500</f>
        <v>APAGADO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 t="str">
        <f>'RESUMEN TOTAL'!P501</f>
        <v>APAGADO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>
        <f>'RESUMEN TOTAL'!N484</f>
        <v>0</v>
      </c>
      <c r="I467" t="str">
        <f>'RESUMEN TOTAL'!O484</f>
        <v>APAGADO</v>
      </c>
      <c r="J467" t="str">
        <f>'RESUMEN TOTAL'!P505</f>
        <v>APAGADO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>
        <f>'RESUMEN TOTAL'!N485</f>
        <v>0</v>
      </c>
      <c r="I468" t="str">
        <f>'RESUMEN TOTAL'!O485</f>
        <v>APAGADO</v>
      </c>
      <c r="J468" t="str">
        <f>'RESUMEN TOTAL'!P506</f>
        <v>APAGADO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TOTAL'!N486</f>
        <v>0</v>
      </c>
      <c r="I469" t="str">
        <f>'RESUMEN TOTAL'!O486</f>
        <v>APAGADO</v>
      </c>
      <c r="J469" t="str">
        <f>'RESUMEN TOTAL'!P507</f>
        <v>APAGADO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TOTAL'!N487</f>
        <v>0</v>
      </c>
      <c r="I470" t="str">
        <f>'RESUMEN TOTAL'!O487</f>
        <v>APAGADO</v>
      </c>
      <c r="J470" t="str">
        <f>'RESUMEN TOTAL'!P508</f>
        <v>APAGADO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TOTAL'!N488</f>
        <v>0</v>
      </c>
      <c r="I471" t="str">
        <f>'RESUMEN TOTAL'!O488</f>
        <v>APAGADO</v>
      </c>
      <c r="J471" t="str">
        <f>'RESUMEN TOTAL'!P509</f>
        <v>APAGADO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TOTAL'!N489</f>
        <v>0</v>
      </c>
      <c r="I472" t="str">
        <f>'RESUMEN TOTAL'!O489</f>
        <v>APAGADO</v>
      </c>
      <c r="J472" t="str">
        <f>'RESUMEN TOTAL'!P510</f>
        <v>APAGADO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>
        <f>'RESUMEN TOTAL'!N490</f>
        <v>0</v>
      </c>
      <c r="I473" t="str">
        <f>'RESUMEN TOTAL'!O490</f>
        <v>APAGADO</v>
      </c>
      <c r="J473" t="str">
        <f>'RESUMEN TOTAL'!P511</f>
        <v>APAGADO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>
        <f>'RESUMEN TOTAL'!N491</f>
        <v>0</v>
      </c>
      <c r="I474" t="str">
        <f>'RESUMEN TOTAL'!O491</f>
        <v>APAGADO</v>
      </c>
      <c r="J474" t="str">
        <f>'RESUMEN TOTAL'!P512</f>
        <v>APAGADO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TOTAL'!N492</f>
        <v>0</v>
      </c>
      <c r="I475" t="str">
        <f>'RESUMEN TOTAL'!O492</f>
        <v>APAGADO</v>
      </c>
      <c r="J475" t="str">
        <f>'RESUMEN TOTAL'!P513</f>
        <v>APAGADO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TOTAL'!N493</f>
        <v>0</v>
      </c>
      <c r="I476" t="str">
        <f>'RESUMEN TOTAL'!O493</f>
        <v>APAGADO</v>
      </c>
      <c r="J476" t="str">
        <f>'RESUMEN TOTAL'!P514</f>
        <v>APAGADO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 t="str">
        <f>'RESUMEN TOTAL'!M515</f>
        <v>APAGADO</v>
      </c>
      <c r="H477">
        <f>'RESUMEN TOTAL'!N494</f>
        <v>0</v>
      </c>
      <c r="I477">
        <f>'RESUMEN TOTAL'!O494</f>
        <v>0</v>
      </c>
      <c r="J477" t="str">
        <f>'RESUMEN TOTAL'!P515</f>
        <v>APAGADO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 t="str">
        <f>'RESUMEN TOTAL'!M516</f>
        <v>APAGADO</v>
      </c>
      <c r="H478">
        <f>'RESUMEN TOTAL'!N495</f>
        <v>0</v>
      </c>
      <c r="I478">
        <f>'RESUMEN TOTAL'!O495</f>
        <v>0</v>
      </c>
      <c r="J478" t="str">
        <f>'RESUMEN TOTAL'!P516</f>
        <v>APAGADO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TOTAL'!N496</f>
        <v>0</v>
      </c>
      <c r="I479" t="str">
        <f>'RESUMEN TOTAL'!O496</f>
        <v>APAGADO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 t="str">
        <f>'RESUMEN TOTAL'!M518</f>
        <v>APAGADO</v>
      </c>
      <c r="H480">
        <f>'RESUMEN TOTAL'!N497</f>
        <v>0</v>
      </c>
      <c r="I480" t="str">
        <f>'RESUMEN TOTAL'!O497</f>
        <v>APAGADO</v>
      </c>
      <c r="J480" t="str">
        <f>'RESUMEN TOTAL'!P518</f>
        <v>APAGADO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 t="str">
        <f>'RESUMEN TOTAL'!M519</f>
        <v>APAGADO</v>
      </c>
      <c r="H481">
        <f>'RESUMEN TOTAL'!N498</f>
        <v>0</v>
      </c>
      <c r="I481" t="str">
        <f>'RESUMEN TOTAL'!O498</f>
        <v>APAGADO</v>
      </c>
      <c r="J481" t="str">
        <f>'RESUMEN TOTAL'!P519</f>
        <v>APAGADO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>
        <f>'RESUMEN TOTAL'!N499</f>
        <v>0</v>
      </c>
      <c r="I482" t="str">
        <f>'RESUMEN TOTAL'!O499</f>
        <v>APAGADO</v>
      </c>
      <c r="J482" t="str">
        <f>'RESUMEN TOTAL'!P520</f>
        <v>APAGADO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>
        <f>'RESUMEN TOTAL'!N500</f>
        <v>0</v>
      </c>
      <c r="I483" t="str">
        <f>'RESUMEN TOTAL'!O500</f>
        <v>APAGADO</v>
      </c>
      <c r="J483" t="str">
        <f>'RESUMEN TOTAL'!P521</f>
        <v>APAGADO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 t="str">
        <f>'RESUMEN TOTAL'!O501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TOTAL'!N502</f>
        <v>0</v>
      </c>
      <c r="I485" t="str">
        <f>'RESUMEN TOTAL'!O502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 t="str">
        <f>'RESUMEN TOTAL'!M524</f>
        <v>APAGADO</v>
      </c>
      <c r="H486">
        <f>'RESUMEN TOTAL'!N503</f>
        <v>0</v>
      </c>
      <c r="I486" t="str">
        <f>'RESUMEN TOTAL'!O503</f>
        <v>APAGADO</v>
      </c>
      <c r="J486" t="str">
        <f>'RESUMEN TOTAL'!P524</f>
        <v>APAGADO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TOTAL'!N504</f>
        <v>0</v>
      </c>
      <c r="I487" t="str">
        <f>'RESUMEN TOTAL'!O504</f>
        <v>APAGADO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 t="str">
        <f>'RESUMEN TOTAL'!M526</f>
        <v>APAGADO</v>
      </c>
      <c r="H488">
        <f>'RESUMEN TOTAL'!N505</f>
        <v>0</v>
      </c>
      <c r="I488" t="str">
        <f>'RESUMEN TOTAL'!O505</f>
        <v>APAGADO</v>
      </c>
      <c r="J488" t="str">
        <f>'RESUMEN TOTAL'!P526</f>
        <v>APAGADO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 t="str">
        <f>'RESUMEN TOTAL'!M527</f>
        <v>APAGADO</v>
      </c>
      <c r="H489">
        <f>'RESUMEN TOTAL'!N506</f>
        <v>0</v>
      </c>
      <c r="I489" t="str">
        <f>'RESUMEN TOTAL'!O506</f>
        <v>APAGADO</v>
      </c>
      <c r="J489" t="str">
        <f>'RESUMEN TOTAL'!P527</f>
        <v>APAGADO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>
        <f>'RESUMEN TOTAL'!N507</f>
        <v>0</v>
      </c>
      <c r="I490" t="str">
        <f>'RESUMEN TOTAL'!O507</f>
        <v>APAGADO</v>
      </c>
      <c r="J490" t="str">
        <f>'RESUMEN TOTAL'!P528</f>
        <v>APAGADO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 t="str">
        <f>'RESUMEN TOTAL'!M529</f>
        <v>APAGADO</v>
      </c>
      <c r="H491">
        <f>'RESUMEN TOTAL'!N508</f>
        <v>0</v>
      </c>
      <c r="I491" t="str">
        <f>'RESUMEN TOTAL'!O508</f>
        <v>APAGADO</v>
      </c>
      <c r="J491" t="str">
        <f>'RESUMEN TOTAL'!P529</f>
        <v>APAGADO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 t="str">
        <f>'RESUMEN TOTAL'!M530</f>
        <v>APAGADO</v>
      </c>
      <c r="H492">
        <f>'RESUMEN TOTAL'!N509</f>
        <v>0</v>
      </c>
      <c r="I492" t="str">
        <f>'RESUMEN TOTAL'!O509</f>
        <v>APAGADO</v>
      </c>
      <c r="J492" t="str">
        <f>'RESUMEN TOTAL'!P530</f>
        <v>APAGADO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 t="str">
        <f>'RESUMEN TOTAL'!M531</f>
        <v>APAGADO</v>
      </c>
      <c r="H493">
        <f>'RESUMEN TOTAL'!N510</f>
        <v>0</v>
      </c>
      <c r="I493" t="str">
        <f>'RESUMEN TOTAL'!O510</f>
        <v>APAGADO</v>
      </c>
      <c r="J493" t="str">
        <f>'RESUMEN TOTAL'!P531</f>
        <v>APAGADO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>
        <f>'RESUMEN TOTAL'!N511</f>
        <v>0</v>
      </c>
      <c r="I494" t="str">
        <f>'RESUMEN TOTAL'!O511</f>
        <v>APAGADO</v>
      </c>
      <c r="J494" t="str">
        <f>'RESUMEN TOTAL'!P532</f>
        <v>APAGADO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>
        <f>'RESUMEN TOTAL'!N512</f>
        <v>0</v>
      </c>
      <c r="I495" t="str">
        <f>'RESUMEN TOTAL'!O512</f>
        <v>APAGADO</v>
      </c>
      <c r="J495" t="str">
        <f>'RESUMEN TOTAL'!P533</f>
        <v>APAGADO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TOTAL'!N513</f>
        <v>0</v>
      </c>
      <c r="I496" t="str">
        <f>'RESUMEN TOTAL'!O513</f>
        <v>APAGADO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TOTAL'!N514</f>
        <v>0</v>
      </c>
      <c r="I497" t="str">
        <f>'RESUMEN TOTAL'!O514</f>
        <v>APAGADO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TOTAL'!N515</f>
        <v>0</v>
      </c>
      <c r="I498" t="str">
        <f>'RESUMEN TOTAL'!O515</f>
        <v>APAGADO</v>
      </c>
      <c r="J498" t="str">
        <f>'RESUMEN TOTAL'!P536</f>
        <v>APAGADO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TOTAL'!N516</f>
        <v>0</v>
      </c>
      <c r="I499" t="str">
        <f>'RESUMEN TOTAL'!O516</f>
        <v>APAGADO</v>
      </c>
      <c r="J499" t="str">
        <f>'RESUMEN TOTAL'!P537</f>
        <v>APAGADO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 t="str">
        <f>'RESUMEN TOTAL'!O518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 t="str">
        <f>'RESUMEN TOTAL'!O519</f>
        <v>APAGADO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TOTAL'!N520</f>
        <v>0</v>
      </c>
      <c r="I503" t="str">
        <f>'RESUMEN TOTAL'!O520</f>
        <v>APAGADO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TOTAL'!N521</f>
        <v>0</v>
      </c>
      <c r="I504" t="str">
        <f>'RESUMEN TOTAL'!O521</f>
        <v>APAGADO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>
        <f>'RESUMEN TOTAL'!M541</f>
        <v>0</v>
      </c>
      <c r="H505">
        <f>'RESUMEN TOTAL'!N522</f>
        <v>0</v>
      </c>
      <c r="I505" t="str">
        <f>'RESUMEN TOTAL'!O522</f>
        <v>APAGADO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TOTAL'!N523</f>
        <v>0</v>
      </c>
      <c r="I506" t="str">
        <f>'RESUMEN TOTAL'!O523</f>
        <v>APAGADO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 t="str">
        <f>'RESUMEN TOTAL'!O524</f>
        <v>APAGADO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 t="str">
        <f>'RESUMEN TOTAL'!P544</f>
        <v>APAGADO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TOTAL'!N526</f>
        <v>0</v>
      </c>
      <c r="I509" t="str">
        <f>'RESUMEN TOTAL'!O526</f>
        <v>APAGADO</v>
      </c>
      <c r="J509" t="str">
        <f>'RESUMEN TOTAL'!P545</f>
        <v>APAGADO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TOTAL'!N527</f>
        <v>0</v>
      </c>
      <c r="I510" t="str">
        <f>'RESUMEN TOTAL'!O527</f>
        <v>APAGADO</v>
      </c>
      <c r="J510" t="str">
        <f>'RESUMEN TOTAL'!P546</f>
        <v>APAGADO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>
        <f>'RESUMEN TOTAL'!N528</f>
        <v>0</v>
      </c>
      <c r="I511" t="str">
        <f>'RESUMEN TOTAL'!O528</f>
        <v>APAGADO</v>
      </c>
      <c r="J511" t="str">
        <f>'RESUMEN TOTAL'!P547</f>
        <v>APAGADO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TOTAL'!N529</f>
        <v>0</v>
      </c>
      <c r="I512" t="str">
        <f>'RESUMEN TOTAL'!O529</f>
        <v>APAGADO</v>
      </c>
      <c r="J512" t="str">
        <f>'RESUMEN TOTAL'!P548</f>
        <v>APAGADO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TOTAL'!N530</f>
        <v>0</v>
      </c>
      <c r="I513" t="str">
        <f>'RESUMEN TOTAL'!O530</f>
        <v>APAGADO</v>
      </c>
      <c r="J513" t="str">
        <f>'RESUMEN TOTAL'!P549</f>
        <v>APAGADO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TOTAL'!N531</f>
        <v>0</v>
      </c>
      <c r="I514" t="str">
        <f>'RESUMEN TOTAL'!O531</f>
        <v>APAGADO</v>
      </c>
      <c r="J514" t="str">
        <f>'RESUMEN TOTAL'!P550</f>
        <v>APAGADO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>
        <f>'RESUMEN TOTAL'!N532</f>
        <v>0</v>
      </c>
      <c r="I515" t="str">
        <f>'RESUMEN TOTAL'!O532</f>
        <v>APAGADO</v>
      </c>
      <c r="J515" t="str">
        <f>'RESUMEN TOTAL'!P551</f>
        <v>APAGADO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TOTAL'!N533</f>
        <v>0</v>
      </c>
      <c r="I516" t="str">
        <f>'RESUMEN TOTAL'!O533</f>
        <v>APAGADO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TOTAL'!N536</f>
        <v>0</v>
      </c>
      <c r="I519" t="str">
        <f>'RESUMEN TOTAL'!O536</f>
        <v>APAGADO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TOTAL'!N537</f>
        <v>0</v>
      </c>
      <c r="I520" t="str">
        <f>'RESUMEN TOTAL'!O537</f>
        <v>APAGADO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TOTAL'!N540</f>
        <v>0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TOTAL'!N541</f>
        <v>0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 t="str">
        <f>'RESUMEN TOTAL'!O544</f>
        <v>APAGADO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 t="str">
        <f>'RESUMEN TOTAL'!O545</f>
        <v>APAGADO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TOTAL'!N546</f>
        <v>0</v>
      </c>
      <c r="I529" t="str">
        <f>'RESUMEN TOTAL'!O546</f>
        <v>APAGADO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TOTAL'!N547</f>
        <v>0</v>
      </c>
      <c r="I530" t="str">
        <f>'RESUMEN TOTAL'!O547</f>
        <v>APAGADO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TOTAL'!N548</f>
        <v>0</v>
      </c>
      <c r="I531" t="str">
        <f>'RESUMEN TOTAL'!O548</f>
        <v>APAGADO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TOTAL'!N549</f>
        <v>0</v>
      </c>
      <c r="I532" t="str">
        <f>'RESUMEN TOTAL'!O549</f>
        <v>APAGADO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TOTAL'!N550</f>
        <v>0</v>
      </c>
      <c r="I533" t="str">
        <f>'RESUMEN TOTAL'!O550</f>
        <v>APAGADO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TOTAL'!N551</f>
        <v>0</v>
      </c>
      <c r="I534" t="str">
        <f>'RESUMEN TOTAL'!O551</f>
        <v>APAGADO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zoomScale="80" zoomScaleNormal="80" workbookViewId="0">
      <selection activeCell="I50" sqref="I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974</v>
      </c>
      <c r="E1" s="60" t="s">
        <v>975</v>
      </c>
    </row>
    <row r="2" spans="1:10" ht="15.6" customHeight="1" thickTop="1" thickBot="1" x14ac:dyDescent="0.3">
      <c r="A2" s="91"/>
      <c r="B2" s="61" t="s">
        <v>1309</v>
      </c>
      <c r="C2" s="62">
        <v>454</v>
      </c>
      <c r="D2" s="63"/>
      <c r="E2" s="64"/>
      <c r="F2" s="142">
        <v>45717</v>
      </c>
      <c r="G2" s="106" t="s">
        <v>1374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1309</v>
      </c>
      <c r="I3" s="120" t="s">
        <v>1402</v>
      </c>
      <c r="J3" s="109" t="s">
        <v>975</v>
      </c>
    </row>
    <row r="4" spans="1:10" ht="17.25" thickTop="1" thickBot="1" x14ac:dyDescent="0.3">
      <c r="A4" s="92"/>
      <c r="B4" s="65" t="s">
        <v>1310</v>
      </c>
      <c r="C4" s="83">
        <v>0</v>
      </c>
      <c r="D4" s="66">
        <v>0</v>
      </c>
      <c r="E4" s="67">
        <f>D4/C2</f>
        <v>0</v>
      </c>
      <c r="F4" s="143"/>
      <c r="G4" s="114" t="s">
        <v>1396</v>
      </c>
      <c r="H4" s="117">
        <v>78</v>
      </c>
      <c r="I4" s="121"/>
      <c r="J4" s="113"/>
    </row>
    <row r="5" spans="1:10" ht="16.5" thickTop="1" x14ac:dyDescent="0.25">
      <c r="A5" s="92"/>
      <c r="B5" s="65" t="s">
        <v>1311</v>
      </c>
      <c r="C5" s="83">
        <v>0</v>
      </c>
      <c r="D5" s="66">
        <v>0</v>
      </c>
      <c r="E5" s="67">
        <f>D5/C2</f>
        <v>0</v>
      </c>
      <c r="F5" s="143"/>
      <c r="G5" s="65" t="s">
        <v>1134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1398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1125</v>
      </c>
      <c r="C7" s="94">
        <v>0</v>
      </c>
      <c r="D7" s="94">
        <v>0</v>
      </c>
      <c r="E7" s="95">
        <v>0</v>
      </c>
      <c r="F7" s="143"/>
      <c r="G7" s="65" t="s">
        <v>1404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1126</v>
      </c>
      <c r="C8" s="94">
        <v>0</v>
      </c>
      <c r="D8" s="9">
        <v>0</v>
      </c>
      <c r="E8" s="96">
        <v>0</v>
      </c>
      <c r="F8" s="144"/>
      <c r="G8" s="68" t="s">
        <v>1403</v>
      </c>
      <c r="H8" s="119">
        <v>0</v>
      </c>
      <c r="I8" s="125"/>
      <c r="J8" s="111"/>
    </row>
    <row r="9" spans="1:10" ht="15" customHeight="1" thickTop="1" thickBot="1" x14ac:dyDescent="0.3">
      <c r="B9" s="61" t="s">
        <v>1309</v>
      </c>
      <c r="C9" s="62">
        <v>454</v>
      </c>
      <c r="D9" s="63"/>
      <c r="E9" s="64"/>
      <c r="F9" s="142">
        <v>45718</v>
      </c>
      <c r="G9" s="106" t="s">
        <v>1374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1309</v>
      </c>
      <c r="I10" s="120" t="s">
        <v>1402</v>
      </c>
      <c r="J10" s="109" t="s">
        <v>975</v>
      </c>
    </row>
    <row r="11" spans="1:10" ht="17.25" thickTop="1" thickBot="1" x14ac:dyDescent="0.3">
      <c r="B11" s="65" t="s">
        <v>1310</v>
      </c>
      <c r="C11" s="83">
        <v>8</v>
      </c>
      <c r="D11" s="66">
        <v>84</v>
      </c>
      <c r="E11" s="67">
        <v>0.185</v>
      </c>
      <c r="F11" s="143"/>
      <c r="G11" s="114" t="s">
        <v>1396</v>
      </c>
      <c r="H11" s="117">
        <v>78</v>
      </c>
      <c r="I11" s="121"/>
      <c r="J11" s="113"/>
    </row>
    <row r="12" spans="1:10" ht="15" customHeight="1" thickTop="1" x14ac:dyDescent="0.25">
      <c r="B12" s="65" t="s">
        <v>1311</v>
      </c>
      <c r="C12" s="83">
        <v>1</v>
      </c>
      <c r="D12" s="66">
        <v>83</v>
      </c>
      <c r="E12" s="67">
        <v>0.18279999999999999</v>
      </c>
      <c r="F12" s="143"/>
      <c r="G12" s="65" t="s">
        <v>1134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1398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1125</v>
      </c>
      <c r="C14" s="94">
        <v>49</v>
      </c>
      <c r="D14" s="94">
        <v>49</v>
      </c>
      <c r="E14" s="95">
        <v>0.19</v>
      </c>
      <c r="F14" s="143"/>
      <c r="G14" s="65" t="s">
        <v>1404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1126</v>
      </c>
      <c r="C15" s="94">
        <v>43</v>
      </c>
      <c r="D15" s="94">
        <v>43</v>
      </c>
      <c r="E15" s="96">
        <v>0.21</v>
      </c>
      <c r="F15" s="144"/>
      <c r="G15" s="68" t="s">
        <v>1403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1309</v>
      </c>
      <c r="C16" s="62">
        <v>454</v>
      </c>
      <c r="D16" s="63"/>
      <c r="E16" s="64"/>
      <c r="F16" s="142">
        <v>45719</v>
      </c>
      <c r="G16" s="106" t="s">
        <v>1374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1309</v>
      </c>
      <c r="I17" s="120" t="s">
        <v>1402</v>
      </c>
      <c r="J17" s="109" t="s">
        <v>975</v>
      </c>
    </row>
    <row r="18" spans="2:10" ht="17.25" thickTop="1" thickBot="1" x14ac:dyDescent="0.3">
      <c r="B18" s="65" t="s">
        <v>1310</v>
      </c>
      <c r="C18" s="83">
        <v>0</v>
      </c>
      <c r="D18" s="66">
        <v>0</v>
      </c>
      <c r="E18" s="67">
        <v>0</v>
      </c>
      <c r="F18" s="143"/>
      <c r="G18" s="114" t="s">
        <v>1396</v>
      </c>
      <c r="H18" s="117">
        <v>78</v>
      </c>
      <c r="I18" s="121"/>
      <c r="J18" s="113"/>
    </row>
    <row r="19" spans="2:10" ht="16.5" thickTop="1" x14ac:dyDescent="0.25">
      <c r="B19" s="65" t="s">
        <v>1311</v>
      </c>
      <c r="C19" s="83">
        <v>0</v>
      </c>
      <c r="D19" s="66">
        <v>0</v>
      </c>
      <c r="E19" s="67">
        <v>0</v>
      </c>
      <c r="F19" s="143"/>
      <c r="G19" s="65" t="s">
        <v>1134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1398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1125</v>
      </c>
      <c r="C21" s="94">
        <v>0</v>
      </c>
      <c r="D21" s="94"/>
      <c r="E21" s="95">
        <v>0</v>
      </c>
      <c r="F21" s="143"/>
      <c r="G21" s="65" t="s">
        <v>1404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1126</v>
      </c>
      <c r="C22" s="94">
        <v>0</v>
      </c>
      <c r="D22" s="94">
        <v>0</v>
      </c>
      <c r="E22" s="96">
        <v>0</v>
      </c>
      <c r="F22" s="144"/>
      <c r="G22" s="68" t="s">
        <v>1403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1309</v>
      </c>
      <c r="C23" s="62">
        <v>454</v>
      </c>
      <c r="D23" s="63"/>
      <c r="E23" s="64"/>
      <c r="F23" s="142">
        <v>45720</v>
      </c>
      <c r="G23" s="106" t="s">
        <v>1374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1309</v>
      </c>
      <c r="I24" s="120" t="s">
        <v>1402</v>
      </c>
      <c r="J24" s="109" t="s">
        <v>975</v>
      </c>
    </row>
    <row r="25" spans="2:10" ht="17.25" thickTop="1" thickBot="1" x14ac:dyDescent="0.3">
      <c r="B25" s="65" t="s">
        <v>1310</v>
      </c>
      <c r="C25" s="83">
        <v>0</v>
      </c>
      <c r="D25" s="66">
        <v>0</v>
      </c>
      <c r="E25" s="67">
        <v>0</v>
      </c>
      <c r="F25" s="143"/>
      <c r="G25" s="114" t="s">
        <v>1396</v>
      </c>
      <c r="H25" s="117">
        <v>78</v>
      </c>
      <c r="I25" s="121"/>
      <c r="J25" s="113"/>
    </row>
    <row r="26" spans="2:10" ht="16.5" thickTop="1" x14ac:dyDescent="0.25">
      <c r="B26" s="65" t="s">
        <v>1311</v>
      </c>
      <c r="C26" s="83">
        <v>0</v>
      </c>
      <c r="D26" s="66">
        <v>0</v>
      </c>
      <c r="E26" s="67">
        <v>0</v>
      </c>
      <c r="F26" s="143"/>
      <c r="G26" s="65" t="s">
        <v>1134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1398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1125</v>
      </c>
      <c r="C28" s="94">
        <v>0</v>
      </c>
      <c r="D28" s="139">
        <v>0</v>
      </c>
      <c r="E28" s="140">
        <f>Hoja1!I4</f>
        <v>0.18972332015810275</v>
      </c>
      <c r="F28" s="143"/>
      <c r="G28" s="65" t="s">
        <v>1404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1126</v>
      </c>
      <c r="C29" s="94">
        <v>0</v>
      </c>
      <c r="D29" s="94">
        <v>0</v>
      </c>
      <c r="E29" s="95">
        <v>0</v>
      </c>
      <c r="F29" s="144"/>
      <c r="G29" s="68" t="s">
        <v>1403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1309</v>
      </c>
      <c r="C30" s="62">
        <v>454</v>
      </c>
      <c r="D30" s="63"/>
      <c r="E30" s="64"/>
      <c r="F30" s="142">
        <v>45721</v>
      </c>
      <c r="G30" s="106" t="s">
        <v>1374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1309</v>
      </c>
      <c r="I31" s="120" t="s">
        <v>1402</v>
      </c>
      <c r="J31" s="109" t="s">
        <v>975</v>
      </c>
    </row>
    <row r="32" spans="2:10" ht="15.75" customHeight="1" thickTop="1" thickBot="1" x14ac:dyDescent="0.3">
      <c r="B32" s="65" t="s">
        <v>1310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1396</v>
      </c>
      <c r="H32" s="117">
        <v>78</v>
      </c>
      <c r="I32" s="121"/>
      <c r="J32" s="113"/>
    </row>
    <row r="33" spans="1:10" ht="16.5" thickTop="1" x14ac:dyDescent="0.25">
      <c r="B33" s="65" t="s">
        <v>1311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1134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1398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1541</v>
      </c>
      <c r="B35" s="93" t="s">
        <v>1125</v>
      </c>
      <c r="C35" s="94">
        <v>0</v>
      </c>
      <c r="D35" s="139"/>
      <c r="E35" s="140">
        <v>0.06</v>
      </c>
      <c r="F35" s="143"/>
      <c r="G35" s="65" t="s">
        <v>1404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1126</v>
      </c>
      <c r="C36" s="94">
        <v>0</v>
      </c>
      <c r="D36" s="94"/>
      <c r="E36" s="95">
        <v>0.1</v>
      </c>
      <c r="F36" s="144"/>
      <c r="G36" s="68" t="s">
        <v>1403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1309</v>
      </c>
      <c r="C37" s="62">
        <v>454</v>
      </c>
      <c r="D37" s="63"/>
      <c r="E37" s="64"/>
      <c r="F37" s="142">
        <v>45722</v>
      </c>
      <c r="G37" s="106" t="s">
        <v>1374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1309</v>
      </c>
      <c r="I38" s="120" t="s">
        <v>1402</v>
      </c>
      <c r="J38" s="109" t="s">
        <v>975</v>
      </c>
    </row>
    <row r="39" spans="1:10" ht="17.25" thickTop="1" thickBot="1" x14ac:dyDescent="0.3">
      <c r="B39" s="65" t="s">
        <v>1310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1396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1311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1134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1398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1125</v>
      </c>
      <c r="C42" s="94">
        <v>0</v>
      </c>
      <c r="D42" s="139"/>
      <c r="E42" s="140">
        <v>0.1</v>
      </c>
      <c r="F42" s="143"/>
      <c r="G42" s="65" t="s">
        <v>1404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1126</v>
      </c>
      <c r="C43" s="94">
        <v>0</v>
      </c>
      <c r="D43" s="94"/>
      <c r="E43" s="95">
        <v>0.1</v>
      </c>
      <c r="F43" s="144"/>
      <c r="G43" s="68" t="s">
        <v>1403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1309</v>
      </c>
      <c r="C44" s="62">
        <v>454</v>
      </c>
      <c r="D44" s="63"/>
      <c r="E44" s="64"/>
      <c r="F44" s="142">
        <v>45723</v>
      </c>
      <c r="G44" s="106" t="s">
        <v>1374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7.9299999999999995E-2</v>
      </c>
      <c r="F45" s="143"/>
      <c r="G45" s="105"/>
      <c r="H45" s="116" t="s">
        <v>1309</v>
      </c>
      <c r="I45" s="120" t="s">
        <v>1402</v>
      </c>
      <c r="J45" s="109" t="s">
        <v>975</v>
      </c>
    </row>
    <row r="46" spans="1:10" ht="17.25" thickTop="1" thickBot="1" x14ac:dyDescent="0.3">
      <c r="B46" s="65" t="s">
        <v>1310</v>
      </c>
      <c r="C46" s="83">
        <v>0</v>
      </c>
      <c r="D46" s="66">
        <v>0</v>
      </c>
      <c r="E46" s="67">
        <v>7.0499999999999993E-2</v>
      </c>
      <c r="F46" s="143"/>
      <c r="G46" s="114" t="s">
        <v>1396</v>
      </c>
      <c r="H46" s="117">
        <v>78</v>
      </c>
      <c r="I46" s="121"/>
      <c r="J46" s="113"/>
    </row>
    <row r="47" spans="1:10" ht="16.5" thickTop="1" x14ac:dyDescent="0.25">
      <c r="B47" s="65" t="s">
        <v>1311</v>
      </c>
      <c r="C47" s="83">
        <v>0</v>
      </c>
      <c r="D47" s="66">
        <v>0</v>
      </c>
      <c r="E47" s="67">
        <v>7.7100000000000002E-2</v>
      </c>
      <c r="F47" s="143"/>
      <c r="G47" s="65" t="s">
        <v>1134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5.5100000000000003E-2</v>
      </c>
      <c r="F48" s="143"/>
      <c r="G48" s="65" t="s">
        <v>1398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1125</v>
      </c>
      <c r="C49" s="94">
        <v>0</v>
      </c>
      <c r="D49" s="94"/>
      <c r="E49" s="95">
        <v>7.0000000000000007E-2</v>
      </c>
      <c r="F49" s="143"/>
      <c r="G49" s="65" t="s">
        <v>1404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1126</v>
      </c>
      <c r="C50" s="94">
        <v>0</v>
      </c>
      <c r="D50" s="94"/>
      <c r="E50" s="96">
        <v>7.0000000000000007E-2</v>
      </c>
      <c r="F50" s="144"/>
      <c r="G50" s="68" t="s">
        <v>1403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1309</v>
      </c>
      <c r="C51" s="62">
        <v>454</v>
      </c>
      <c r="D51" s="63"/>
      <c r="E51" s="64"/>
      <c r="F51" s="142">
        <v>45724</v>
      </c>
      <c r="G51" s="106" t="s">
        <v>1374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1309</v>
      </c>
      <c r="I52" s="120" t="s">
        <v>1402</v>
      </c>
      <c r="J52" s="109" t="s">
        <v>975</v>
      </c>
    </row>
    <row r="53" spans="2:10" ht="17.25" thickTop="1" thickBot="1" x14ac:dyDescent="0.3">
      <c r="B53" s="65" t="s">
        <v>1310</v>
      </c>
      <c r="C53" s="83">
        <v>0</v>
      </c>
      <c r="D53" s="66">
        <v>0</v>
      </c>
      <c r="E53" s="67">
        <v>0</v>
      </c>
      <c r="F53" s="143"/>
      <c r="G53" s="114" t="s">
        <v>1396</v>
      </c>
      <c r="H53" s="117">
        <v>78</v>
      </c>
      <c r="I53" s="121"/>
      <c r="J53" s="113"/>
    </row>
    <row r="54" spans="2:10" ht="16.5" thickTop="1" x14ac:dyDescent="0.25">
      <c r="B54" s="65" t="s">
        <v>1311</v>
      </c>
      <c r="C54" s="83">
        <v>0</v>
      </c>
      <c r="D54" s="66">
        <v>0</v>
      </c>
      <c r="E54" s="67">
        <v>0</v>
      </c>
      <c r="F54" s="143"/>
      <c r="G54" s="65" t="s">
        <v>1134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1398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1125</v>
      </c>
      <c r="C56" s="94">
        <v>0</v>
      </c>
      <c r="D56" s="94"/>
      <c r="E56" s="95">
        <v>0</v>
      </c>
      <c r="F56" s="143"/>
      <c r="G56" s="65" t="s">
        <v>1404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1126</v>
      </c>
      <c r="C57" s="94">
        <v>0</v>
      </c>
      <c r="D57" s="94"/>
      <c r="E57" s="96">
        <v>0</v>
      </c>
      <c r="F57" s="144"/>
      <c r="G57" s="68" t="s">
        <v>1403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1309</v>
      </c>
      <c r="C58" s="62">
        <v>454</v>
      </c>
      <c r="D58" s="63"/>
      <c r="E58" s="64"/>
      <c r="F58" s="142">
        <v>45725</v>
      </c>
      <c r="G58" s="106" t="s">
        <v>1374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1309</v>
      </c>
      <c r="I59" s="120" t="s">
        <v>1402</v>
      </c>
      <c r="J59" s="109" t="s">
        <v>975</v>
      </c>
    </row>
    <row r="60" spans="2:10" ht="17.25" thickTop="1" thickBot="1" x14ac:dyDescent="0.3">
      <c r="B60" s="65" t="s">
        <v>1310</v>
      </c>
      <c r="C60" s="83">
        <v>0</v>
      </c>
      <c r="D60" s="66">
        <v>0</v>
      </c>
      <c r="E60" s="67">
        <v>0</v>
      </c>
      <c r="F60" s="143"/>
      <c r="G60" s="114" t="s">
        <v>1396</v>
      </c>
      <c r="H60" s="117">
        <v>78</v>
      </c>
      <c r="I60" s="121"/>
      <c r="J60" s="113"/>
    </row>
    <row r="61" spans="2:10" ht="16.5" thickTop="1" x14ac:dyDescent="0.25">
      <c r="B61" s="65" t="s">
        <v>1311</v>
      </c>
      <c r="C61" s="83">
        <v>0</v>
      </c>
      <c r="D61" s="66">
        <v>0</v>
      </c>
      <c r="E61" s="67">
        <v>0</v>
      </c>
      <c r="F61" s="143"/>
      <c r="G61" s="65" t="s">
        <v>1134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1398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1125</v>
      </c>
      <c r="C63" s="94">
        <v>0</v>
      </c>
      <c r="D63" s="94">
        <v>0</v>
      </c>
      <c r="E63" s="95">
        <v>0</v>
      </c>
      <c r="F63" s="143"/>
      <c r="G63" s="65" t="s">
        <v>1404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1126</v>
      </c>
      <c r="C64" s="94">
        <v>0</v>
      </c>
      <c r="D64" s="94"/>
      <c r="E64" s="96">
        <v>0</v>
      </c>
      <c r="F64" s="144"/>
      <c r="G64" s="68" t="s">
        <v>1403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1309</v>
      </c>
      <c r="C65" s="62">
        <v>454</v>
      </c>
      <c r="D65" s="63"/>
      <c r="E65" s="64"/>
      <c r="F65" s="142">
        <v>45726</v>
      </c>
      <c r="G65" s="106" t="s">
        <v>1374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1309</v>
      </c>
      <c r="I66" s="120" t="s">
        <v>1402</v>
      </c>
      <c r="J66" s="109" t="s">
        <v>975</v>
      </c>
    </row>
    <row r="67" spans="2:10" ht="17.25" thickTop="1" thickBot="1" x14ac:dyDescent="0.3">
      <c r="B67" s="65" t="s">
        <v>1310</v>
      </c>
      <c r="C67" s="83">
        <v>0</v>
      </c>
      <c r="D67" s="66">
        <v>0</v>
      </c>
      <c r="E67" s="67">
        <v>0</v>
      </c>
      <c r="F67" s="143"/>
      <c r="G67" s="114" t="s">
        <v>1396</v>
      </c>
      <c r="H67" s="117">
        <v>78</v>
      </c>
      <c r="I67" s="121"/>
      <c r="J67" s="113"/>
    </row>
    <row r="68" spans="2:10" ht="16.5" thickTop="1" x14ac:dyDescent="0.25">
      <c r="B68" s="65" t="s">
        <v>1311</v>
      </c>
      <c r="C68" s="83">
        <v>0</v>
      </c>
      <c r="D68" s="66">
        <v>0</v>
      </c>
      <c r="E68" s="67">
        <v>0</v>
      </c>
      <c r="F68" s="143"/>
      <c r="G68" s="65" t="s">
        <v>1134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1398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1125</v>
      </c>
      <c r="C70" s="94">
        <v>0</v>
      </c>
      <c r="D70" s="94">
        <v>0</v>
      </c>
      <c r="E70" s="95">
        <v>0</v>
      </c>
      <c r="F70" s="143"/>
      <c r="G70" s="65" t="s">
        <v>1404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1126</v>
      </c>
      <c r="C71" s="94">
        <v>0</v>
      </c>
      <c r="D71" s="94">
        <v>0</v>
      </c>
      <c r="E71" s="96">
        <v>0</v>
      </c>
      <c r="F71" s="144"/>
      <c r="G71" s="68" t="s">
        <v>1403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1309</v>
      </c>
      <c r="C72" s="62">
        <v>454</v>
      </c>
      <c r="D72" s="63"/>
      <c r="E72" s="64"/>
      <c r="F72" s="142">
        <v>45727</v>
      </c>
      <c r="G72" s="106" t="s">
        <v>1374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1309</v>
      </c>
      <c r="I73" s="120" t="s">
        <v>1402</v>
      </c>
      <c r="J73" s="109" t="s">
        <v>975</v>
      </c>
    </row>
    <row r="74" spans="2:10" ht="17.25" thickTop="1" thickBot="1" x14ac:dyDescent="0.3">
      <c r="B74" s="65" t="s">
        <v>1310</v>
      </c>
      <c r="C74" s="83">
        <v>1</v>
      </c>
      <c r="D74" s="66">
        <v>41</v>
      </c>
      <c r="E74" s="67">
        <v>7.9299999999999995E-2</v>
      </c>
      <c r="F74" s="143"/>
      <c r="G74" s="114" t="s">
        <v>1396</v>
      </c>
      <c r="H74" s="117">
        <v>78</v>
      </c>
      <c r="I74" s="121"/>
      <c r="J74" s="113"/>
    </row>
    <row r="75" spans="2:10" ht="16.5" thickTop="1" x14ac:dyDescent="0.25">
      <c r="B75" s="65" t="s">
        <v>1311</v>
      </c>
      <c r="C75" s="83">
        <v>1</v>
      </c>
      <c r="D75" s="66">
        <v>41</v>
      </c>
      <c r="E75" s="67">
        <v>8.1500000000000003E-2</v>
      </c>
      <c r="F75" s="143"/>
      <c r="G75" s="65" t="s">
        <v>1134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1398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1125</v>
      </c>
      <c r="C77" s="94">
        <v>24</v>
      </c>
      <c r="D77" s="94"/>
      <c r="E77" s="95">
        <v>0.1</v>
      </c>
      <c r="F77" s="143"/>
      <c r="G77" s="65" t="s">
        <v>1404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1126</v>
      </c>
      <c r="C78" s="94">
        <v>14</v>
      </c>
      <c r="D78" s="94"/>
      <c r="E78" s="96">
        <v>7.0000000000000007E-2</v>
      </c>
      <c r="F78" s="144"/>
      <c r="G78" s="68" t="s">
        <v>1403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1309</v>
      </c>
      <c r="C79" s="62">
        <v>454</v>
      </c>
      <c r="D79" s="63"/>
      <c r="E79" s="64"/>
      <c r="F79" s="142">
        <v>45728</v>
      </c>
      <c r="G79" s="106" t="s">
        <v>1374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1309</v>
      </c>
      <c r="I80" s="120" t="s">
        <v>1402</v>
      </c>
      <c r="J80" s="109" t="s">
        <v>975</v>
      </c>
    </row>
    <row r="81" spans="2:10" ht="17.25" thickTop="1" thickBot="1" x14ac:dyDescent="0.3">
      <c r="B81" s="65" t="s">
        <v>1310</v>
      </c>
      <c r="C81" s="83">
        <v>11</v>
      </c>
      <c r="D81" s="66">
        <v>42</v>
      </c>
      <c r="E81" s="67">
        <v>7.9299999999999995E-2</v>
      </c>
      <c r="F81" s="143"/>
      <c r="G81" s="114" t="s">
        <v>1396</v>
      </c>
      <c r="H81" s="117">
        <v>78</v>
      </c>
      <c r="I81" s="121"/>
      <c r="J81" s="113"/>
    </row>
    <row r="82" spans="2:10" ht="16.5" thickTop="1" x14ac:dyDescent="0.25">
      <c r="B82" s="65" t="s">
        <v>1311</v>
      </c>
      <c r="C82" s="83">
        <v>1</v>
      </c>
      <c r="D82" s="66">
        <v>41</v>
      </c>
      <c r="E82" s="67">
        <v>8.1500000000000003E-2</v>
      </c>
      <c r="F82" s="143"/>
      <c r="G82" s="65" t="s">
        <v>1134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1398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1125</v>
      </c>
      <c r="C84" s="94">
        <v>32</v>
      </c>
      <c r="D84" s="94"/>
      <c r="E84" s="95">
        <v>0.17</v>
      </c>
      <c r="F84" s="143"/>
      <c r="G84" s="65" t="s">
        <v>1404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1126</v>
      </c>
      <c r="C85" s="94">
        <v>21</v>
      </c>
      <c r="E85" s="96">
        <v>0.1</v>
      </c>
      <c r="F85" s="144"/>
      <c r="G85" s="68" t="s">
        <v>1403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1309</v>
      </c>
      <c r="C86" s="62">
        <v>454</v>
      </c>
      <c r="D86" s="63"/>
      <c r="E86" s="64"/>
      <c r="F86" s="142">
        <v>45729</v>
      </c>
      <c r="G86" s="106" t="s">
        <v>1374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1309</v>
      </c>
      <c r="I87" s="120" t="s">
        <v>1402</v>
      </c>
      <c r="J87" s="109" t="s">
        <v>975</v>
      </c>
    </row>
    <row r="88" spans="2:10" ht="17.25" thickTop="1" thickBot="1" x14ac:dyDescent="0.3">
      <c r="B88" s="65" t="s">
        <v>1310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1396</v>
      </c>
      <c r="H88" s="117">
        <v>78</v>
      </c>
      <c r="I88" s="121"/>
      <c r="J88" s="113"/>
    </row>
    <row r="89" spans="2:10" ht="16.5" thickTop="1" x14ac:dyDescent="0.25">
      <c r="B89" s="65" t="s">
        <v>1311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1134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1398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1125</v>
      </c>
      <c r="C91" s="94">
        <v>33</v>
      </c>
      <c r="D91" s="94"/>
      <c r="E91" s="95">
        <v>0.18</v>
      </c>
      <c r="F91" s="143"/>
      <c r="G91" s="65" t="s">
        <v>1404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1126</v>
      </c>
      <c r="C92" s="94">
        <v>12</v>
      </c>
      <c r="E92" s="96">
        <v>0.05</v>
      </c>
      <c r="F92" s="144"/>
      <c r="G92" s="68" t="s">
        <v>1403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1309</v>
      </c>
      <c r="C93" s="62">
        <v>454</v>
      </c>
      <c r="D93" s="63"/>
      <c r="E93" s="64"/>
      <c r="F93" s="142">
        <v>45730</v>
      </c>
      <c r="G93" s="106" t="s">
        <v>1374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1309</v>
      </c>
      <c r="I94" s="120" t="s">
        <v>1402</v>
      </c>
      <c r="J94" s="109" t="s">
        <v>975</v>
      </c>
    </row>
    <row r="95" spans="2:10" ht="17.25" thickTop="1" thickBot="1" x14ac:dyDescent="0.3">
      <c r="B95" s="65" t="s">
        <v>1310</v>
      </c>
      <c r="C95" s="83">
        <v>3</v>
      </c>
      <c r="D95" s="66">
        <v>41</v>
      </c>
      <c r="E95" s="67">
        <v>9.0300000000000005E-2</v>
      </c>
      <c r="F95" s="143"/>
      <c r="G95" s="114" t="s">
        <v>1396</v>
      </c>
      <c r="H95" s="117">
        <v>78</v>
      </c>
      <c r="I95" s="121"/>
      <c r="J95" s="113"/>
    </row>
    <row r="96" spans="2:10" ht="16.5" thickTop="1" x14ac:dyDescent="0.25">
      <c r="B96" s="65" t="s">
        <v>1311</v>
      </c>
      <c r="C96" s="83">
        <v>1</v>
      </c>
      <c r="D96" s="66">
        <v>43</v>
      </c>
      <c r="E96" s="67">
        <v>9.4700000000000006E-2</v>
      </c>
      <c r="F96" s="143"/>
      <c r="G96" s="65" t="s">
        <v>1134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1398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1125</v>
      </c>
      <c r="C98" s="94">
        <v>32</v>
      </c>
      <c r="D98" s="94">
        <v>0</v>
      </c>
      <c r="E98" s="95">
        <v>0.18</v>
      </c>
      <c r="F98" s="143"/>
      <c r="G98" s="65" t="s">
        <v>1404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1126</v>
      </c>
      <c r="C99" s="94">
        <v>12</v>
      </c>
      <c r="E99" s="96">
        <v>0.06</v>
      </c>
      <c r="F99" s="144"/>
      <c r="G99" s="68" t="s">
        <v>1403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1309</v>
      </c>
      <c r="C100" s="62">
        <v>454</v>
      </c>
      <c r="D100" s="63"/>
      <c r="E100" s="64"/>
      <c r="F100" s="142">
        <v>45731</v>
      </c>
      <c r="G100" s="106" t="s">
        <v>1374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1309</v>
      </c>
      <c r="I101" s="120" t="s">
        <v>1402</v>
      </c>
      <c r="J101" s="109" t="s">
        <v>975</v>
      </c>
    </row>
    <row r="102" spans="2:10" ht="17.25" thickTop="1" thickBot="1" x14ac:dyDescent="0.3">
      <c r="B102" s="65" t="s">
        <v>1310</v>
      </c>
      <c r="C102" s="83">
        <v>3</v>
      </c>
      <c r="D102" s="66">
        <v>39</v>
      </c>
      <c r="E102" s="67">
        <v>9.0300000000000005E-2</v>
      </c>
      <c r="F102" s="143"/>
      <c r="G102" s="114" t="s">
        <v>1396</v>
      </c>
      <c r="H102" s="117">
        <v>78</v>
      </c>
      <c r="I102" s="121"/>
      <c r="J102" s="113"/>
    </row>
    <row r="103" spans="2:10" ht="16.5" thickTop="1" x14ac:dyDescent="0.25">
      <c r="B103" s="65" t="s">
        <v>1311</v>
      </c>
      <c r="C103" s="83">
        <v>1</v>
      </c>
      <c r="D103" s="66">
        <v>41</v>
      </c>
      <c r="E103" s="67">
        <v>9.4700000000000006E-2</v>
      </c>
      <c r="F103" s="143"/>
      <c r="G103" s="65" t="s">
        <v>1134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1398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1125</v>
      </c>
      <c r="C105" s="94">
        <v>30</v>
      </c>
      <c r="D105" s="94"/>
      <c r="E105" s="95">
        <v>0.17</v>
      </c>
      <c r="F105" s="143"/>
      <c r="G105" s="65" t="s">
        <v>1404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1126</v>
      </c>
      <c r="C106" s="94">
        <v>12</v>
      </c>
      <c r="D106" s="94"/>
      <c r="E106" s="96">
        <v>0.06</v>
      </c>
      <c r="F106" s="144"/>
      <c r="G106" s="68" t="s">
        <v>1403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1309</v>
      </c>
      <c r="C107" s="62">
        <v>454</v>
      </c>
      <c r="D107" s="63"/>
      <c r="E107" s="64"/>
      <c r="F107" s="142">
        <v>45732</v>
      </c>
      <c r="G107" s="106" t="s">
        <v>1374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1309</v>
      </c>
      <c r="I108" s="120" t="s">
        <v>1402</v>
      </c>
      <c r="J108" s="109" t="s">
        <v>975</v>
      </c>
    </row>
    <row r="109" spans="2:10" ht="17.25" thickTop="1" thickBot="1" x14ac:dyDescent="0.3">
      <c r="B109" s="65" t="s">
        <v>1310</v>
      </c>
      <c r="C109" s="83">
        <v>0</v>
      </c>
      <c r="D109" s="66">
        <v>0</v>
      </c>
      <c r="E109" s="67">
        <v>0</v>
      </c>
      <c r="F109" s="143"/>
      <c r="G109" s="114" t="s">
        <v>1396</v>
      </c>
      <c r="H109" s="117">
        <v>78</v>
      </c>
      <c r="I109" s="121"/>
      <c r="J109" s="113"/>
    </row>
    <row r="110" spans="2:10" ht="16.5" thickTop="1" x14ac:dyDescent="0.25">
      <c r="B110" s="65" t="s">
        <v>1311</v>
      </c>
      <c r="C110" s="83">
        <v>0</v>
      </c>
      <c r="D110" s="66">
        <v>0</v>
      </c>
      <c r="E110" s="67">
        <v>0</v>
      </c>
      <c r="F110" s="143"/>
      <c r="G110" s="65" t="s">
        <v>1134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1398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1125</v>
      </c>
      <c r="C112" s="94">
        <v>0</v>
      </c>
      <c r="D112" s="94"/>
      <c r="E112" s="95">
        <v>0</v>
      </c>
      <c r="F112" s="143"/>
      <c r="G112" s="65" t="s">
        <v>1404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1126</v>
      </c>
      <c r="C113" s="94">
        <v>0</v>
      </c>
      <c r="D113" s="94"/>
      <c r="E113" s="96">
        <v>0</v>
      </c>
      <c r="F113" s="144"/>
      <c r="G113" s="68" t="s">
        <v>1403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1309</v>
      </c>
      <c r="C114" s="62">
        <v>454</v>
      </c>
      <c r="D114" s="63"/>
      <c r="E114" s="64"/>
      <c r="F114" s="142">
        <v>45733</v>
      </c>
      <c r="G114" s="106" t="s">
        <v>1374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1309</v>
      </c>
      <c r="I115" s="120" t="s">
        <v>1402</v>
      </c>
      <c r="J115" s="109" t="s">
        <v>975</v>
      </c>
    </row>
    <row r="116" spans="2:10" ht="17.25" thickTop="1" thickBot="1" x14ac:dyDescent="0.3">
      <c r="B116" s="65" t="s">
        <v>1310</v>
      </c>
      <c r="C116" s="83">
        <v>0</v>
      </c>
      <c r="D116" s="66">
        <v>0</v>
      </c>
      <c r="E116" s="67">
        <v>0</v>
      </c>
      <c r="F116" s="143"/>
      <c r="G116" s="114" t="s">
        <v>1396</v>
      </c>
      <c r="H116" s="117">
        <v>78</v>
      </c>
      <c r="I116" s="121"/>
      <c r="J116" s="113"/>
    </row>
    <row r="117" spans="2:10" ht="16.5" thickTop="1" x14ac:dyDescent="0.25">
      <c r="B117" s="65" t="s">
        <v>1311</v>
      </c>
      <c r="C117" s="83">
        <v>0</v>
      </c>
      <c r="D117" s="66">
        <v>0</v>
      </c>
      <c r="E117" s="67">
        <v>0</v>
      </c>
      <c r="F117" s="143"/>
      <c r="G117" s="65" t="s">
        <v>1134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1398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1125</v>
      </c>
      <c r="C119" s="94">
        <v>13</v>
      </c>
      <c r="D119" s="94"/>
      <c r="E119" s="95">
        <v>7.0000000000000007E-2</v>
      </c>
      <c r="F119" s="143"/>
      <c r="G119" s="65" t="s">
        <v>1404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1126</v>
      </c>
      <c r="C120" s="94">
        <v>52</v>
      </c>
      <c r="D120" s="94"/>
      <c r="E120" s="96">
        <v>0.2</v>
      </c>
      <c r="F120" s="144"/>
      <c r="G120" s="68" t="s">
        <v>1403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1309</v>
      </c>
      <c r="C121" s="62">
        <v>454</v>
      </c>
      <c r="D121" s="63"/>
      <c r="E121" s="64"/>
      <c r="F121" s="142">
        <v>45734</v>
      </c>
      <c r="G121" s="106" t="s">
        <v>1374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1309</v>
      </c>
      <c r="I122" s="120" t="s">
        <v>1402</v>
      </c>
      <c r="J122" s="109" t="s">
        <v>975</v>
      </c>
    </row>
    <row r="123" spans="2:10" ht="17.25" thickTop="1" thickBot="1" x14ac:dyDescent="0.3">
      <c r="B123" s="65" t="s">
        <v>1310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1396</v>
      </c>
      <c r="H123" s="117">
        <v>78</v>
      </c>
      <c r="I123" s="121"/>
      <c r="J123" s="113"/>
    </row>
    <row r="124" spans="2:10" ht="16.5" thickTop="1" x14ac:dyDescent="0.25">
      <c r="B124" s="65" t="s">
        <v>1311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1134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1398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1125</v>
      </c>
      <c r="C126" s="94">
        <v>0</v>
      </c>
      <c r="D126" s="94"/>
      <c r="E126" s="95">
        <v>0</v>
      </c>
      <c r="F126" s="143"/>
      <c r="G126" s="65" t="s">
        <v>1404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1126</v>
      </c>
      <c r="C127" s="94">
        <v>0</v>
      </c>
      <c r="D127" s="94"/>
      <c r="E127" s="96">
        <v>0</v>
      </c>
      <c r="F127" s="144"/>
      <c r="G127" s="68" t="s">
        <v>1403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1309</v>
      </c>
      <c r="C128" s="62">
        <v>454</v>
      </c>
      <c r="D128" s="63"/>
      <c r="E128" s="64"/>
      <c r="F128" s="142">
        <v>45735</v>
      </c>
      <c r="G128" s="106" t="s">
        <v>1374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1309</v>
      </c>
      <c r="I129" s="120" t="s">
        <v>1402</v>
      </c>
      <c r="J129" s="109" t="s">
        <v>975</v>
      </c>
    </row>
    <row r="130" spans="2:10" ht="17.25" thickTop="1" thickBot="1" x14ac:dyDescent="0.3">
      <c r="B130" s="65" t="s">
        <v>1310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1396</v>
      </c>
      <c r="H130" s="117">
        <v>78</v>
      </c>
      <c r="I130" s="121"/>
      <c r="J130" s="113"/>
    </row>
    <row r="131" spans="2:10" ht="16.5" thickTop="1" x14ac:dyDescent="0.25">
      <c r="B131" s="65" t="s">
        <v>1311</v>
      </c>
      <c r="C131" s="83">
        <v>1</v>
      </c>
      <c r="D131" s="66">
        <v>46</v>
      </c>
      <c r="E131" s="67">
        <v>0.1013</v>
      </c>
      <c r="F131" s="143"/>
      <c r="G131" s="65" t="s">
        <v>1134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1398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1125</v>
      </c>
      <c r="C133" s="94">
        <f>Hoja1!X3</f>
        <v>0</v>
      </c>
      <c r="D133" s="94"/>
      <c r="E133" s="95">
        <v>0.17</v>
      </c>
      <c r="F133" s="143"/>
      <c r="G133" s="65" t="s">
        <v>1404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1126</v>
      </c>
      <c r="C134" s="94">
        <v>15</v>
      </c>
      <c r="D134" s="94"/>
      <c r="E134" s="96">
        <v>0.06</v>
      </c>
      <c r="F134" s="144"/>
      <c r="G134" s="68" t="s">
        <v>1403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1309</v>
      </c>
      <c r="C135" s="62">
        <v>454</v>
      </c>
      <c r="D135" s="63"/>
      <c r="E135" s="64"/>
      <c r="F135" s="142">
        <v>45736</v>
      </c>
      <c r="G135" s="106" t="s">
        <v>1374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1309</v>
      </c>
      <c r="I136" s="120" t="s">
        <v>1402</v>
      </c>
      <c r="J136" s="109" t="s">
        <v>975</v>
      </c>
    </row>
    <row r="137" spans="2:10" ht="17.25" thickTop="1" thickBot="1" x14ac:dyDescent="0.3">
      <c r="B137" s="65" t="s">
        <v>1310</v>
      </c>
      <c r="C137" s="83">
        <v>4</v>
      </c>
      <c r="D137" s="66">
        <v>28</v>
      </c>
      <c r="E137" s="67">
        <v>6.1699999999999998E-2</v>
      </c>
      <c r="F137" s="143"/>
      <c r="G137" s="114" t="s">
        <v>1396</v>
      </c>
      <c r="H137" s="117">
        <v>78</v>
      </c>
      <c r="I137" s="121"/>
      <c r="J137" s="113"/>
    </row>
    <row r="138" spans="2:10" ht="16.5" thickTop="1" x14ac:dyDescent="0.25">
      <c r="B138" s="65" t="s">
        <v>1311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1134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1398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1125</v>
      </c>
      <c r="C140" s="94">
        <f>Hoja1!Y3</f>
        <v>0</v>
      </c>
      <c r="D140" s="94"/>
      <c r="E140" s="95">
        <v>0.1</v>
      </c>
      <c r="F140" s="143"/>
      <c r="G140" s="65" t="s">
        <v>1404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1126</v>
      </c>
      <c r="C141" s="94">
        <f>Hoja1!Y5</f>
        <v>0</v>
      </c>
      <c r="D141" s="94"/>
      <c r="E141" s="96">
        <v>0.06</v>
      </c>
      <c r="F141" s="144"/>
      <c r="G141" s="68" t="s">
        <v>1403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1309</v>
      </c>
      <c r="C142" s="62">
        <v>454</v>
      </c>
      <c r="D142" s="63"/>
      <c r="E142" s="64"/>
      <c r="F142" s="142">
        <v>45737</v>
      </c>
      <c r="G142" s="106" t="s">
        <v>1374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1309</v>
      </c>
      <c r="I143" s="120" t="s">
        <v>1402</v>
      </c>
      <c r="J143" s="109" t="s">
        <v>975</v>
      </c>
    </row>
    <row r="144" spans="2:10" ht="17.25" thickTop="1" thickBot="1" x14ac:dyDescent="0.3">
      <c r="B144" s="65" t="s">
        <v>1310</v>
      </c>
      <c r="C144" s="83">
        <v>4</v>
      </c>
      <c r="D144" s="66">
        <v>26</v>
      </c>
      <c r="E144" s="67">
        <v>5.7299999999999997E-2</v>
      </c>
      <c r="F144" s="143"/>
      <c r="G144" s="114" t="s">
        <v>1396</v>
      </c>
      <c r="H144" s="117">
        <v>78</v>
      </c>
      <c r="I144" s="121"/>
      <c r="J144" s="113"/>
    </row>
    <row r="145" spans="2:10" ht="16.5" thickTop="1" x14ac:dyDescent="0.25">
      <c r="B145" s="65" t="s">
        <v>1311</v>
      </c>
      <c r="C145" s="83">
        <v>1</v>
      </c>
      <c r="D145" s="66">
        <v>29</v>
      </c>
      <c r="E145" s="67">
        <v>6.3899999999999998E-2</v>
      </c>
      <c r="F145" s="143"/>
      <c r="G145" s="65" t="s">
        <v>1134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1398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1125</v>
      </c>
      <c r="C147" s="94">
        <v>19</v>
      </c>
      <c r="D147" s="94"/>
      <c r="E147" s="95">
        <v>0.08</v>
      </c>
      <c r="F147" s="143"/>
      <c r="G147" s="65" t="s">
        <v>1404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1126</v>
      </c>
      <c r="C148" s="94">
        <v>11</v>
      </c>
      <c r="D148" s="94"/>
      <c r="E148" s="96">
        <v>0.05</v>
      </c>
      <c r="F148" s="144"/>
      <c r="G148" s="68" t="s">
        <v>1403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1309</v>
      </c>
      <c r="C149" s="62">
        <v>454</v>
      </c>
      <c r="D149" s="63"/>
      <c r="E149" s="64"/>
      <c r="F149" s="142">
        <v>45738</v>
      </c>
      <c r="G149" s="106" t="s">
        <v>1374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29</v>
      </c>
      <c r="D150" s="66">
        <v>29</v>
      </c>
      <c r="E150" s="67">
        <v>6.3899999999999998E-2</v>
      </c>
      <c r="F150" s="143"/>
      <c r="G150" s="105"/>
      <c r="H150" s="116" t="s">
        <v>1309</v>
      </c>
      <c r="I150" s="120" t="s">
        <v>1402</v>
      </c>
      <c r="J150" s="109" t="s">
        <v>975</v>
      </c>
    </row>
    <row r="151" spans="2:10" ht="17.25" thickTop="1" thickBot="1" x14ac:dyDescent="0.3">
      <c r="B151" s="65" t="s">
        <v>1310</v>
      </c>
      <c r="C151" s="83">
        <v>4</v>
      </c>
      <c r="D151" s="66">
        <v>25</v>
      </c>
      <c r="E151" s="67">
        <v>5.5100000000000003E-2</v>
      </c>
      <c r="F151" s="143"/>
      <c r="G151" s="114" t="s">
        <v>1396</v>
      </c>
      <c r="H151" s="117">
        <v>78</v>
      </c>
      <c r="I151" s="121"/>
      <c r="J151" s="113"/>
    </row>
    <row r="152" spans="2:10" ht="16.5" thickTop="1" x14ac:dyDescent="0.25">
      <c r="B152" s="65" t="s">
        <v>1311</v>
      </c>
      <c r="C152" s="83">
        <v>1</v>
      </c>
      <c r="D152" s="66">
        <v>28</v>
      </c>
      <c r="E152" s="67">
        <v>6.1699999999999998E-2</v>
      </c>
      <c r="F152" s="143"/>
      <c r="G152" s="65" t="s">
        <v>1134</v>
      </c>
      <c r="H152" s="118">
        <v>39</v>
      </c>
      <c r="I152" s="122">
        <v>23</v>
      </c>
      <c r="J152" s="112">
        <f>I152/H152</f>
        <v>0.58974358974358976</v>
      </c>
    </row>
    <row r="153" spans="2:10" ht="16.5" thickBot="1" x14ac:dyDescent="0.3">
      <c r="B153" s="68" t="s">
        <v>16</v>
      </c>
      <c r="C153" s="69">
        <v>4</v>
      </c>
      <c r="D153" s="70">
        <v>25</v>
      </c>
      <c r="E153" s="90">
        <v>5.5100000000000003E-2</v>
      </c>
      <c r="F153" s="143"/>
      <c r="G153" s="65" t="s">
        <v>1398</v>
      </c>
      <c r="H153" s="118">
        <v>39</v>
      </c>
      <c r="I153" s="123">
        <v>23</v>
      </c>
      <c r="J153" s="107">
        <f>I153/H153</f>
        <v>0.58974358974358976</v>
      </c>
    </row>
    <row r="154" spans="2:10" ht="17.25" thickTop="1" thickBot="1" x14ac:dyDescent="0.3">
      <c r="B154" s="93" t="s">
        <v>1125</v>
      </c>
      <c r="C154" s="94">
        <f>Hoja1!AA3</f>
        <v>0</v>
      </c>
      <c r="D154" s="94"/>
      <c r="E154" s="95">
        <v>7.0000000000000007E-2</v>
      </c>
      <c r="F154" s="143"/>
      <c r="G154" s="65" t="s">
        <v>1404</v>
      </c>
      <c r="H154" s="118">
        <v>78</v>
      </c>
      <c r="I154" s="124">
        <v>46</v>
      </c>
      <c r="J154" s="110">
        <v>0.59</v>
      </c>
    </row>
    <row r="155" spans="2:10" ht="17.25" thickTop="1" thickBot="1" x14ac:dyDescent="0.3">
      <c r="B155" s="93" t="s">
        <v>1126</v>
      </c>
      <c r="C155" s="94">
        <f>Hoja1!AA5</f>
        <v>0</v>
      </c>
      <c r="D155" s="94"/>
      <c r="E155" s="96">
        <v>0.05</v>
      </c>
      <c r="F155" s="144"/>
      <c r="G155" s="68" t="s">
        <v>1403</v>
      </c>
      <c r="H155" s="119">
        <v>46</v>
      </c>
      <c r="I155" s="125"/>
      <c r="J155" s="111"/>
    </row>
    <row r="156" spans="2:10" ht="15.75" customHeight="1" thickTop="1" thickBot="1" x14ac:dyDescent="0.3">
      <c r="B156" s="61" t="s">
        <v>1309</v>
      </c>
      <c r="C156" s="62">
        <v>454</v>
      </c>
      <c r="D156" s="63"/>
      <c r="E156" s="64"/>
      <c r="F156" s="142">
        <v>45739</v>
      </c>
      <c r="G156" s="106" t="s">
        <v>1374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8</v>
      </c>
      <c r="D157" s="66">
        <v>90</v>
      </c>
      <c r="E157" s="67">
        <f>D157/C156</f>
        <v>0.19823788546255505</v>
      </c>
      <c r="F157" s="143"/>
      <c r="G157" s="105"/>
      <c r="H157" s="116" t="s">
        <v>1309</v>
      </c>
      <c r="I157" s="120" t="s">
        <v>1402</v>
      </c>
      <c r="J157" s="109" t="s">
        <v>975</v>
      </c>
    </row>
    <row r="158" spans="2:10" ht="17.25" thickTop="1" thickBot="1" x14ac:dyDescent="0.3">
      <c r="B158" s="65" t="s">
        <v>1310</v>
      </c>
      <c r="C158" s="83">
        <v>5</v>
      </c>
      <c r="D158" s="66">
        <v>99</v>
      </c>
      <c r="E158" s="67">
        <f>D158/C156</f>
        <v>0.21806167400881057</v>
      </c>
      <c r="F158" s="143"/>
      <c r="G158" s="114" t="s">
        <v>1396</v>
      </c>
      <c r="H158" s="117">
        <v>78</v>
      </c>
      <c r="I158" s="121"/>
      <c r="J158" s="113"/>
    </row>
    <row r="159" spans="2:10" ht="16.5" thickTop="1" x14ac:dyDescent="0.25">
      <c r="B159" s="65" t="s">
        <v>1311</v>
      </c>
      <c r="C159" s="83">
        <v>80</v>
      </c>
      <c r="D159" s="66">
        <v>80</v>
      </c>
      <c r="E159" s="67">
        <v>0</v>
      </c>
      <c r="F159" s="143"/>
      <c r="G159" s="65" t="s">
        <v>1134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8</v>
      </c>
      <c r="D160" s="70">
        <v>90</v>
      </c>
      <c r="E160" s="90">
        <v>0</v>
      </c>
      <c r="F160" s="143"/>
      <c r="G160" s="65" t="s">
        <v>1398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1125</v>
      </c>
      <c r="C161" s="94">
        <v>0</v>
      </c>
      <c r="D161" s="94"/>
      <c r="E161" s="95">
        <v>0</v>
      </c>
      <c r="F161" s="143"/>
      <c r="G161" s="65" t="s">
        <v>1404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1126</v>
      </c>
      <c r="C162" s="94">
        <v>0</v>
      </c>
      <c r="D162" s="94"/>
      <c r="E162" s="96">
        <v>0</v>
      </c>
      <c r="F162" s="144"/>
      <c r="G162" s="68" t="s">
        <v>1403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1309</v>
      </c>
      <c r="C163" s="62">
        <v>454</v>
      </c>
      <c r="D163" s="63"/>
      <c r="E163" s="64"/>
      <c r="F163" s="142">
        <v>45740</v>
      </c>
      <c r="G163" s="106" t="s">
        <v>1374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1309</v>
      </c>
      <c r="I164" s="120" t="s">
        <v>1402</v>
      </c>
      <c r="J164" s="109" t="s">
        <v>975</v>
      </c>
    </row>
    <row r="165" spans="2:10" ht="17.25" thickTop="1" thickBot="1" x14ac:dyDescent="0.3">
      <c r="B165" s="65" t="s">
        <v>1310</v>
      </c>
      <c r="C165" s="83">
        <v>0</v>
      </c>
      <c r="D165" s="130">
        <v>0</v>
      </c>
      <c r="E165" s="67">
        <v>0</v>
      </c>
      <c r="F165" s="143"/>
      <c r="G165" s="114" t="s">
        <v>1396</v>
      </c>
      <c r="H165" s="117">
        <v>78</v>
      </c>
      <c r="I165" s="121"/>
      <c r="J165" s="113"/>
    </row>
    <row r="166" spans="2:10" ht="16.5" thickTop="1" x14ac:dyDescent="0.25">
      <c r="B166" s="65" t="s">
        <v>1311</v>
      </c>
      <c r="C166" s="83">
        <v>0</v>
      </c>
      <c r="D166" s="66">
        <v>0</v>
      </c>
      <c r="E166" s="67">
        <v>0</v>
      </c>
      <c r="F166" s="143"/>
      <c r="G166" s="65" t="s">
        <v>1134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1398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1125</v>
      </c>
      <c r="C168" s="94">
        <v>0</v>
      </c>
      <c r="D168" s="94"/>
      <c r="E168" s="95">
        <v>0</v>
      </c>
      <c r="F168" s="143"/>
      <c r="G168" s="65" t="s">
        <v>1404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1126</v>
      </c>
      <c r="C169" s="94">
        <v>0</v>
      </c>
      <c r="D169" s="94"/>
      <c r="E169" s="96">
        <v>0</v>
      </c>
      <c r="F169" s="144"/>
      <c r="G169" s="68" t="s">
        <v>1403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1309</v>
      </c>
      <c r="C170" s="62">
        <v>454</v>
      </c>
      <c r="D170" s="63"/>
      <c r="E170" s="64"/>
      <c r="F170" s="142">
        <v>45741</v>
      </c>
      <c r="G170" s="106" t="s">
        <v>1374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80</v>
      </c>
      <c r="D171" s="66">
        <v>80</v>
      </c>
      <c r="E171" s="67">
        <v>0.2291</v>
      </c>
      <c r="F171" s="143"/>
      <c r="G171" s="105"/>
      <c r="H171" s="116" t="s">
        <v>1309</v>
      </c>
      <c r="I171" s="120" t="s">
        <v>1402</v>
      </c>
      <c r="J171" s="109" t="s">
        <v>975</v>
      </c>
    </row>
    <row r="172" spans="2:10" ht="17.25" thickTop="1" thickBot="1" x14ac:dyDescent="0.3">
      <c r="B172" s="65" t="s">
        <v>1310</v>
      </c>
      <c r="C172" s="83">
        <v>80</v>
      </c>
      <c r="D172" s="66">
        <v>99</v>
      </c>
      <c r="E172" s="67">
        <v>0.21809999999999999</v>
      </c>
      <c r="F172" s="143"/>
      <c r="G172" s="114" t="s">
        <v>1396</v>
      </c>
      <c r="H172" s="117">
        <v>78</v>
      </c>
      <c r="I172" s="121"/>
      <c r="J172" s="113"/>
    </row>
    <row r="173" spans="2:10" ht="16.5" thickTop="1" x14ac:dyDescent="0.25">
      <c r="B173" s="65" t="s">
        <v>1311</v>
      </c>
      <c r="C173" s="83">
        <v>1</v>
      </c>
      <c r="D173" s="66">
        <v>98</v>
      </c>
      <c r="E173" s="67">
        <f>D173/C170</f>
        <v>0.21585903083700442</v>
      </c>
      <c r="F173" s="143"/>
      <c r="G173" s="65" t="s">
        <v>1134</v>
      </c>
      <c r="H173" s="118">
        <v>39</v>
      </c>
      <c r="I173" s="122">
        <v>24</v>
      </c>
      <c r="J173" s="112">
        <f>I173/H173</f>
        <v>0.61538461538461542</v>
      </c>
    </row>
    <row r="174" spans="2:10" ht="16.5" thickBot="1" x14ac:dyDescent="0.3">
      <c r="B174" s="68" t="s">
        <v>16</v>
      </c>
      <c r="C174" s="69">
        <v>8</v>
      </c>
      <c r="D174" s="70">
        <v>90</v>
      </c>
      <c r="E174" s="90">
        <v>0.19819999999999999</v>
      </c>
      <c r="F174" s="143"/>
      <c r="G174" s="65" t="s">
        <v>1398</v>
      </c>
      <c r="H174" s="118">
        <v>39</v>
      </c>
      <c r="I174" s="123">
        <v>20</v>
      </c>
      <c r="J174" s="107">
        <f>I174/H174</f>
        <v>0.51282051282051277</v>
      </c>
    </row>
    <row r="175" spans="2:10" ht="17.25" thickTop="1" thickBot="1" x14ac:dyDescent="0.3">
      <c r="B175" s="93" t="s">
        <v>1125</v>
      </c>
      <c r="C175" s="94">
        <v>53</v>
      </c>
      <c r="D175" s="94"/>
      <c r="E175" s="95">
        <v>0.25</v>
      </c>
      <c r="F175" s="143"/>
      <c r="G175" s="65" t="s">
        <v>1404</v>
      </c>
      <c r="H175" s="118">
        <v>78</v>
      </c>
      <c r="I175" s="124">
        <v>44</v>
      </c>
      <c r="J175" s="110">
        <v>0.56000000000000005</v>
      </c>
    </row>
    <row r="176" spans="2:10" ht="17.25" thickTop="1" thickBot="1" x14ac:dyDescent="0.3">
      <c r="B176" s="93" t="s">
        <v>1126</v>
      </c>
      <c r="C176" s="94">
        <v>51</v>
      </c>
      <c r="D176" s="94"/>
      <c r="E176" s="96">
        <v>0.2</v>
      </c>
      <c r="F176" s="144"/>
      <c r="G176" s="68" t="s">
        <v>1403</v>
      </c>
      <c r="H176" s="119">
        <v>44</v>
      </c>
      <c r="I176" s="125"/>
      <c r="J176" s="111"/>
    </row>
    <row r="177" spans="2:10" ht="17.25" customHeight="1" thickTop="1" thickBot="1" x14ac:dyDescent="0.3">
      <c r="B177" s="61" t="s">
        <v>1309</v>
      </c>
      <c r="C177" s="62">
        <v>454</v>
      </c>
      <c r="D177" s="63"/>
      <c r="E177" s="64"/>
      <c r="F177" s="142">
        <v>45742</v>
      </c>
      <c r="G177" s="106" t="s">
        <v>1374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1309</v>
      </c>
      <c r="I178" s="120" t="s">
        <v>1402</v>
      </c>
      <c r="J178" s="109" t="s">
        <v>975</v>
      </c>
    </row>
    <row r="179" spans="2:10" ht="17.25" thickTop="1" thickBot="1" x14ac:dyDescent="0.3">
      <c r="B179" s="65" t="s">
        <v>1310</v>
      </c>
      <c r="C179" s="83">
        <v>0</v>
      </c>
      <c r="D179" s="66">
        <v>0</v>
      </c>
      <c r="E179" s="67">
        <f>D179/C177</f>
        <v>0</v>
      </c>
      <c r="F179" s="143"/>
      <c r="G179" s="114" t="s">
        <v>1396</v>
      </c>
      <c r="H179" s="117">
        <v>78</v>
      </c>
      <c r="I179" s="121"/>
      <c r="J179" s="113"/>
    </row>
    <row r="180" spans="2:10" ht="16.5" thickTop="1" x14ac:dyDescent="0.25">
      <c r="B180" s="65" t="s">
        <v>1311</v>
      </c>
      <c r="C180" s="83">
        <v>0</v>
      </c>
      <c r="D180" s="66">
        <v>0</v>
      </c>
      <c r="E180" s="67">
        <v>0</v>
      </c>
      <c r="F180" s="143"/>
      <c r="G180" s="65" t="s">
        <v>1134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1398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1125</v>
      </c>
      <c r="C182" s="94">
        <f>Hoja1!AE3</f>
        <v>0</v>
      </c>
      <c r="D182" s="94"/>
      <c r="E182" s="95">
        <v>0</v>
      </c>
      <c r="F182" s="143"/>
      <c r="G182" s="65" t="s">
        <v>1404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1126</v>
      </c>
      <c r="C183" s="94">
        <v>0</v>
      </c>
      <c r="D183" s="94"/>
      <c r="E183" s="96">
        <v>0</v>
      </c>
      <c r="F183" s="144"/>
      <c r="G183" s="68" t="s">
        <v>1403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1309</v>
      </c>
      <c r="C184" s="62">
        <v>454</v>
      </c>
      <c r="D184" s="63"/>
      <c r="E184" s="64"/>
      <c r="F184" s="142">
        <v>45743</v>
      </c>
      <c r="G184" s="106" t="s">
        <v>1374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80</v>
      </c>
      <c r="D185" s="66">
        <v>80</v>
      </c>
      <c r="E185" s="67">
        <v>0.1762</v>
      </c>
      <c r="F185" s="143"/>
      <c r="G185" s="105"/>
      <c r="H185" s="116" t="s">
        <v>1309</v>
      </c>
      <c r="I185" s="120" t="s">
        <v>1402</v>
      </c>
      <c r="J185" s="109" t="s">
        <v>975</v>
      </c>
    </row>
    <row r="186" spans="2:10" ht="17.25" thickTop="1" thickBot="1" x14ac:dyDescent="0.3">
      <c r="B186" s="65" t="s">
        <v>1310</v>
      </c>
      <c r="C186" s="83">
        <v>8</v>
      </c>
      <c r="D186" s="66">
        <v>72</v>
      </c>
      <c r="E186" s="67">
        <f>D186/C184</f>
        <v>0.15859030837004406</v>
      </c>
      <c r="F186" s="143"/>
      <c r="G186" s="114" t="s">
        <v>1396</v>
      </c>
      <c r="H186" s="117">
        <v>78</v>
      </c>
      <c r="I186" s="121"/>
      <c r="J186" s="113"/>
    </row>
    <row r="187" spans="2:10" ht="16.5" thickTop="1" x14ac:dyDescent="0.25">
      <c r="B187" s="65" t="s">
        <v>1311</v>
      </c>
      <c r="C187" s="83">
        <v>1</v>
      </c>
      <c r="D187" s="66">
        <v>71</v>
      </c>
      <c r="E187" s="67">
        <f>D187/C184</f>
        <v>0.15638766519823788</v>
      </c>
      <c r="F187" s="143"/>
      <c r="G187" s="65" t="s">
        <v>1134</v>
      </c>
      <c r="H187" s="118">
        <f>paradas!D1</f>
        <v>39</v>
      </c>
      <c r="I187" s="122">
        <v>24</v>
      </c>
      <c r="J187" s="112">
        <f>I187/H187</f>
        <v>0.61538461538461542</v>
      </c>
    </row>
    <row r="188" spans="2:10" ht="16.5" thickBot="1" x14ac:dyDescent="0.3">
      <c r="B188" s="68" t="s">
        <v>16</v>
      </c>
      <c r="C188" s="69">
        <v>11</v>
      </c>
      <c r="D188" s="66">
        <v>60</v>
      </c>
      <c r="E188" s="90">
        <f>D188/C184</f>
        <v>0.13215859030837004</v>
      </c>
      <c r="F188" s="143"/>
      <c r="G188" s="65" t="s">
        <v>1398</v>
      </c>
      <c r="H188" s="118">
        <v>39</v>
      </c>
      <c r="I188" s="123">
        <v>20</v>
      </c>
      <c r="J188" s="107">
        <f>I188/H188</f>
        <v>0.51282051282051277</v>
      </c>
    </row>
    <row r="189" spans="2:10" ht="17.25" thickTop="1" thickBot="1" x14ac:dyDescent="0.3">
      <c r="B189" s="93" t="s">
        <v>1125</v>
      </c>
      <c r="C189" s="94">
        <f>Hoja1!AF3</f>
        <v>0</v>
      </c>
      <c r="D189" s="94"/>
      <c r="E189" s="95">
        <v>0.23</v>
      </c>
      <c r="F189" s="143"/>
      <c r="G189" s="65" t="s">
        <v>1404</v>
      </c>
      <c r="H189" s="118">
        <v>78</v>
      </c>
      <c r="I189" s="124">
        <v>44</v>
      </c>
      <c r="J189" s="110">
        <f>I189/H189</f>
        <v>0.5641025641025641</v>
      </c>
    </row>
    <row r="190" spans="2:10" ht="17.25" thickTop="1" thickBot="1" x14ac:dyDescent="0.3">
      <c r="B190" s="93" t="s">
        <v>1126</v>
      </c>
      <c r="C190" s="94">
        <v>23</v>
      </c>
      <c r="D190" s="94"/>
      <c r="E190" s="96">
        <v>0.11</v>
      </c>
      <c r="F190" s="144"/>
      <c r="G190" s="68" t="s">
        <v>1403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1309</v>
      </c>
      <c r="C191" s="62">
        <v>454</v>
      </c>
      <c r="D191" s="63"/>
      <c r="E191" s="64"/>
      <c r="F191" s="142">
        <v>45744</v>
      </c>
      <c r="G191" s="106" t="s">
        <v>1374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1309</v>
      </c>
      <c r="I192" s="120" t="s">
        <v>1402</v>
      </c>
      <c r="J192" s="109" t="s">
        <v>975</v>
      </c>
    </row>
    <row r="193" spans="2:10" ht="17.25" thickTop="1" thickBot="1" x14ac:dyDescent="0.3">
      <c r="B193" s="65" t="s">
        <v>1310</v>
      </c>
      <c r="C193" s="83">
        <v>0</v>
      </c>
      <c r="D193" s="66">
        <v>0</v>
      </c>
      <c r="E193" s="67">
        <v>0</v>
      </c>
      <c r="F193" s="143"/>
      <c r="G193" s="114" t="s">
        <v>1396</v>
      </c>
      <c r="H193" s="117">
        <v>78</v>
      </c>
      <c r="I193" s="121"/>
      <c r="J193" s="113"/>
    </row>
    <row r="194" spans="2:10" ht="16.5" thickTop="1" x14ac:dyDescent="0.25">
      <c r="B194" s="65" t="s">
        <v>1311</v>
      </c>
      <c r="C194" s="83">
        <v>0</v>
      </c>
      <c r="D194" s="66">
        <v>0</v>
      </c>
      <c r="E194" s="67">
        <v>0</v>
      </c>
      <c r="F194" s="143"/>
      <c r="G194" s="65" t="s">
        <v>1134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1398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1125</v>
      </c>
      <c r="C196" s="94">
        <v>0</v>
      </c>
      <c r="D196" s="94"/>
      <c r="E196" s="95">
        <v>0</v>
      </c>
      <c r="F196" s="143"/>
      <c r="G196" s="65" t="s">
        <v>1404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1126</v>
      </c>
      <c r="C197" s="94">
        <v>0</v>
      </c>
      <c r="D197" s="94"/>
      <c r="E197" s="96">
        <v>0</v>
      </c>
      <c r="F197" s="144"/>
      <c r="G197" s="68" t="s">
        <v>1403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1309</v>
      </c>
      <c r="C198" s="62">
        <v>454</v>
      </c>
      <c r="D198" s="63"/>
      <c r="E198" s="64"/>
      <c r="F198" s="142">
        <v>45745</v>
      </c>
      <c r="G198" s="106" t="s">
        <v>1374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1309</v>
      </c>
      <c r="I199" s="120" t="s">
        <v>1402</v>
      </c>
      <c r="J199" s="109" t="s">
        <v>975</v>
      </c>
    </row>
    <row r="200" spans="2:10" ht="17.25" thickTop="1" thickBot="1" x14ac:dyDescent="0.3">
      <c r="B200" s="65" t="s">
        <v>1310</v>
      </c>
      <c r="C200" s="83">
        <v>0</v>
      </c>
      <c r="D200" s="66">
        <v>0</v>
      </c>
      <c r="E200" s="67">
        <v>0</v>
      </c>
      <c r="F200" s="143"/>
      <c r="G200" s="114" t="s">
        <v>1396</v>
      </c>
      <c r="H200" s="117">
        <v>78</v>
      </c>
      <c r="I200" s="121"/>
      <c r="J200" s="113"/>
    </row>
    <row r="201" spans="2:10" ht="16.5" thickTop="1" x14ac:dyDescent="0.25">
      <c r="B201" s="65" t="s">
        <v>1311</v>
      </c>
      <c r="C201" s="83">
        <v>0</v>
      </c>
      <c r="D201" s="66">
        <v>0</v>
      </c>
      <c r="E201" s="67">
        <v>0</v>
      </c>
      <c r="F201" s="143"/>
      <c r="G201" s="65" t="s">
        <v>1134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1398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1125</v>
      </c>
      <c r="C203" s="94">
        <v>0</v>
      </c>
      <c r="D203" s="94"/>
      <c r="E203" s="95">
        <v>0</v>
      </c>
      <c r="F203" s="143"/>
      <c r="G203" s="65" t="s">
        <v>1404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1126</v>
      </c>
      <c r="C204" s="94">
        <v>0</v>
      </c>
      <c r="D204" s="94"/>
      <c r="E204" s="96">
        <v>0</v>
      </c>
      <c r="F204" s="144"/>
      <c r="G204" s="68" t="s">
        <v>1403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1309</v>
      </c>
      <c r="C205" s="62">
        <v>454</v>
      </c>
      <c r="D205" s="63"/>
      <c r="E205" s="64"/>
      <c r="F205" s="142">
        <v>45746</v>
      </c>
      <c r="G205" s="106" t="s">
        <v>1374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1309</v>
      </c>
      <c r="I206" s="120" t="s">
        <v>1402</v>
      </c>
      <c r="J206" s="109" t="s">
        <v>975</v>
      </c>
    </row>
    <row r="207" spans="2:10" ht="17.25" thickTop="1" thickBot="1" x14ac:dyDescent="0.3">
      <c r="B207" s="65" t="s">
        <v>1310</v>
      </c>
      <c r="C207" s="83">
        <v>0</v>
      </c>
      <c r="D207" s="66">
        <v>0</v>
      </c>
      <c r="E207" s="67">
        <f>D207/C205</f>
        <v>0</v>
      </c>
      <c r="F207" s="143"/>
      <c r="G207" s="114" t="s">
        <v>1396</v>
      </c>
      <c r="H207" s="117">
        <v>78</v>
      </c>
      <c r="I207" s="121"/>
      <c r="J207" s="113"/>
    </row>
    <row r="208" spans="2:10" ht="16.5" thickTop="1" x14ac:dyDescent="0.25">
      <c r="B208" s="65" t="s">
        <v>1311</v>
      </c>
      <c r="C208" s="83">
        <v>0</v>
      </c>
      <c r="D208" s="66">
        <v>0</v>
      </c>
      <c r="E208" s="67">
        <f>D208/C205</f>
        <v>0</v>
      </c>
      <c r="F208" s="143"/>
      <c r="G208" s="65" t="s">
        <v>1134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1398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1125</v>
      </c>
      <c r="C210" s="94">
        <v>0</v>
      </c>
      <c r="D210" s="94"/>
      <c r="E210" s="95">
        <v>0</v>
      </c>
      <c r="F210" s="143"/>
      <c r="G210" s="65" t="s">
        <v>1404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1126</v>
      </c>
      <c r="C211" s="94">
        <v>0</v>
      </c>
      <c r="D211" s="94"/>
      <c r="E211" s="96">
        <v>0</v>
      </c>
      <c r="F211" s="144"/>
      <c r="G211" s="68" t="s">
        <v>1403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1309</v>
      </c>
      <c r="C212" s="62">
        <v>-129.71428571428601</v>
      </c>
      <c r="D212" s="63"/>
      <c r="E212" s="64"/>
      <c r="F212" s="142">
        <v>45747</v>
      </c>
      <c r="G212" s="106" t="s">
        <v>1374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-178.357142857143</v>
      </c>
      <c r="D213" s="66">
        <v>0</v>
      </c>
      <c r="E213" s="67">
        <f>D213/C212</f>
        <v>0</v>
      </c>
      <c r="F213" s="143"/>
      <c r="G213" s="105"/>
      <c r="H213" s="116" t="s">
        <v>1309</v>
      </c>
      <c r="I213" s="120" t="s">
        <v>1402</v>
      </c>
      <c r="J213" s="109" t="s">
        <v>975</v>
      </c>
    </row>
    <row r="214" spans="2:10" ht="17.25" thickTop="1" thickBot="1" x14ac:dyDescent="0.3">
      <c r="B214" s="65" t="s">
        <v>1310</v>
      </c>
      <c r="C214" s="83">
        <v>-227</v>
      </c>
      <c r="D214" s="66">
        <v>0</v>
      </c>
      <c r="E214" s="67">
        <f>D214/C212</f>
        <v>0</v>
      </c>
      <c r="F214" s="143"/>
      <c r="G214" s="114" t="s">
        <v>1396</v>
      </c>
      <c r="H214" s="117">
        <v>78</v>
      </c>
      <c r="I214" s="121"/>
      <c r="J214" s="113"/>
    </row>
    <row r="215" spans="2:10" ht="16.5" thickTop="1" x14ac:dyDescent="0.25">
      <c r="B215" s="65" t="s">
        <v>1311</v>
      </c>
      <c r="C215" s="83">
        <v>-275.642857142857</v>
      </c>
      <c r="D215" s="66">
        <v>0</v>
      </c>
      <c r="E215" s="67">
        <f>D215/C212</f>
        <v>0</v>
      </c>
      <c r="F215" s="143"/>
      <c r="G215" s="65" t="s">
        <v>1134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-324.28571428571399</v>
      </c>
      <c r="D216" s="66">
        <v>0</v>
      </c>
      <c r="E216" s="90">
        <f>D216/C212</f>
        <v>0</v>
      </c>
      <c r="F216" s="143"/>
      <c r="G216" s="65" t="s">
        <v>1398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1125</v>
      </c>
      <c r="C217" s="94">
        <v>-372.92857142857201</v>
      </c>
      <c r="D217" s="94"/>
      <c r="E217" s="95">
        <v>0</v>
      </c>
      <c r="F217" s="143"/>
      <c r="G217" s="65" t="s">
        <v>1404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1126</v>
      </c>
      <c r="C218" s="94">
        <v>-421.57142857142901</v>
      </c>
      <c r="D218" s="94"/>
      <c r="E218" s="96">
        <v>0</v>
      </c>
      <c r="F218" s="144"/>
      <c r="G218" s="68" t="s">
        <v>1403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956</v>
      </c>
      <c r="E1" t="s">
        <v>619</v>
      </c>
      <c r="F1" t="s">
        <v>618</v>
      </c>
      <c r="G1" s="36" t="s">
        <v>973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547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547</v>
      </c>
      <c r="G5" s="36">
        <f t="shared" si="5"/>
        <v>0.11151736745886655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547</v>
      </c>
      <c r="G6" s="36">
        <f t="shared" si="5"/>
        <v>9.3235831809872036E-2</v>
      </c>
    </row>
    <row r="7" spans="1:7" x14ac:dyDescent="0.25">
      <c r="A7" s="17">
        <f>'APAGADOS RADIO'!K3</f>
        <v>45722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547</v>
      </c>
      <c r="G7" s="36">
        <f t="shared" si="5"/>
        <v>0</v>
      </c>
    </row>
    <row r="8" spans="1:7" x14ac:dyDescent="0.25">
      <c r="A8" s="17">
        <f>'APAGADOS RADIO'!L3</f>
        <v>45723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45724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547</v>
      </c>
      <c r="G9" s="36">
        <f t="shared" si="7"/>
        <v>0</v>
      </c>
    </row>
    <row r="10" spans="1:7" x14ac:dyDescent="0.25">
      <c r="A10" s="17">
        <f>'APAGADOS RADIO'!N3</f>
        <v>45725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547</v>
      </c>
      <c r="G10" s="36">
        <f t="shared" si="7"/>
        <v>0</v>
      </c>
    </row>
    <row r="11" spans="1:7" x14ac:dyDescent="0.25">
      <c r="A11" s="17">
        <f>'APAGADOS RADIO'!O3</f>
        <v>45726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45727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45728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45729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45730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45731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45732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45735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45736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45737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45738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1396</v>
      </c>
      <c r="C33" t="s">
        <v>1397</v>
      </c>
      <c r="D33" t="s">
        <v>1398</v>
      </c>
      <c r="E33" t="s">
        <v>1399</v>
      </c>
      <c r="F33" t="s">
        <v>1400</v>
      </c>
      <c r="G33" s="36" t="s">
        <v>1401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zoomScale="80" zoomScaleNormal="80" workbookViewId="0">
      <selection activeCell="Q4" sqref="Q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1134</v>
      </c>
    </row>
    <row r="2" spans="1:36" ht="16.5" thickTop="1" thickBot="1" x14ac:dyDescent="0.3">
      <c r="A2" s="57" t="s">
        <v>1125</v>
      </c>
      <c r="B2" s="47">
        <f>COUNTIFS('RESUMEN TOTAL'!C5:C550,"=BONOMO")</f>
        <v>253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1125</v>
      </c>
      <c r="E3" s="51" t="s">
        <v>1135</v>
      </c>
      <c r="F3" s="52">
        <v>0</v>
      </c>
      <c r="G3" s="52">
        <v>0</v>
      </c>
      <c r="H3" s="52">
        <v>0</v>
      </c>
      <c r="I3" s="52">
        <f>COUNTIFS('RESUMEN TOTAL'!C5:C551, "=BONOMO",'RESUMEN TOTAL'!O5:O551,"=APAGADO")</f>
        <v>48</v>
      </c>
      <c r="J3" s="52">
        <f>COUNTIFS('RESUMEN TOTAL'!C5:C709, "=BONOMO",'RESUMEN TOTAL'!P5:P709,"=APAGADO")</f>
        <v>33</v>
      </c>
      <c r="K3" s="52">
        <v>21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19</v>
      </c>
      <c r="AA3" s="53">
        <f>COUNTIFS('RESUMEN TOTAL'!C5:C551, "=BONOMO",'RESUMEN TOTAL'!AG5:AG551,"=APAGADO")</f>
        <v>0</v>
      </c>
      <c r="AB3" s="53">
        <v>0</v>
      </c>
      <c r="AC3" s="53">
        <v>20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  <c r="AJ3" s="53">
        <f>COUNTIFS('RESUMEN TOTAL'!D5:D551, "=BONOMO",'RESUMEN TOTAL'!AP5:AP551,"=APAGADO")</f>
        <v>0</v>
      </c>
    </row>
    <row r="4" spans="1:36" ht="16.5" thickTop="1" thickBot="1" x14ac:dyDescent="0.3">
      <c r="A4" s="56" t="s">
        <v>1126</v>
      </c>
      <c r="B4" s="47">
        <f>COUNTIFS('RESUMEN TOTAL'!C5:C550,"=COSEIDI")</f>
        <v>209</v>
      </c>
      <c r="D4" s="45"/>
      <c r="E4" s="43" t="s">
        <v>1137</v>
      </c>
      <c r="F4" s="58">
        <f t="shared" ref="F4:AG4" si="0">F3/BONOMOcam</f>
        <v>0</v>
      </c>
      <c r="G4" s="58">
        <v>0</v>
      </c>
      <c r="H4" s="58">
        <v>0</v>
      </c>
      <c r="I4" s="58">
        <f t="shared" si="0"/>
        <v>0.18972332015810275</v>
      </c>
      <c r="J4" s="58">
        <f t="shared" si="0"/>
        <v>0.13043478260869565</v>
      </c>
      <c r="K4" s="58">
        <v>0.1</v>
      </c>
      <c r="L4" s="58">
        <v>7.0000000000000007E-2</v>
      </c>
      <c r="M4" s="58">
        <f t="shared" ref="M4" si="1">M3/BONOMOcam</f>
        <v>0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0</v>
      </c>
      <c r="Z4" s="59">
        <v>0.08</v>
      </c>
      <c r="AA4" s="59">
        <v>7.0000000000000007E-2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1126</v>
      </c>
      <c r="E5" s="54" t="s">
        <v>1136</v>
      </c>
      <c r="F5" s="55">
        <v>0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0</v>
      </c>
      <c r="Z5" s="55">
        <v>11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  <c r="AJ5" s="55">
        <f>COUNTIFS('RESUMEN TOTAL'!D5:D537, "=COSEIDI",'RESUMEN TOTAL'!AP5:AP537,"=APAGADO")</f>
        <v>0</v>
      </c>
    </row>
    <row r="6" spans="1:36" ht="16.5" thickTop="1" thickBot="1" x14ac:dyDescent="0.3">
      <c r="D6" s="45"/>
      <c r="E6" s="43" t="s">
        <v>1138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6">M5/COSEIDIcam</f>
        <v>0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5"/>
        <v>0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7">Y5/COSEIDIcam</f>
        <v>0</v>
      </c>
      <c r="Z6" s="58">
        <v>0.05</v>
      </c>
      <c r="AA6" s="58">
        <v>0.05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1</v>
      </c>
    </row>
    <row r="7" spans="1:36" ht="15.75" thickTop="1" x14ac:dyDescent="0.25"/>
    <row r="15" spans="1:36" x14ac:dyDescent="0.25">
      <c r="D15" t="s">
        <v>1599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1390</v>
      </c>
      <c r="D1" s="31">
        <f>COUNTIFS(A5:A601,"=paradas seguras")/2</f>
        <v>39</v>
      </c>
      <c r="E1" s="98" t="s">
        <v>1391</v>
      </c>
      <c r="F1" s="98"/>
      <c r="G1" s="98"/>
      <c r="H1" s="99">
        <f>COUNTIFS(A5:A601,"=paradas seguras")</f>
        <v>78</v>
      </c>
      <c r="I1" s="100" t="s">
        <v>1392</v>
      </c>
      <c r="J1" s="100"/>
      <c r="K1" s="101">
        <f>COUNTIFS(D5:D601,"=GFIJA")</f>
        <v>39</v>
      </c>
      <c r="L1" s="102" t="s">
        <v>1393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1395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1372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>
        <f>'RESUMEN TOTAL'!L26</f>
        <v>0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>
        <f>'RESUMEN TOTAL'!Q26</f>
        <v>0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>
        <f>'RESUMEN TOTAL'!L27</f>
        <v>0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>
        <f>'RESUMEN TOTAL'!Q27</f>
        <v>0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 t="str">
        <f>'RESUMEN TOTAL'!O45</f>
        <v>APAGADO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 t="str">
        <f>'RESUMEN TOTAL'!M46</f>
        <v>APAGADO</v>
      </c>
      <c r="H44" s="86">
        <f>'RESUMEN TOTAL'!N46</f>
        <v>0</v>
      </c>
      <c r="I44" s="86" t="str">
        <f>'RESUMEN TOTAL'!O46</f>
        <v>APAGADO</v>
      </c>
      <c r="J44" s="86" t="str">
        <f>'RESUMEN TOTAL'!P46</f>
        <v>APAGADO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>
        <f>'RESUMEN TOTAL'!L50</f>
        <v>0</v>
      </c>
      <c r="G48" s="86">
        <f>'RESUMEN TOTAL'!M50</f>
        <v>0</v>
      </c>
      <c r="H48" s="86">
        <f>'RESUMEN TOTAL'!N50</f>
        <v>0</v>
      </c>
      <c r="I48" s="86">
        <f>'RESUMEN TOTAL'!O50</f>
        <v>0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 t="str">
        <f>'RESUMEN TOTAL'!M59</f>
        <v>APAGADO</v>
      </c>
      <c r="H57" s="86">
        <f>'RESUMEN TOTAL'!N59</f>
        <v>0</v>
      </c>
      <c r="I57" s="86" t="str">
        <f>'RESUMEN TOTAL'!O59</f>
        <v>APAGADO</v>
      </c>
      <c r="J57" s="86" t="str">
        <f>'RESUMEN TOTAL'!P59</f>
        <v>APAGADO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 t="str">
        <f>'RESUMEN TOTAL'!M64</f>
        <v>APAGADO</v>
      </c>
      <c r="H62" s="86">
        <f>'RESUMEN TOTAL'!N64</f>
        <v>0</v>
      </c>
      <c r="I62" s="86" t="str">
        <f>'RESUMEN TOTAL'!O64</f>
        <v>APAGADO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 t="str">
        <f>'RESUMEN TOTAL'!M72</f>
        <v>APAGADO</v>
      </c>
      <c r="H70" s="86">
        <f>'RESUMEN TOTAL'!N72</f>
        <v>0</v>
      </c>
      <c r="I70" s="86">
        <f>'RESUMEN TOTAL'!O72</f>
        <v>0</v>
      </c>
      <c r="J70" s="86" t="str">
        <f>'RESUMEN TOTAL'!P72</f>
        <v>APAGADO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 t="str">
        <f>'RESUMEN TOTAL'!M74</f>
        <v>APAGADO</v>
      </c>
      <c r="H72" s="86">
        <f>'RESUMEN TOTAL'!N74</f>
        <v>0</v>
      </c>
      <c r="I72" s="86" t="str">
        <f>'RESUMEN TOTAL'!O74</f>
        <v>APAGADO</v>
      </c>
      <c r="J72" s="86" t="str">
        <f>'RESUMEN TOTAL'!P74</f>
        <v>APAGADO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>
        <f>'RESUMEN TOTAL'!L75</f>
        <v>0</v>
      </c>
      <c r="G73" s="86">
        <f>'RESUMEN TOTAL'!M75</f>
        <v>0</v>
      </c>
      <c r="H73" s="86">
        <f>'RESUMEN TOTAL'!N75</f>
        <v>0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 t="str">
        <f>'RESUMEN TOTAL'!M76</f>
        <v>APAGADO</v>
      </c>
      <c r="H74" s="86">
        <f>'RESUMEN TOTAL'!N76</f>
        <v>0</v>
      </c>
      <c r="I74" s="86" t="str">
        <f>'RESUMEN TOTAL'!O76</f>
        <v>APAGADO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>
        <f>'RESUMEN TOTAL'!L86</f>
        <v>0</v>
      </c>
      <c r="G84" s="86" t="str">
        <f>'RESUMEN TOTAL'!M86</f>
        <v>APAGADO</v>
      </c>
      <c r="H84" s="86">
        <f>'RESUMEN TOTAL'!N86</f>
        <v>0</v>
      </c>
      <c r="I84" s="86" t="str">
        <f>'RESUMEN TOTAL'!O86</f>
        <v>APAGADO</v>
      </c>
      <c r="J84" s="86" t="str">
        <f>'RESUMEN TOTAL'!P86</f>
        <v>APAGADO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 t="str">
        <f>'RESUMEN TOTAL'!M87</f>
        <v>APAGADO</v>
      </c>
      <c r="H85" s="86">
        <f>'RESUMEN TOTAL'!N87</f>
        <v>0</v>
      </c>
      <c r="I85" s="86" t="str">
        <f>'RESUMEN TOTAL'!O87</f>
        <v>APAGADO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 t="str">
        <f>'RESUMEN TOTAL'!O92</f>
        <v>APAGADO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 t="str">
        <f>'RESUMEN TOTAL'!O93</f>
        <v>APAGADO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 t="str">
        <f>'RESUMEN TOTAL'!M98</f>
        <v>APAGADO</v>
      </c>
      <c r="H96" s="86">
        <f>'RESUMEN TOTAL'!N98</f>
        <v>0</v>
      </c>
      <c r="I96" s="86" t="str">
        <f>'RESUMEN TOTAL'!O98</f>
        <v>APAGADO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 t="str">
        <f>'RESUMEN TOTAL'!M107</f>
        <v>APAGADO</v>
      </c>
      <c r="H105" s="86">
        <f>'RESUMEN TOTAL'!N107</f>
        <v>0</v>
      </c>
      <c r="I105" s="86" t="str">
        <f>'RESUMEN TOTAL'!O107</f>
        <v>APAGADO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 t="str">
        <f>'RESUMEN TOTAL'!M110</f>
        <v>APAGADO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 t="str">
        <f>'RESUMEN TOTAL'!M114</f>
        <v>APAGADO</v>
      </c>
      <c r="H111" s="86">
        <f>'RESUMEN TOTAL'!N114</f>
        <v>0</v>
      </c>
      <c r="I111" s="86" t="str">
        <f>'RESUMEN TOTAL'!O114</f>
        <v>APAGADO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 t="str">
        <f>'RESUMEN TOTAL'!M116</f>
        <v>APAGADO</v>
      </c>
      <c r="H113" s="86">
        <f>'RESUMEN TOTAL'!N116</f>
        <v>0</v>
      </c>
      <c r="I113" s="86" t="str">
        <f>'RESUMEN TOTAL'!O116</f>
        <v>APAGADO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>
        <f>'RESUMEN TOTAL'!L132</f>
        <v>0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>
        <f>'RESUMEN TOTAL'!Q132</f>
        <v>0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 t="str">
        <f>'RESUMEN TOTAL'!M156</f>
        <v>APAGADO</v>
      </c>
      <c r="H151" s="86">
        <f>'RESUMEN TOTAL'!N156</f>
        <v>0</v>
      </c>
      <c r="I151" s="86" t="str">
        <f>'RESUMEN TOTAL'!O156</f>
        <v>APAGADO</v>
      </c>
      <c r="J151" s="86" t="str">
        <f>'RESUMEN TOTAL'!P156</f>
        <v>APAGADO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 t="str">
        <f>'RESUMEN TOTAL'!M157</f>
        <v>APAGADO</v>
      </c>
      <c r="H152" s="86">
        <f>'RESUMEN TOTAL'!N157</f>
        <v>0</v>
      </c>
      <c r="I152" s="86" t="str">
        <f>'RESUMEN TOTAL'!O157</f>
        <v>APAGADO</v>
      </c>
      <c r="J152" s="86" t="str">
        <f>'RESUMEN TOTAL'!P157</f>
        <v>APAGADO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>
        <f>'RESUMEN TOTAL'!L170</f>
        <v>0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>
        <f>'RESUMEN TOTAL'!Q170</f>
        <v>0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 t="str">
        <f>'RESUMEN TOTAL'!M171</f>
        <v>APAGADO</v>
      </c>
      <c r="H166" s="86">
        <f>'RESUMEN TOTAL'!N171</f>
        <v>0</v>
      </c>
      <c r="I166" s="86" t="str">
        <f>'RESUMEN TOTAL'!O171</f>
        <v>APAGADO</v>
      </c>
      <c r="J166" s="86" t="str">
        <f>'RESUMEN TOTAL'!P171</f>
        <v>APAGADO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 t="str">
        <f>'RESUMEN TOTAL'!M176</f>
        <v>APAGADO</v>
      </c>
      <c r="H171" s="86">
        <f>'RESUMEN TOTAL'!N176</f>
        <v>0</v>
      </c>
      <c r="I171" s="86" t="str">
        <f>'RESUMEN TOTAL'!O176</f>
        <v>APAGADO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 t="str">
        <f>'RESUMEN TOTAL'!O186</f>
        <v>APAGADO</v>
      </c>
      <c r="J180" s="86" t="str">
        <f>'RESUMEN TOTAL'!P186</f>
        <v>APAGADO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 t="str">
        <f>'RESUMEN TOTAL'!M200</f>
        <v>APAGADO</v>
      </c>
      <c r="H194" s="86">
        <f>'RESUMEN TOTAL'!N200</f>
        <v>0</v>
      </c>
      <c r="I194" s="86" t="str">
        <f>'RESUMEN TOTAL'!O200</f>
        <v>APAGADO</v>
      </c>
      <c r="J194" s="86" t="str">
        <f>'RESUMEN TOTAL'!P200</f>
        <v>APAGADO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>
        <f>'RESUMEN TOTAL'!N201</f>
        <v>0</v>
      </c>
      <c r="I195" s="86" t="str">
        <f>'RESUMEN TOTAL'!O201</f>
        <v>APAGADO</v>
      </c>
      <c r="J195" s="86" t="str">
        <f>'RESUMEN TOTAL'!P201</f>
        <v>APAGADO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>
        <f>'RESUMEN TOTAL'!L224</f>
        <v>0</v>
      </c>
      <c r="G218" s="86" t="str">
        <f>'RESUMEN TOTAL'!M224</f>
        <v>APAGADO</v>
      </c>
      <c r="H218" s="86">
        <f>'RESUMEN TOTAL'!N224</f>
        <v>0</v>
      </c>
      <c r="I218" s="86" t="str">
        <f>'RESUMEN TOTAL'!O224</f>
        <v>APAGADO</v>
      </c>
      <c r="J218" s="86" t="str">
        <f>'RESUMEN TOTAL'!P224</f>
        <v>APAGADO</v>
      </c>
      <c r="K218" s="86">
        <f>'RESUMEN TOTAL'!Q224</f>
        <v>0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 t="str">
        <f>'RESUMEN TOTAL'!O225</f>
        <v>APAGADO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 t="str">
        <f>'RESUMEN TOTAL'!M226</f>
        <v>APAGADO</v>
      </c>
      <c r="H220" s="86">
        <f>'RESUMEN TOTAL'!N226</f>
        <v>0</v>
      </c>
      <c r="I220" s="86" t="str">
        <f>'RESUMEN TOTAL'!O226</f>
        <v>APAGADO</v>
      </c>
      <c r="J220" s="86" t="str">
        <f>'RESUMEN TOTAL'!P226</f>
        <v>APAGADO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 t="str">
        <f>'RESUMEN TOTAL'!M227</f>
        <v>APAGADO</v>
      </c>
      <c r="H221" s="86">
        <f>'RESUMEN TOTAL'!N227</f>
        <v>0</v>
      </c>
      <c r="I221" s="86" t="str">
        <f>'RESUMEN TOTAL'!O227</f>
        <v>APAGADO</v>
      </c>
      <c r="J221" s="86" t="str">
        <f>'RESUMEN TOTAL'!P227</f>
        <v>APAGADO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>
        <f>'RESUMEN TOTAL'!L241</f>
        <v>0</v>
      </c>
      <c r="G234" s="86" t="str">
        <f>'RESUMEN TOTAL'!M241</f>
        <v>APAGADO</v>
      </c>
      <c r="H234" s="86">
        <f>'RESUMEN TOTAL'!N241</f>
        <v>0</v>
      </c>
      <c r="I234" s="86">
        <f>'RESUMEN TOTAL'!O241</f>
        <v>0</v>
      </c>
      <c r="J234" s="86" t="str">
        <f>'RESUMEN TOTAL'!P241</f>
        <v>APAGADO</v>
      </c>
      <c r="K234" s="86">
        <f>'RESUMEN TOTAL'!Q241</f>
        <v>0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 t="str">
        <f>'RESUMEN TOTAL'!M247</f>
        <v>APAGADO</v>
      </c>
      <c r="H240" s="86">
        <f>'RESUMEN TOTAL'!N247</f>
        <v>0</v>
      </c>
      <c r="I240" s="86">
        <f>'RESUMEN TOTAL'!O247</f>
        <v>0</v>
      </c>
      <c r="J240" s="86" t="str">
        <f>'RESUMEN TOTAL'!P247</f>
        <v>APAGADO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 t="str">
        <f>'RESUMEN TOTAL'!M248</f>
        <v>APAGADO</v>
      </c>
      <c r="H241" s="86">
        <f>'RESUMEN TOTAL'!N248</f>
        <v>0</v>
      </c>
      <c r="I241" s="86">
        <f>'RESUMEN TOTAL'!O248</f>
        <v>0</v>
      </c>
      <c r="J241" s="86" t="str">
        <f>'RESUMEN TOTAL'!P248</f>
        <v>APAGADO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>
        <f>'RESUMEN TOTAL'!N249</f>
        <v>0</v>
      </c>
      <c r="I242" s="86">
        <f>'RESUMEN TOTAL'!O249</f>
        <v>0</v>
      </c>
      <c r="J242" s="86" t="str">
        <f>'RESUMEN TOTAL'!P249</f>
        <v>APAGADO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>
        <f>'RESUMEN TOTAL'!L255</f>
        <v>0</v>
      </c>
      <c r="G248" s="86" t="str">
        <f>'RESUMEN TOTAL'!M255</f>
        <v>APAGADO</v>
      </c>
      <c r="H248" s="86">
        <f>'RESUMEN TOTAL'!N255</f>
        <v>0</v>
      </c>
      <c r="I248" s="86">
        <f>'RESUMEN TOTAL'!O255</f>
        <v>0</v>
      </c>
      <c r="J248" s="86" t="str">
        <f>'RESUMEN TOTAL'!P255</f>
        <v>APAGADO</v>
      </c>
      <c r="K248" s="86">
        <f>'RESUMEN TOTAL'!Q255</f>
        <v>0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>
        <f>'RESUMEN TOTAL'!N260</f>
        <v>0</v>
      </c>
      <c r="I253" s="86">
        <f>'RESUMEN TOTAL'!O260</f>
        <v>0</v>
      </c>
      <c r="J253" s="86" t="str">
        <f>'RESUMEN TOTAL'!P260</f>
        <v>APAGADO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 t="str">
        <f>'RESUMEN TOTAL'!O278</f>
        <v>APAGADO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>
        <f>'RESUMEN TOTAL'!N281</f>
        <v>0</v>
      </c>
      <c r="I273" s="86" t="str">
        <f>'RESUMEN TOTAL'!O281</f>
        <v>APAGADO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>
        <f>'RESUMEN TOTAL'!L289</f>
        <v>0</v>
      </c>
      <c r="G281" s="86" t="str">
        <f>'RESUMEN TOTAL'!M289</f>
        <v>APAGADO</v>
      </c>
      <c r="H281" s="86">
        <f>'RESUMEN TOTAL'!N289</f>
        <v>0</v>
      </c>
      <c r="I281" s="86" t="str">
        <f>'RESUMEN TOTAL'!O289</f>
        <v>APAGADO</v>
      </c>
      <c r="J281" s="86" t="str">
        <f>'RESUMEN TOTAL'!P289</f>
        <v>APAGADO</v>
      </c>
      <c r="K281" s="86">
        <f>'RESUMEN TOTAL'!Q289</f>
        <v>0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>
        <f>'RESUMEN TOTAL'!L290</f>
        <v>0</v>
      </c>
      <c r="G282" s="86" t="str">
        <f>'RESUMEN TOTAL'!M290</f>
        <v>APAGADO</v>
      </c>
      <c r="H282" s="86">
        <f>'RESUMEN TOTAL'!N290</f>
        <v>0</v>
      </c>
      <c r="I282" s="86" t="str">
        <f>'RESUMEN TOTAL'!O290</f>
        <v>APAGADO</v>
      </c>
      <c r="J282" s="86" t="str">
        <f>'RESUMEN TOTAL'!P290</f>
        <v>APAGADO</v>
      </c>
      <c r="K282" s="86">
        <f>'RESUMEN TOTAL'!Q290</f>
        <v>0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>
        <f>'RESUMEN TOTAL'!L292</f>
        <v>0</v>
      </c>
      <c r="G284" s="86" t="str">
        <f>'RESUMEN TOTAL'!M292</f>
        <v>APAGADO</v>
      </c>
      <c r="H284" s="86">
        <f>'RESUMEN TOTAL'!N292</f>
        <v>0</v>
      </c>
      <c r="I284" s="86" t="str">
        <f>'RESUMEN TOTAL'!O292</f>
        <v>APAGADO</v>
      </c>
      <c r="J284" s="86">
        <f>'RESUMEN TOTAL'!P292</f>
        <v>0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 t="str">
        <f>'RESUMEN TOTAL'!P298</f>
        <v>APAGADO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 t="str">
        <f>'RESUMEN TOTAL'!M314</f>
        <v>APAGADO</v>
      </c>
      <c r="H306" s="86">
        <f>'RESUMEN TOTAL'!N314</f>
        <v>0</v>
      </c>
      <c r="I306" s="86" t="str">
        <f>'RESUMEN TOTAL'!O314</f>
        <v>APAGADO</v>
      </c>
      <c r="J306" s="86" t="str">
        <f>'RESUMEN TOTAL'!P314</f>
        <v>APAGADO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 t="str">
        <f>'RESUMEN TOTAL'!M315</f>
        <v>APAGADO</v>
      </c>
      <c r="H307" s="86">
        <f>'RESUMEN TOTAL'!N315</f>
        <v>0</v>
      </c>
      <c r="I307" s="86" t="str">
        <f>'RESUMEN TOTAL'!O315</f>
        <v>APAGADO</v>
      </c>
      <c r="J307" s="86" t="str">
        <f>'RESUMEN TOTAL'!P315</f>
        <v>APAGADO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 t="str">
        <f>'RESUMEN TOTAL'!M320</f>
        <v>APAGADO</v>
      </c>
      <c r="H312" s="86">
        <f>'RESUMEN TOTAL'!N320</f>
        <v>0</v>
      </c>
      <c r="I312" s="86" t="str">
        <f>'RESUMEN TOTAL'!O320</f>
        <v>APAGADO</v>
      </c>
      <c r="J312" s="86" t="str">
        <f>'RESUMEN TOTAL'!P320</f>
        <v>APAGADO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>
        <f>'RESUMEN TOTAL'!L322</f>
        <v>0</v>
      </c>
      <c r="G314" s="86" t="str">
        <f>'RESUMEN TOTAL'!M322</f>
        <v>APAGADO</v>
      </c>
      <c r="H314" s="86">
        <f>'RESUMEN TOTAL'!N322</f>
        <v>0</v>
      </c>
      <c r="I314" s="86" t="str">
        <f>'RESUMEN TOTAL'!O322</f>
        <v>APAGADO</v>
      </c>
      <c r="J314" s="86" t="str">
        <f>'RESUMEN TOTAL'!P322</f>
        <v>APAGADO</v>
      </c>
      <c r="K314" s="86">
        <f>'RESUMEN TOTAL'!Q322</f>
        <v>0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 t="str">
        <f>'RESUMEN TOTAL'!M324</f>
        <v>APAGADO</v>
      </c>
      <c r="H316" s="86" t="str">
        <f>'RESUMEN TOTAL'!O324</f>
        <v>APAGADO</v>
      </c>
      <c r="I316" s="86" t="e">
        <f>'RESUMEN TOTAL'!#REF!</f>
        <v>#REF!</v>
      </c>
      <c r="J316" s="86" t="str">
        <f>'RESUMEN TOTAL'!P324</f>
        <v>APAGADO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Fibra Optica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>
        <f>'RESUMEN TOTAL'!L337</f>
        <v>0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Fibra Optica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 t="str">
        <f>'RESUMEN TOTAL'!M344</f>
        <v>APAGADO</v>
      </c>
      <c r="H335" s="86">
        <f>'RESUMEN TOTAL'!N344</f>
        <v>0</v>
      </c>
      <c r="I335" s="86" t="str">
        <f>'RESUMEN TOTAL'!O344</f>
        <v>APAGADO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 t="str">
        <f>'RESUMEN TOTAL'!M345</f>
        <v>APAGADO</v>
      </c>
      <c r="H336" s="86">
        <f>'RESUMEN TOTAL'!N345</f>
        <v>0</v>
      </c>
      <c r="I336" s="86" t="str">
        <f>'RESUMEN TOTAL'!O345</f>
        <v>APAGADO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 t="str">
        <f>'RESUMEN TOTAL'!M346</f>
        <v>APAGADO</v>
      </c>
      <c r="H337" s="86">
        <f>'RESUMEN TOTAL'!N346</f>
        <v>0</v>
      </c>
      <c r="I337" s="86" t="str">
        <f>'RESUMEN TOTAL'!O346</f>
        <v>APAGADO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 t="str">
        <f>'RESUMEN TOTAL'!M347</f>
        <v>APAGADO</v>
      </c>
      <c r="H338" s="86">
        <f>'RESUMEN TOTAL'!N347</f>
        <v>0</v>
      </c>
      <c r="I338" s="86" t="str">
        <f>'RESUMEN TOTAL'!O347</f>
        <v>APAGADO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>
        <f>'RESUMEN TOTAL'!L362</f>
        <v>0</v>
      </c>
      <c r="G353" s="86" t="str">
        <f>'RESUMEN TOTAL'!M362</f>
        <v>APAGADO</v>
      </c>
      <c r="H353" s="86">
        <f>'RESUMEN TOTAL'!N362</f>
        <v>0</v>
      </c>
      <c r="I353" s="86" t="str">
        <f>'RESUMEN TOTAL'!O362</f>
        <v>APAGADO</v>
      </c>
      <c r="J353" s="86" t="str">
        <f>'RESUMEN TOTAL'!P362</f>
        <v>APAGADO</v>
      </c>
      <c r="K353" s="86">
        <f>'RESUMEN TOTAL'!Q362</f>
        <v>0</v>
      </c>
      <c r="L353" s="86">
        <f>'RESUMEN TOTAL'!R362</f>
        <v>0</v>
      </c>
      <c r="M353" s="86">
        <f>'RESUMEN TOTAL'!S362</f>
        <v>0</v>
      </c>
      <c r="N353" s="86">
        <f>'RESUMEN TOTAL'!T362</f>
        <v>0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>
        <f>'RESUMEN TOTAL'!L369</f>
        <v>0</v>
      </c>
      <c r="G360" s="86" t="str">
        <f>'RESUMEN TOTAL'!M369</f>
        <v>APAGADO</v>
      </c>
      <c r="H360" s="86">
        <f>'RESUMEN TOTAL'!N369</f>
        <v>0</v>
      </c>
      <c r="I360" s="86" t="str">
        <f>'RESUMEN TOTAL'!O369</f>
        <v>APAGADO</v>
      </c>
      <c r="J360" s="86" t="str">
        <f>'RESUMEN TOTAL'!P369</f>
        <v>APAGADO</v>
      </c>
      <c r="K360" s="86">
        <f>'RESUMEN TOTAL'!Q369</f>
        <v>0</v>
      </c>
      <c r="L360" s="86">
        <f>'RESUMEN TOTAL'!R369</f>
        <v>0</v>
      </c>
      <c r="M360" s="86">
        <f>'RESUMEN TOTAL'!S369</f>
        <v>0</v>
      </c>
      <c r="N360" s="86">
        <f>'RESUMEN TOTAL'!T369</f>
        <v>0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>
        <f>'RESUMEN TOTAL'!L370</f>
        <v>0</v>
      </c>
      <c r="G361" s="86" t="str">
        <f>'RESUMEN TOTAL'!M370</f>
        <v>APAGADO</v>
      </c>
      <c r="H361" s="86">
        <f>'RESUMEN TOTAL'!N370</f>
        <v>0</v>
      </c>
      <c r="I361" s="86" t="str">
        <f>'RESUMEN TOTAL'!O370</f>
        <v>APAGADO</v>
      </c>
      <c r="J361" s="86" t="str">
        <f>'RESUMEN TOTAL'!P370</f>
        <v>APAGADO</v>
      </c>
      <c r="K361" s="86">
        <f>'RESUMEN TOTAL'!Q370</f>
        <v>0</v>
      </c>
      <c r="L361" s="86">
        <f>'RESUMEN TOTAL'!R370</f>
        <v>0</v>
      </c>
      <c r="M361" s="86">
        <f>'RESUMEN TOTAL'!S370</f>
        <v>0</v>
      </c>
      <c r="N361" s="86">
        <f>'RESUMEN TOTAL'!T370</f>
        <v>0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>
        <f>'RESUMEN TOTAL'!L371</f>
        <v>0</v>
      </c>
      <c r="G362" s="86" t="str">
        <f>'RESUMEN TOTAL'!M371</f>
        <v>APAGADO</v>
      </c>
      <c r="H362" s="86">
        <f>'RESUMEN TOTAL'!N371</f>
        <v>0</v>
      </c>
      <c r="I362" s="86" t="str">
        <f>'RESUMEN TOTAL'!O371</f>
        <v>APAGADO</v>
      </c>
      <c r="J362" s="86" t="str">
        <f>'RESUMEN TOTAL'!P371</f>
        <v>APAGADO</v>
      </c>
      <c r="K362" s="86">
        <f>'RESUMEN TOTAL'!Q371</f>
        <v>0</v>
      </c>
      <c r="L362" s="86">
        <f>'RESUMEN TOTAL'!R371</f>
        <v>0</v>
      </c>
      <c r="M362" s="86">
        <f>'RESUMEN TOTAL'!S371</f>
        <v>0</v>
      </c>
      <c r="N362" s="86">
        <f>'RESUMEN TOTAL'!T371</f>
        <v>0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 t="str">
        <f>'RESUMEN TOTAL'!O374</f>
        <v>APAGADO</v>
      </c>
      <c r="J365" s="86" t="str">
        <f>'RESUMEN TOTAL'!P374</f>
        <v>APAGADO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 t="str">
        <f>'RESUMEN TOTAL'!M377</f>
        <v>APAGADO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 t="str">
        <f>'RESUMEN TOTAL'!M378</f>
        <v>APAGADO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 t="str">
        <f>'RESUMEN TOTAL'!M393</f>
        <v>APAGADO</v>
      </c>
      <c r="H382" s="86">
        <f>'RESUMEN TOTAL'!N393</f>
        <v>0</v>
      </c>
      <c r="I382" s="86" t="str">
        <f>'RESUMEN TOTAL'!O393</f>
        <v>APAGADO</v>
      </c>
      <c r="J382" s="86" t="str">
        <f>'RESUMEN TOTAL'!P393</f>
        <v>APAGADO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>
        <f>'RESUMEN TOTAL'!L400</f>
        <v>0</v>
      </c>
      <c r="G389" s="86">
        <f>'RESUMEN TOTAL'!M400</f>
        <v>0</v>
      </c>
      <c r="H389" s="86">
        <f>'RESUMEN TOTAL'!N400</f>
        <v>0</v>
      </c>
      <c r="I389" s="86">
        <f>'RESUMEN TOTAL'!O400</f>
        <v>0</v>
      </c>
      <c r="J389" s="86">
        <f>'RESUMEN TOTAL'!P400</f>
        <v>0</v>
      </c>
      <c r="K389" s="86">
        <f>'RESUMEN TOTAL'!Q400</f>
        <v>0</v>
      </c>
      <c r="L389" s="86">
        <f>'RESUMEN TOTAL'!R400</f>
        <v>0</v>
      </c>
      <c r="M389" s="86">
        <f>'RESUMEN TOTAL'!S400</f>
        <v>0</v>
      </c>
      <c r="N389" s="86">
        <f>'RESUMEN TOTAL'!T400</f>
        <v>0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 t="str">
        <f>'RESUMEN TOTAL'!M401</f>
        <v>APAGADO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 t="str">
        <f>'RESUMEN TOTAL'!P412</f>
        <v>APAGADO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 t="str">
        <f>'RESUMEN TOTAL'!P413</f>
        <v>APAGADO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Fibra Optica</v>
      </c>
      <c r="F409" s="86">
        <f>'RESUMEN TOTAL'!L420</f>
        <v>0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 t="str">
        <f>'RESUMEN TOTAL'!M432</f>
        <v>APAGADO</v>
      </c>
      <c r="H421" s="86">
        <f>'RESUMEN TOTAL'!N432</f>
        <v>0</v>
      </c>
      <c r="I421" s="86" t="str">
        <f>'RESUMEN TOTAL'!O432</f>
        <v>APAGADO</v>
      </c>
      <c r="J421" s="86" t="str">
        <f>'RESUMEN TOTAL'!P432</f>
        <v>APAGADO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 t="str">
        <f>'RESUMEN TOTAL'!M433</f>
        <v>APAGADO</v>
      </c>
      <c r="H422" s="86">
        <f>'RESUMEN TOTAL'!N433</f>
        <v>0</v>
      </c>
      <c r="I422" s="86" t="str">
        <f>'RESUMEN TOTAL'!O433</f>
        <v>APAGADO</v>
      </c>
      <c r="J422" s="86" t="str">
        <f>'RESUMEN TOTAL'!P433</f>
        <v>APAGADO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 t="str">
        <f>'RESUMEN TOTAL'!M434</f>
        <v>APAGADO</v>
      </c>
      <c r="H423" s="86">
        <f>'RESUMEN TOTAL'!N434</f>
        <v>0</v>
      </c>
      <c r="I423" s="86" t="str">
        <f>'RESUMEN TOTAL'!O434</f>
        <v>APAGADO</v>
      </c>
      <c r="J423" s="86" t="str">
        <f>'RESUMEN TOTAL'!P434</f>
        <v>APAGADO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 t="str">
        <f>'RESUMEN TOTAL'!M435</f>
        <v>APAGADO</v>
      </c>
      <c r="H424" s="86">
        <f>'RESUMEN TOTAL'!N435</f>
        <v>0</v>
      </c>
      <c r="I424" s="86" t="str">
        <f>'RESUMEN TOTAL'!O435</f>
        <v>APAGADO</v>
      </c>
      <c r="J424" s="86" t="str">
        <f>'RESUMEN TOTAL'!P435</f>
        <v>APAGADO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Fibra Optica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 t="str">
        <f>'RESUMEN TOTAL'!O440</f>
        <v>APAGADO</v>
      </c>
      <c r="J428" s="86" t="str">
        <f>'RESUMEN TOTAL'!P440</f>
        <v>APAGADO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>
        <f>'RESUMEN TOTAL'!Q449</f>
        <v>0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 t="str">
        <f>'RESUMEN TOTAL'!M459</f>
        <v>APAGADO</v>
      </c>
      <c r="H447" s="86">
        <f>'RESUMEN TOTAL'!N459</f>
        <v>0</v>
      </c>
      <c r="I447" s="86" t="str">
        <f>'RESUMEN TOTAL'!O459</f>
        <v>APAGADO</v>
      </c>
      <c r="J447" s="86" t="str">
        <f>'RESUMEN TOTAL'!P459</f>
        <v>APAGADO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 t="str">
        <f>'RESUMEN TOTAL'!M460</f>
        <v>APAGADO</v>
      </c>
      <c r="H448" s="86">
        <f>'RESUMEN TOTAL'!N460</f>
        <v>0</v>
      </c>
      <c r="I448" s="86" t="str">
        <f>'RESUMEN TOTAL'!O460</f>
        <v>APAGADO</v>
      </c>
      <c r="J448" s="86" t="str">
        <f>'RESUMEN TOTAL'!P460</f>
        <v>APAGADO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Fibra Optica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Fibra Optica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>
        <f>'RESUMEN TOTAL'!L474</f>
        <v>0</v>
      </c>
      <c r="G462" s="86" t="str">
        <f>'RESUMEN TOTAL'!M474</f>
        <v>APAGADO</v>
      </c>
      <c r="H462" s="86">
        <f>'RESUMEN TOTAL'!N474</f>
        <v>0</v>
      </c>
      <c r="I462" s="86" t="str">
        <f>'RESUMEN TOTAL'!O474</f>
        <v>APAGADO</v>
      </c>
      <c r="J462" s="86" t="str">
        <f>'RESUMEN TOTAL'!P474</f>
        <v>APAGADO</v>
      </c>
      <c r="K462" s="86">
        <f>'RESUMEN TOTAL'!Q474</f>
        <v>0</v>
      </c>
      <c r="L462" s="86">
        <f>'RESUMEN TOTAL'!R474</f>
        <v>0</v>
      </c>
      <c r="M462" s="86">
        <f>'RESUMEN TOTAL'!S474</f>
        <v>0</v>
      </c>
      <c r="N462" s="86">
        <f>'RESUMEN TOTAL'!T474</f>
        <v>0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>
        <f>'RESUMEN TOTAL'!L475</f>
        <v>0</v>
      </c>
      <c r="G463" s="86" t="str">
        <f>'RESUMEN TOTAL'!M475</f>
        <v>APAGADO</v>
      </c>
      <c r="H463" s="86">
        <f>'RESUMEN TOTAL'!N475</f>
        <v>0</v>
      </c>
      <c r="I463" s="86" t="str">
        <f>'RESUMEN TOTAL'!O475</f>
        <v>APAGADO</v>
      </c>
      <c r="J463" s="86" t="str">
        <f>'RESUMEN TOTAL'!P475</f>
        <v>APAGADO</v>
      </c>
      <c r="K463" s="86">
        <f>'RESUMEN TOTAL'!Q475</f>
        <v>0</v>
      </c>
      <c r="L463" s="86">
        <f>'RESUMEN TOTAL'!R475</f>
        <v>0</v>
      </c>
      <c r="M463" s="86">
        <f>'RESUMEN TOTAL'!S475</f>
        <v>0</v>
      </c>
      <c r="N463" s="86">
        <f>'RESUMEN TOTAL'!T475</f>
        <v>0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>
        <f>'RESUMEN TOTAL'!L476</f>
        <v>0</v>
      </c>
      <c r="G464" s="86" t="str">
        <f>'RESUMEN TOTAL'!M476</f>
        <v>APAGADO</v>
      </c>
      <c r="H464" s="86">
        <f>'RESUMEN TOTAL'!N476</f>
        <v>0</v>
      </c>
      <c r="I464" s="86" t="str">
        <f>'RESUMEN TOTAL'!O476</f>
        <v>APAGADO</v>
      </c>
      <c r="J464" s="86" t="str">
        <f>'RESUMEN TOTAL'!P476</f>
        <v>APAGADO</v>
      </c>
      <c r="K464" s="86">
        <f>'RESUMEN TOTAL'!Q476</f>
        <v>0</v>
      </c>
      <c r="L464" s="86">
        <f>'RESUMEN TOTAL'!R476</f>
        <v>0</v>
      </c>
      <c r="M464" s="86">
        <f>'RESUMEN TOTAL'!S476</f>
        <v>0</v>
      </c>
      <c r="N464" s="86">
        <f>'RESUMEN TOTAL'!T476</f>
        <v>0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>
        <f>'RESUMEN TOTAL'!L484</f>
        <v>0</v>
      </c>
      <c r="G472" s="86" t="str">
        <f>'RESUMEN TOTAL'!M484</f>
        <v>APAGADO</v>
      </c>
      <c r="H472" s="86">
        <f>'RESUMEN TOTAL'!N484</f>
        <v>0</v>
      </c>
      <c r="I472" s="86" t="str">
        <f>'RESUMEN TOTAL'!O484</f>
        <v>APAGADO</v>
      </c>
      <c r="J472" s="86" t="str">
        <f>'RESUMEN TOTAL'!P484</f>
        <v>APAGADO</v>
      </c>
      <c r="K472" s="86">
        <f>'RESUMEN TOTAL'!Q484</f>
        <v>0</v>
      </c>
      <c r="L472" s="86">
        <f>'RESUMEN TOTAL'!R484</f>
        <v>0</v>
      </c>
      <c r="M472" s="86">
        <f>'RESUMEN TOTAL'!S484</f>
        <v>0</v>
      </c>
      <c r="N472" s="86">
        <f>'RESUMEN TOTAL'!T484</f>
        <v>0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>
        <f>'RESUMEN TOTAL'!L485</f>
        <v>0</v>
      </c>
      <c r="G473" s="86" t="str">
        <f>'RESUMEN TOTAL'!M485</f>
        <v>APAGADO</v>
      </c>
      <c r="H473" s="86">
        <f>'RESUMEN TOTAL'!N485</f>
        <v>0</v>
      </c>
      <c r="I473" s="86" t="str">
        <f>'RESUMEN TOTAL'!O485</f>
        <v>APAGADO</v>
      </c>
      <c r="J473" s="86" t="str">
        <f>'RESUMEN TOTAL'!P485</f>
        <v>APAGADO</v>
      </c>
      <c r="K473" s="86">
        <f>'RESUMEN TOTAL'!Q485</f>
        <v>0</v>
      </c>
      <c r="L473" s="86">
        <f>'RESUMEN TOTAL'!R485</f>
        <v>0</v>
      </c>
      <c r="M473" s="86">
        <f>'RESUMEN TOTAL'!S485</f>
        <v>0</v>
      </c>
      <c r="N473" s="86">
        <f>'RESUMEN TOTAL'!T485</f>
        <v>0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 t="str">
        <f>'RESUMEN TOTAL'!M486</f>
        <v>APAGADO</v>
      </c>
      <c r="H474" s="86">
        <f>'RESUMEN TOTAL'!N486</f>
        <v>0</v>
      </c>
      <c r="I474" s="86" t="str">
        <f>'RESUMEN TOTAL'!O486</f>
        <v>APAGADO</v>
      </c>
      <c r="J474" s="86" t="str">
        <f>'RESUMEN TOTAL'!P486</f>
        <v>APAGADO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 t="str">
        <f>'RESUMEN TOTAL'!M487</f>
        <v>APAGADO</v>
      </c>
      <c r="H475" s="86">
        <f>'RESUMEN TOTAL'!N487</f>
        <v>0</v>
      </c>
      <c r="I475" s="86" t="str">
        <f>'RESUMEN TOTAL'!O487</f>
        <v>APAGADO</v>
      </c>
      <c r="J475" s="86" t="str">
        <f>'RESUMEN TOTAL'!P487</f>
        <v>APAGADO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>
        <f>'RESUMEN TOTAL'!L488</f>
        <v>0</v>
      </c>
      <c r="G476" s="86" t="str">
        <f>'RESUMEN TOTAL'!M488</f>
        <v>APAGADO</v>
      </c>
      <c r="H476" s="86">
        <f>'RESUMEN TOTAL'!N488</f>
        <v>0</v>
      </c>
      <c r="I476" s="86" t="str">
        <f>'RESUMEN TOTAL'!O488</f>
        <v>APAGADO</v>
      </c>
      <c r="J476" s="86" t="str">
        <f>'RESUMEN TOTAL'!P488</f>
        <v>APAGADO</v>
      </c>
      <c r="K476" s="86">
        <f>'RESUMEN TOTAL'!Q488</f>
        <v>0</v>
      </c>
      <c r="L476" s="86">
        <f>'RESUMEN TOTAL'!R488</f>
        <v>0</v>
      </c>
      <c r="M476" s="86">
        <f>'RESUMEN TOTAL'!S488</f>
        <v>0</v>
      </c>
      <c r="N476" s="86">
        <f>'RESUMEN TOTAL'!T488</f>
        <v>0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>
        <f>'RESUMEN TOTAL'!L489</f>
        <v>0</v>
      </c>
      <c r="G477" s="86" t="str">
        <f>'RESUMEN TOTAL'!M489</f>
        <v>APAGADO</v>
      </c>
      <c r="H477" s="86">
        <f>'RESUMEN TOTAL'!N489</f>
        <v>0</v>
      </c>
      <c r="I477" s="86" t="str">
        <f>'RESUMEN TOTAL'!O489</f>
        <v>APAGADO</v>
      </c>
      <c r="J477" s="86" t="str">
        <f>'RESUMEN TOTAL'!P489</f>
        <v>APAGADO</v>
      </c>
      <c r="K477" s="86">
        <f>'RESUMEN TOTAL'!Q489</f>
        <v>0</v>
      </c>
      <c r="L477" s="86">
        <f>'RESUMEN TOTAL'!R489</f>
        <v>0</v>
      </c>
      <c r="M477" s="86">
        <f>'RESUMEN TOTAL'!S489</f>
        <v>0</v>
      </c>
      <c r="N477" s="86">
        <f>'RESUMEN TOTAL'!T489</f>
        <v>0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>
        <f>'RESUMEN TOTAL'!L490</f>
        <v>0</v>
      </c>
      <c r="G478" s="86" t="str">
        <f>'RESUMEN TOTAL'!M490</f>
        <v>APAGADO</v>
      </c>
      <c r="H478" s="86">
        <f>'RESUMEN TOTAL'!N490</f>
        <v>0</v>
      </c>
      <c r="I478" s="86" t="str">
        <f>'RESUMEN TOTAL'!O490</f>
        <v>APAGADO</v>
      </c>
      <c r="J478" s="86" t="str">
        <f>'RESUMEN TOTAL'!P490</f>
        <v>APAGADO</v>
      </c>
      <c r="K478" s="86">
        <f>'RESUMEN TOTAL'!Q490</f>
        <v>0</v>
      </c>
      <c r="L478" s="86">
        <f>'RESUMEN TOTAL'!R490</f>
        <v>0</v>
      </c>
      <c r="M478" s="86">
        <f>'RESUMEN TOTAL'!S490</f>
        <v>0</v>
      </c>
      <c r="N478" s="86">
        <f>'RESUMEN TOTAL'!T490</f>
        <v>0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>
        <f>'RESUMEN TOTAL'!L491</f>
        <v>0</v>
      </c>
      <c r="G479" s="86" t="str">
        <f>'RESUMEN TOTAL'!M491</f>
        <v>APAGADO</v>
      </c>
      <c r="H479" s="86">
        <f>'RESUMEN TOTAL'!N491</f>
        <v>0</v>
      </c>
      <c r="I479" s="86" t="str">
        <f>'RESUMEN TOTAL'!O491</f>
        <v>APAGADO</v>
      </c>
      <c r="J479" s="86" t="str">
        <f>'RESUMEN TOTAL'!P491</f>
        <v>APAGADO</v>
      </c>
      <c r="K479" s="86">
        <f>'RESUMEN TOTAL'!Q491</f>
        <v>0</v>
      </c>
      <c r="L479" s="86">
        <f>'RESUMEN TOTAL'!R491</f>
        <v>0</v>
      </c>
      <c r="M479" s="86">
        <f>'RESUMEN TOTAL'!S491</f>
        <v>0</v>
      </c>
      <c r="N479" s="86">
        <f>'RESUMEN TOTAL'!T491</f>
        <v>0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 t="str">
        <f>'RESUMEN TOTAL'!M492</f>
        <v>APAGADO</v>
      </c>
      <c r="H480" s="86">
        <f>'RESUMEN TOTAL'!N492</f>
        <v>0</v>
      </c>
      <c r="I480" s="86" t="str">
        <f>'RESUMEN TOTAL'!O492</f>
        <v>APAGADO</v>
      </c>
      <c r="J480" s="86" t="str">
        <f>'RESUMEN TOTAL'!P492</f>
        <v>APAGADO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 t="str">
        <f>'RESUMEN TOTAL'!M493</f>
        <v>APAGADO</v>
      </c>
      <c r="H481" s="86">
        <f>'RESUMEN TOTAL'!N493</f>
        <v>0</v>
      </c>
      <c r="I481" s="86" t="str">
        <f>'RESUMEN TOTAL'!O493</f>
        <v>APAGADO</v>
      </c>
      <c r="J481" s="86" t="str">
        <f>'RESUMEN TOTAL'!P493</f>
        <v>APAGADO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>
        <f>'RESUMEN TOTAL'!L496</f>
        <v>0</v>
      </c>
      <c r="G484" s="86" t="str">
        <f>'RESUMEN TOTAL'!M496</f>
        <v>APAGADO</v>
      </c>
      <c r="H484" s="86">
        <f>'RESUMEN TOTAL'!N496</f>
        <v>0</v>
      </c>
      <c r="I484" s="86" t="str">
        <f>'RESUMEN TOTAL'!O496</f>
        <v>APAGADO</v>
      </c>
      <c r="J484" s="86" t="str">
        <f>'RESUMEN TOTAL'!P496</f>
        <v>APAGADO</v>
      </c>
      <c r="K484" s="86">
        <f>'RESUMEN TOTAL'!Q496</f>
        <v>0</v>
      </c>
      <c r="L484" s="86">
        <f>'RESUMEN TOTAL'!R496</f>
        <v>0</v>
      </c>
      <c r="M484" s="86">
        <f>'RESUMEN TOTAL'!S496</f>
        <v>0</v>
      </c>
      <c r="N484" s="86">
        <f>'RESUMEN TOTAL'!T496</f>
        <v>0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>
        <f>'RESUMEN TOTAL'!L497</f>
        <v>0</v>
      </c>
      <c r="G485" s="86" t="str">
        <f>'RESUMEN TOTAL'!M497</f>
        <v>APAGADO</v>
      </c>
      <c r="H485" s="86">
        <f>'RESUMEN TOTAL'!N497</f>
        <v>0</v>
      </c>
      <c r="I485" s="86" t="str">
        <f>'RESUMEN TOTAL'!O497</f>
        <v>APAGADO</v>
      </c>
      <c r="J485" s="86" t="str">
        <f>'RESUMEN TOTAL'!P497</f>
        <v>APAGADO</v>
      </c>
      <c r="K485" s="86">
        <f>'RESUMEN TOTAL'!Q497</f>
        <v>0</v>
      </c>
      <c r="L485" s="86">
        <f>'RESUMEN TOTAL'!R497</f>
        <v>0</v>
      </c>
      <c r="M485" s="86">
        <f>'RESUMEN TOTAL'!S497</f>
        <v>0</v>
      </c>
      <c r="N485" s="86">
        <f>'RESUMEN TOTAL'!T497</f>
        <v>0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>
        <f>'RESUMEN TOTAL'!L498</f>
        <v>0</v>
      </c>
      <c r="G486" s="86" t="str">
        <f>'RESUMEN TOTAL'!M498</f>
        <v>APAGADO</v>
      </c>
      <c r="H486" s="86">
        <f>'RESUMEN TOTAL'!N498</f>
        <v>0</v>
      </c>
      <c r="I486" s="86" t="str">
        <f>'RESUMEN TOTAL'!O498</f>
        <v>APAGADO</v>
      </c>
      <c r="J486" s="86" t="str">
        <f>'RESUMEN TOTAL'!P498</f>
        <v>APAGADO</v>
      </c>
      <c r="K486" s="86">
        <f>'RESUMEN TOTAL'!Q498</f>
        <v>0</v>
      </c>
      <c r="L486" s="86">
        <f>'RESUMEN TOTAL'!R498</f>
        <v>0</v>
      </c>
      <c r="M486" s="86">
        <f>'RESUMEN TOTAL'!S498</f>
        <v>0</v>
      </c>
      <c r="N486" s="86">
        <f>'RESUMEN TOTAL'!T498</f>
        <v>0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>
        <f>'RESUMEN TOTAL'!L499</f>
        <v>0</v>
      </c>
      <c r="G487" s="86" t="str">
        <f>'RESUMEN TOTAL'!M499</f>
        <v>APAGADO</v>
      </c>
      <c r="H487" s="86">
        <f>'RESUMEN TOTAL'!N499</f>
        <v>0</v>
      </c>
      <c r="I487" s="86" t="str">
        <f>'RESUMEN TOTAL'!O499</f>
        <v>APAGADO</v>
      </c>
      <c r="J487" s="86" t="str">
        <f>'RESUMEN TOTAL'!P499</f>
        <v>APAGADO</v>
      </c>
      <c r="K487" s="86">
        <f>'RESUMEN TOTAL'!Q499</f>
        <v>0</v>
      </c>
      <c r="L487" s="86">
        <f>'RESUMEN TOTAL'!R499</f>
        <v>0</v>
      </c>
      <c r="M487" s="86">
        <f>'RESUMEN TOTAL'!S499</f>
        <v>0</v>
      </c>
      <c r="N487" s="86">
        <f>'RESUMEN TOTAL'!T499</f>
        <v>0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 t="str">
        <f>'RESUMEN TOTAL'!M500</f>
        <v>APAGADO</v>
      </c>
      <c r="H488" s="86">
        <f>'RESUMEN TOTAL'!N500</f>
        <v>0</v>
      </c>
      <c r="I488" s="86" t="str">
        <f>'RESUMEN TOTAL'!O500</f>
        <v>APAGADO</v>
      </c>
      <c r="J488" s="86" t="str">
        <f>'RESUMEN TOTAL'!P500</f>
        <v>APAGADO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 t="str">
        <f>'RESUMEN TOTAL'!M501</f>
        <v>APAGADO</v>
      </c>
      <c r="H489" s="86">
        <f>'RESUMEN TOTAL'!N501</f>
        <v>0</v>
      </c>
      <c r="I489" s="86" t="str">
        <f>'RESUMEN TOTAL'!O501</f>
        <v>APAGADO</v>
      </c>
      <c r="J489" s="86" t="str">
        <f>'RESUMEN TOTAL'!P501</f>
        <v>APAGADO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>
        <f>'RESUMEN TOTAL'!N502</f>
        <v>0</v>
      </c>
      <c r="I490" s="86" t="str">
        <f>'RESUMEN TOTAL'!O502</f>
        <v>APAGADO</v>
      </c>
      <c r="J490" s="86" t="str">
        <f>'RESUMEN TOTAL'!P502</f>
        <v>APAGADO</v>
      </c>
      <c r="K490" s="86">
        <f>'RESUMEN TOTAL'!Q502</f>
        <v>0</v>
      </c>
      <c r="L490" s="86">
        <f>'RESUMEN TOTAL'!R502</f>
        <v>0</v>
      </c>
      <c r="M490" s="86">
        <f>'RESUMEN TOTAL'!S502</f>
        <v>0</v>
      </c>
      <c r="N490" s="86">
        <f>'RESUMEN TOTAL'!T502</f>
        <v>0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>
        <f>'RESUMEN TOTAL'!N503</f>
        <v>0</v>
      </c>
      <c r="I491" s="86" t="str">
        <f>'RESUMEN TOTAL'!O503</f>
        <v>APAGADO</v>
      </c>
      <c r="J491" s="86" t="str">
        <f>'RESUMEN TOTAL'!P503</f>
        <v>APAGADO</v>
      </c>
      <c r="K491" s="86">
        <f>'RESUMEN TOTAL'!Q503</f>
        <v>0</v>
      </c>
      <c r="L491" s="86">
        <f>'RESUMEN TOTAL'!R503</f>
        <v>0</v>
      </c>
      <c r="M491" s="86">
        <f>'RESUMEN TOTAL'!S503</f>
        <v>0</v>
      </c>
      <c r="N491" s="86">
        <f>'RESUMEN TOTAL'!T503</f>
        <v>0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>
        <f>'RESUMEN TOTAL'!L504</f>
        <v>0</v>
      </c>
      <c r="G492" s="86" t="str">
        <f>'RESUMEN TOTAL'!M504</f>
        <v>APAGADO</v>
      </c>
      <c r="H492" s="86">
        <f>'RESUMEN TOTAL'!N504</f>
        <v>0</v>
      </c>
      <c r="I492" s="86" t="str">
        <f>'RESUMEN TOTAL'!O504</f>
        <v>APAGADO</v>
      </c>
      <c r="J492" s="86" t="str">
        <f>'RESUMEN TOTAL'!P504</f>
        <v>APAGADO</v>
      </c>
      <c r="K492" s="86">
        <f>'RESUMEN TOTAL'!Q504</f>
        <v>0</v>
      </c>
      <c r="L492" s="86">
        <f>'RESUMEN TOTAL'!R504</f>
        <v>0</v>
      </c>
      <c r="M492" s="86">
        <f>'RESUMEN TOTAL'!S504</f>
        <v>0</v>
      </c>
      <c r="N492" s="86">
        <f>'RESUMEN TOTAL'!T504</f>
        <v>0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>
        <f>'RESUMEN TOTAL'!L505</f>
        <v>0</v>
      </c>
      <c r="G493" s="86" t="str">
        <f>'RESUMEN TOTAL'!M505</f>
        <v>APAGADO</v>
      </c>
      <c r="H493" s="86">
        <f>'RESUMEN TOTAL'!N505</f>
        <v>0</v>
      </c>
      <c r="I493" s="86" t="str">
        <f>'RESUMEN TOTAL'!O505</f>
        <v>APAGADO</v>
      </c>
      <c r="J493" s="86" t="str">
        <f>'RESUMEN TOTAL'!P505</f>
        <v>APAGADO</v>
      </c>
      <c r="K493" s="86">
        <f>'RESUMEN TOTAL'!Q505</f>
        <v>0</v>
      </c>
      <c r="L493" s="86">
        <f>'RESUMEN TOTAL'!R505</f>
        <v>0</v>
      </c>
      <c r="M493" s="86">
        <f>'RESUMEN TOTAL'!S505</f>
        <v>0</v>
      </c>
      <c r="N493" s="86">
        <f>'RESUMEN TOTAL'!T505</f>
        <v>0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>
        <f>'RESUMEN TOTAL'!L506</f>
        <v>0</v>
      </c>
      <c r="G494" s="86" t="str">
        <f>'RESUMEN TOTAL'!M506</f>
        <v>APAGADO</v>
      </c>
      <c r="H494" s="86">
        <f>'RESUMEN TOTAL'!N506</f>
        <v>0</v>
      </c>
      <c r="I494" s="86" t="str">
        <f>'RESUMEN TOTAL'!O506</f>
        <v>APAGADO</v>
      </c>
      <c r="J494" s="86" t="str">
        <f>'RESUMEN TOTAL'!P506</f>
        <v>APAGADO</v>
      </c>
      <c r="K494" s="86">
        <f>'RESUMEN TOTAL'!Q506</f>
        <v>0</v>
      </c>
      <c r="L494" s="86">
        <f>'RESUMEN TOTAL'!R506</f>
        <v>0</v>
      </c>
      <c r="M494" s="86">
        <f>'RESUMEN TOTAL'!S506</f>
        <v>0</v>
      </c>
      <c r="N494" s="86">
        <f>'RESUMEN TOTAL'!T506</f>
        <v>0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>
        <f>'RESUMEN TOTAL'!L507</f>
        <v>0</v>
      </c>
      <c r="G495" s="86" t="str">
        <f>'RESUMEN TOTAL'!M507</f>
        <v>APAGADO</v>
      </c>
      <c r="H495" s="86">
        <f>'RESUMEN TOTAL'!N507</f>
        <v>0</v>
      </c>
      <c r="I495" s="86" t="str">
        <f>'RESUMEN TOTAL'!O507</f>
        <v>APAGADO</v>
      </c>
      <c r="J495" s="86" t="str">
        <f>'RESUMEN TOTAL'!P507</f>
        <v>APAGADO</v>
      </c>
      <c r="K495" s="86">
        <f>'RESUMEN TOTAL'!Q507</f>
        <v>0</v>
      </c>
      <c r="L495" s="86">
        <f>'RESUMEN TOTAL'!R507</f>
        <v>0</v>
      </c>
      <c r="M495" s="86">
        <f>'RESUMEN TOTAL'!S507</f>
        <v>0</v>
      </c>
      <c r="N495" s="86">
        <f>'RESUMEN TOTAL'!T507</f>
        <v>0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>
        <f>'RESUMEN TOTAL'!L508</f>
        <v>0</v>
      </c>
      <c r="G496" s="86" t="str">
        <f>'RESUMEN TOTAL'!M508</f>
        <v>APAGADO</v>
      </c>
      <c r="H496" s="86">
        <f>'RESUMEN TOTAL'!N508</f>
        <v>0</v>
      </c>
      <c r="I496" s="86" t="str">
        <f>'RESUMEN TOTAL'!O508</f>
        <v>APAGADO</v>
      </c>
      <c r="J496" s="86" t="str">
        <f>'RESUMEN TOTAL'!P508</f>
        <v>APAGADO</v>
      </c>
      <c r="K496" s="86">
        <f>'RESUMEN TOTAL'!Q508</f>
        <v>0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 t="str">
        <f>'RESUMEN TOTAL'!M509</f>
        <v>APAGADO</v>
      </c>
      <c r="H497" s="86">
        <f>'RESUMEN TOTAL'!N509</f>
        <v>0</v>
      </c>
      <c r="I497" s="86" t="str">
        <f>'RESUMEN TOTAL'!O509</f>
        <v>APAGADO</v>
      </c>
      <c r="J497" s="86" t="str">
        <f>'RESUMEN TOTAL'!P509</f>
        <v>APAGADO</v>
      </c>
      <c r="K497" s="86">
        <f>'RESUMEN TOTAL'!Q509</f>
        <v>0</v>
      </c>
      <c r="L497" s="86">
        <f>'RESUMEN TOTAL'!R509</f>
        <v>0</v>
      </c>
      <c r="M497" s="86">
        <f>'RESUMEN TOTAL'!S509</f>
        <v>0</v>
      </c>
      <c r="N497" s="86">
        <f>'RESUMEN TOTAL'!T509</f>
        <v>0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>
        <f>'RESUMEN TOTAL'!L510</f>
        <v>0</v>
      </c>
      <c r="G498" s="86" t="str">
        <f>'RESUMEN TOTAL'!M510</f>
        <v>APAGADO</v>
      </c>
      <c r="H498" s="86">
        <f>'RESUMEN TOTAL'!N510</f>
        <v>0</v>
      </c>
      <c r="I498" s="86" t="str">
        <f>'RESUMEN TOTAL'!O510</f>
        <v>APAGADO</v>
      </c>
      <c r="J498" s="86" t="str">
        <f>'RESUMEN TOTAL'!P510</f>
        <v>APAGADO</v>
      </c>
      <c r="K498" s="86">
        <f>'RESUMEN TOTAL'!Q510</f>
        <v>0</v>
      </c>
      <c r="L498" s="86">
        <f>'RESUMEN TOTAL'!R510</f>
        <v>0</v>
      </c>
      <c r="M498" s="86">
        <f>'RESUMEN TOTAL'!S510</f>
        <v>0</v>
      </c>
      <c r="N498" s="86">
        <f>'RESUMEN TOTAL'!T510</f>
        <v>0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>
        <f>'RESUMEN TOTAL'!L511</f>
        <v>0</v>
      </c>
      <c r="G499" s="86" t="str">
        <f>'RESUMEN TOTAL'!M511</f>
        <v>APAGADO</v>
      </c>
      <c r="H499" s="86">
        <f>'RESUMEN TOTAL'!N511</f>
        <v>0</v>
      </c>
      <c r="I499" s="86" t="str">
        <f>'RESUMEN TOTAL'!O511</f>
        <v>APAGADO</v>
      </c>
      <c r="J499" s="86" t="str">
        <f>'RESUMEN TOTAL'!P511</f>
        <v>APAGADO</v>
      </c>
      <c r="K499" s="86">
        <f>'RESUMEN TOTAL'!Q511</f>
        <v>0</v>
      </c>
      <c r="L499" s="86">
        <f>'RESUMEN TOTAL'!R511</f>
        <v>0</v>
      </c>
      <c r="M499" s="86">
        <f>'RESUMEN TOTAL'!S511</f>
        <v>0</v>
      </c>
      <c r="N499" s="86">
        <f>'RESUMEN TOTAL'!T511</f>
        <v>0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>
        <f>'RESUMEN TOTAL'!L512</f>
        <v>0</v>
      </c>
      <c r="G500" s="86" t="str">
        <f>'RESUMEN TOTAL'!M512</f>
        <v>APAGADO</v>
      </c>
      <c r="H500" s="86">
        <f>'RESUMEN TOTAL'!N512</f>
        <v>0</v>
      </c>
      <c r="I500" s="86" t="str">
        <f>'RESUMEN TOTAL'!O512</f>
        <v>APAGADO</v>
      </c>
      <c r="J500" s="86" t="str">
        <f>'RESUMEN TOTAL'!P512</f>
        <v>APAGADO</v>
      </c>
      <c r="K500" s="86">
        <f>'RESUMEN TOTAL'!Q512</f>
        <v>0</v>
      </c>
      <c r="L500" s="86">
        <f>'RESUMEN TOTAL'!R512</f>
        <v>0</v>
      </c>
      <c r="M500" s="86">
        <f>'RESUMEN TOTAL'!S512</f>
        <v>0</v>
      </c>
      <c r="N500" s="86">
        <f>'RESUMEN TOTAL'!T512</f>
        <v>0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>
        <f>'RESUMEN TOTAL'!L513</f>
        <v>0</v>
      </c>
      <c r="G501" s="86" t="str">
        <f>'RESUMEN TOTAL'!M513</f>
        <v>APAGADO</v>
      </c>
      <c r="H501" s="86">
        <f>'RESUMEN TOTAL'!N513</f>
        <v>0</v>
      </c>
      <c r="I501" s="86" t="str">
        <f>'RESUMEN TOTAL'!O513</f>
        <v>APAGADO</v>
      </c>
      <c r="J501" s="86" t="str">
        <f>'RESUMEN TOTAL'!P513</f>
        <v>APAGADO</v>
      </c>
      <c r="K501" s="86">
        <f>'RESUMEN TOTAL'!Q513</f>
        <v>0</v>
      </c>
      <c r="L501" s="86">
        <f>'RESUMEN TOTAL'!R513</f>
        <v>0</v>
      </c>
      <c r="M501" s="86">
        <f>'RESUMEN TOTAL'!S513</f>
        <v>0</v>
      </c>
      <c r="N501" s="86">
        <f>'RESUMEN TOTAL'!T513</f>
        <v>0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>
        <f>'RESUMEN TOTAL'!L514</f>
        <v>0</v>
      </c>
      <c r="G502" s="86" t="str">
        <f>'RESUMEN TOTAL'!M514</f>
        <v>APAGADO</v>
      </c>
      <c r="H502" s="86">
        <f>'RESUMEN TOTAL'!N514</f>
        <v>0</v>
      </c>
      <c r="I502" s="86" t="str">
        <f>'RESUMEN TOTAL'!O514</f>
        <v>APAGADO</v>
      </c>
      <c r="J502" s="86" t="str">
        <f>'RESUMEN TOTAL'!P514</f>
        <v>APAGADO</v>
      </c>
      <c r="K502" s="86">
        <f>'RESUMEN TOTAL'!Q514</f>
        <v>0</v>
      </c>
      <c r="L502" s="86">
        <f>'RESUMEN TOTAL'!R514</f>
        <v>0</v>
      </c>
      <c r="M502" s="86">
        <f>'RESUMEN TOTAL'!S514</f>
        <v>0</v>
      </c>
      <c r="N502" s="86">
        <f>'RESUMEN TOTAL'!T514</f>
        <v>0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 t="str">
        <f>'RESUMEN TOTAL'!M515</f>
        <v>APAGADO</v>
      </c>
      <c r="H503" s="86">
        <f>'RESUMEN TOTAL'!N515</f>
        <v>0</v>
      </c>
      <c r="I503" s="86" t="str">
        <f>'RESUMEN TOTAL'!O515</f>
        <v>APAGADO</v>
      </c>
      <c r="J503" s="86" t="str">
        <f>'RESUMEN TOTAL'!P515</f>
        <v>APAGADO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 t="str">
        <f>'RESUMEN TOTAL'!M516</f>
        <v>APAGADO</v>
      </c>
      <c r="H504" s="86">
        <f>'RESUMEN TOTAL'!N516</f>
        <v>0</v>
      </c>
      <c r="I504" s="86" t="str">
        <f>'RESUMEN TOTAL'!O516</f>
        <v>APAGADO</v>
      </c>
      <c r="J504" s="86" t="str">
        <f>'RESUMEN TOTAL'!P516</f>
        <v>APAGADO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 t="str">
        <f>'RESUMEN TOTAL'!M518</f>
        <v>APAGADO</v>
      </c>
      <c r="H506" s="86">
        <f>'RESUMEN TOTAL'!N518</f>
        <v>0</v>
      </c>
      <c r="I506" s="86" t="str">
        <f>'RESUMEN TOTAL'!O518</f>
        <v>APAGADO</v>
      </c>
      <c r="J506" s="86" t="str">
        <f>'RESUMEN TOTAL'!P518</f>
        <v>APAGADO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 t="str">
        <f>'RESUMEN TOTAL'!M519</f>
        <v>APAGADO</v>
      </c>
      <c r="H507" s="86">
        <f>'RESUMEN TOTAL'!N519</f>
        <v>0</v>
      </c>
      <c r="I507" s="86" t="str">
        <f>'RESUMEN TOTAL'!O519</f>
        <v>APAGADO</v>
      </c>
      <c r="J507" s="86" t="str">
        <f>'RESUMEN TOTAL'!P519</f>
        <v>APAGADO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>
        <f>'RESUMEN TOTAL'!L520</f>
        <v>0</v>
      </c>
      <c r="G508" s="86" t="str">
        <f>'RESUMEN TOTAL'!M520</f>
        <v>APAGADO</v>
      </c>
      <c r="H508" s="86">
        <f>'RESUMEN TOTAL'!N520</f>
        <v>0</v>
      </c>
      <c r="I508" s="86" t="str">
        <f>'RESUMEN TOTAL'!O520</f>
        <v>APAGADO</v>
      </c>
      <c r="J508" s="86" t="str">
        <f>'RESUMEN TOTAL'!P520</f>
        <v>APAGADO</v>
      </c>
      <c r="K508" s="86">
        <f>'RESUMEN TOTAL'!Q520</f>
        <v>0</v>
      </c>
      <c r="L508" s="86">
        <f>'RESUMEN TOTAL'!R520</f>
        <v>0</v>
      </c>
      <c r="M508" s="86">
        <f>'RESUMEN TOTAL'!S520</f>
        <v>0</v>
      </c>
      <c r="N508" s="86">
        <f>'RESUMEN TOTAL'!T520</f>
        <v>0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>
        <f>'RESUMEN TOTAL'!L521</f>
        <v>0</v>
      </c>
      <c r="G509" s="86" t="str">
        <f>'RESUMEN TOTAL'!M521</f>
        <v>APAGADO</v>
      </c>
      <c r="H509" s="86">
        <f>'RESUMEN TOTAL'!N521</f>
        <v>0</v>
      </c>
      <c r="I509" s="86" t="str">
        <f>'RESUMEN TOTAL'!O521</f>
        <v>APAGADO</v>
      </c>
      <c r="J509" s="86" t="str">
        <f>'RESUMEN TOTAL'!P521</f>
        <v>APAGADO</v>
      </c>
      <c r="K509" s="86">
        <f>'RESUMEN TOTAL'!Q521</f>
        <v>0</v>
      </c>
      <c r="L509" s="86">
        <f>'RESUMEN TOTAL'!R521</f>
        <v>0</v>
      </c>
      <c r="M509" s="86">
        <f>'RESUMEN TOTAL'!S521</f>
        <v>0</v>
      </c>
      <c r="N509" s="86">
        <f>'RESUMEN TOTAL'!T521</f>
        <v>0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 t="str">
        <f>'RESUMEN TOTAL'!M524</f>
        <v>APAGADO</v>
      </c>
      <c r="H510" s="86">
        <f>'RESUMEN TOTAL'!N524</f>
        <v>0</v>
      </c>
      <c r="I510" s="86" t="str">
        <f>'RESUMEN TOTAL'!O524</f>
        <v>APAGADO</v>
      </c>
      <c r="J510" s="86" t="str">
        <f>'RESUMEN TOTAL'!P524</f>
        <v>APAGADO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 t="str">
        <f>'RESUMEN TOTAL'!M526</f>
        <v>APAGADO</v>
      </c>
      <c r="H512" s="86">
        <f>'RESUMEN TOTAL'!N526</f>
        <v>0</v>
      </c>
      <c r="I512" s="86" t="str">
        <f>'RESUMEN TOTAL'!O526</f>
        <v>APAGADO</v>
      </c>
      <c r="J512" s="86" t="str">
        <f>'RESUMEN TOTAL'!P526</f>
        <v>APAGADO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 t="str">
        <f>'RESUMEN TOTAL'!M527</f>
        <v>APAGADO</v>
      </c>
      <c r="H513" s="86">
        <f>'RESUMEN TOTAL'!N527</f>
        <v>0</v>
      </c>
      <c r="I513" s="86" t="str">
        <f>'RESUMEN TOTAL'!O527</f>
        <v>APAGADO</v>
      </c>
      <c r="J513" s="86" t="str">
        <f>'RESUMEN TOTAL'!P527</f>
        <v>APAGADO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>
        <f>'RESUMEN TOTAL'!L528</f>
        <v>0</v>
      </c>
      <c r="G514" s="86" t="str">
        <f>'RESUMEN TOTAL'!M528</f>
        <v>APAGADO</v>
      </c>
      <c r="H514" s="86">
        <f>'RESUMEN TOTAL'!N528</f>
        <v>0</v>
      </c>
      <c r="I514" s="86" t="str">
        <f>'RESUMEN TOTAL'!O528</f>
        <v>APAGADO</v>
      </c>
      <c r="J514" s="86" t="str">
        <f>'RESUMEN TOTAL'!P528</f>
        <v>APAGADO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 t="str">
        <f>'RESUMEN TOTAL'!M529</f>
        <v>APAGADO</v>
      </c>
      <c r="H515" s="86">
        <f>'RESUMEN TOTAL'!N529</f>
        <v>0</v>
      </c>
      <c r="I515" s="86" t="str">
        <f>'RESUMEN TOTAL'!O529</f>
        <v>APAGADO</v>
      </c>
      <c r="J515" s="86" t="str">
        <f>'RESUMEN TOTAL'!P529</f>
        <v>APAGADO</v>
      </c>
      <c r="K515" s="86">
        <f>'RESUMEN TOTAL'!Q529</f>
        <v>0</v>
      </c>
      <c r="L515" s="86">
        <f>'RESUMEN TOTAL'!R529</f>
        <v>0</v>
      </c>
      <c r="M515" s="86">
        <f>'RESUMEN TOTAL'!S529</f>
        <v>0</v>
      </c>
      <c r="N515" s="86">
        <f>'RESUMEN TOTAL'!T529</f>
        <v>0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 t="str">
        <f>'RESUMEN TOTAL'!M530</f>
        <v>APAGADO</v>
      </c>
      <c r="H516" s="86">
        <f>'RESUMEN TOTAL'!N530</f>
        <v>0</v>
      </c>
      <c r="I516" s="86" t="str">
        <f>'RESUMEN TOTAL'!O530</f>
        <v>APAGADO</v>
      </c>
      <c r="J516" s="86" t="str">
        <f>'RESUMEN TOTAL'!P530</f>
        <v>APAGADO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 t="str">
        <f>'RESUMEN TOTAL'!M531</f>
        <v>APAGADO</v>
      </c>
      <c r="H517" s="86">
        <f>'RESUMEN TOTAL'!N531</f>
        <v>0</v>
      </c>
      <c r="I517" s="86" t="str">
        <f>'RESUMEN TOTAL'!O531</f>
        <v>APAGADO</v>
      </c>
      <c r="J517" s="86" t="str">
        <f>'RESUMEN TOTAL'!P531</f>
        <v>APAGADO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>
        <f>'RESUMEN TOTAL'!L532</f>
        <v>0</v>
      </c>
      <c r="G518" s="86" t="str">
        <f>'RESUMEN TOTAL'!M532</f>
        <v>APAGADO</v>
      </c>
      <c r="H518" s="86">
        <f>'RESUMEN TOTAL'!N532</f>
        <v>0</v>
      </c>
      <c r="I518" s="86" t="str">
        <f>'RESUMEN TOTAL'!O532</f>
        <v>APAGADO</v>
      </c>
      <c r="J518" s="86" t="str">
        <f>'RESUMEN TOTAL'!P532</f>
        <v>APAGADO</v>
      </c>
      <c r="K518" s="86">
        <f>'RESUMEN TOTAL'!Q532</f>
        <v>0</v>
      </c>
      <c r="L518" s="86">
        <f>'RESUMEN TOTAL'!R532</f>
        <v>0</v>
      </c>
      <c r="M518" s="86">
        <f>'RESUMEN TOTAL'!S532</f>
        <v>0</v>
      </c>
      <c r="N518" s="86">
        <f>'RESUMEN TOTAL'!T532</f>
        <v>0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>
        <f>'RESUMEN TOTAL'!L533</f>
        <v>0</v>
      </c>
      <c r="G519" s="86" t="str">
        <f>'RESUMEN TOTAL'!M533</f>
        <v>APAGADO</v>
      </c>
      <c r="H519" s="86">
        <f>'RESUMEN TOTAL'!N533</f>
        <v>0</v>
      </c>
      <c r="I519" s="86" t="str">
        <f>'RESUMEN TOTAL'!O533</f>
        <v>APAGADO</v>
      </c>
      <c r="J519" s="86" t="str">
        <f>'RESUMEN TOTAL'!P533</f>
        <v>APAGADO</v>
      </c>
      <c r="K519" s="86">
        <f>'RESUMEN TOTAL'!Q533</f>
        <v>0</v>
      </c>
      <c r="L519" s="86">
        <f>'RESUMEN TOTAL'!R533</f>
        <v>0</v>
      </c>
      <c r="M519" s="86">
        <f>'RESUMEN TOTAL'!S533</f>
        <v>0</v>
      </c>
      <c r="N519" s="86">
        <f>'RESUMEN TOTAL'!T533</f>
        <v>0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>
        <f>'RESUMEN TOTAL'!L536</f>
        <v>0</v>
      </c>
      <c r="G522" s="86" t="str">
        <f>'RESUMEN TOTAL'!M536</f>
        <v>APAGADO</v>
      </c>
      <c r="H522" s="86">
        <f>'RESUMEN TOTAL'!N536</f>
        <v>0</v>
      </c>
      <c r="I522" s="86" t="str">
        <f>'RESUMEN TOTAL'!O536</f>
        <v>APAGADO</v>
      </c>
      <c r="J522" s="86" t="str">
        <f>'RESUMEN TOTAL'!P536</f>
        <v>APAGADO</v>
      </c>
      <c r="K522" s="86">
        <f>'RESUMEN TOTAL'!Q536</f>
        <v>0</v>
      </c>
      <c r="L522" s="86">
        <f>'RESUMEN TOTAL'!R536</f>
        <v>0</v>
      </c>
      <c r="M522" s="86">
        <f>'RESUMEN TOTAL'!S536</f>
        <v>0</v>
      </c>
      <c r="N522" s="86">
        <f>'RESUMEN TOTAL'!T536</f>
        <v>0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>
        <f>'RESUMEN TOTAL'!L537</f>
        <v>0</v>
      </c>
      <c r="G523" s="86" t="str">
        <f>'RESUMEN TOTAL'!M537</f>
        <v>APAGADO</v>
      </c>
      <c r="H523" s="86">
        <f>'RESUMEN TOTAL'!N537</f>
        <v>0</v>
      </c>
      <c r="I523" s="86" t="str">
        <f>'RESUMEN TOTAL'!O537</f>
        <v>APAGADO</v>
      </c>
      <c r="J523" s="86" t="str">
        <f>'RESUMEN TOTAL'!P537</f>
        <v>APAGADO</v>
      </c>
      <c r="K523" s="86">
        <f>'RESUMEN TOTAL'!Q537</f>
        <v>0</v>
      </c>
      <c r="L523" s="86">
        <f>'RESUMEN TOTAL'!R537</f>
        <v>0</v>
      </c>
      <c r="M523" s="86">
        <f>'RESUMEN TOTAL'!S537</f>
        <v>0</v>
      </c>
      <c r="N523" s="86">
        <f>'RESUMEN TOTAL'!T537</f>
        <v>0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>
        <f>'RESUMEN TOTAL'!L540</f>
        <v>0</v>
      </c>
      <c r="G526" s="86">
        <f>'RESUMEN TOTAL'!M540</f>
        <v>0</v>
      </c>
      <c r="H526" s="86">
        <f>'RESUMEN TOTAL'!N540</f>
        <v>0</v>
      </c>
      <c r="I526" s="86">
        <f>'RESUMEN TOTAL'!O540</f>
        <v>0</v>
      </c>
      <c r="J526" s="86">
        <f>'RESUMEN TOTAL'!P540</f>
        <v>0</v>
      </c>
      <c r="K526" s="86">
        <f>'RESUMEN TOTAL'!Q540</f>
        <v>0</v>
      </c>
      <c r="L526" s="86">
        <f>'RESUMEN TOTAL'!R540</f>
        <v>0</v>
      </c>
      <c r="M526" s="86">
        <f>'RESUMEN TOTAL'!S540</f>
        <v>0</v>
      </c>
      <c r="N526" s="86">
        <f>'RESUMEN TOTAL'!T540</f>
        <v>0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>
        <f>'RESUMEN TOTAL'!L541</f>
        <v>0</v>
      </c>
      <c r="G527" s="86">
        <f>'RESUMEN TOTAL'!M541</f>
        <v>0</v>
      </c>
      <c r="H527" s="86">
        <f>'RESUMEN TOTAL'!N541</f>
        <v>0</v>
      </c>
      <c r="I527" s="86">
        <f>'RESUMEN TOTAL'!O541</f>
        <v>0</v>
      </c>
      <c r="J527" s="86">
        <f>'RESUMEN TOTAL'!P541</f>
        <v>0</v>
      </c>
      <c r="K527" s="86">
        <f>'RESUMEN TOTAL'!Q541</f>
        <v>0</v>
      </c>
      <c r="L527" s="86">
        <f>'RESUMEN TOTAL'!R541</f>
        <v>0</v>
      </c>
      <c r="M527" s="86">
        <f>'RESUMEN TOTAL'!S541</f>
        <v>0</v>
      </c>
      <c r="N527" s="86">
        <f>'RESUMEN TOTAL'!T541</f>
        <v>0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 t="str">
        <f>'RESUMEN TOTAL'!M544</f>
        <v>APAGADO</v>
      </c>
      <c r="H530" s="86">
        <f>'RESUMEN TOTAL'!N544</f>
        <v>0</v>
      </c>
      <c r="I530" s="86" t="str">
        <f>'RESUMEN TOTAL'!O544</f>
        <v>APAGADO</v>
      </c>
      <c r="J530" s="86" t="str">
        <f>'RESUMEN TOTAL'!P544</f>
        <v>APAGADO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 t="str">
        <f>'RESUMEN TOTAL'!M545</f>
        <v>APAGADO</v>
      </c>
      <c r="H531" s="86">
        <f>'RESUMEN TOTAL'!N545</f>
        <v>0</v>
      </c>
      <c r="I531" s="86" t="str">
        <f>'RESUMEN TOTAL'!O545</f>
        <v>APAGADO</v>
      </c>
      <c r="J531" s="86" t="str">
        <f>'RESUMEN TOTAL'!P545</f>
        <v>APAGADO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>
        <f>'RESUMEN TOTAL'!L546</f>
        <v>0</v>
      </c>
      <c r="G532" s="86" t="str">
        <f>'RESUMEN TOTAL'!M546</f>
        <v>APAGADO</v>
      </c>
      <c r="H532" s="86">
        <f>'RESUMEN TOTAL'!N546</f>
        <v>0</v>
      </c>
      <c r="I532" s="86" t="str">
        <f>'RESUMEN TOTAL'!O546</f>
        <v>APAGADO</v>
      </c>
      <c r="J532" s="86" t="str">
        <f>'RESUMEN TOTAL'!P546</f>
        <v>APAGADO</v>
      </c>
      <c r="K532" s="86">
        <f>'RESUMEN TOTAL'!Q546</f>
        <v>0</v>
      </c>
      <c r="L532" s="86">
        <f>'RESUMEN TOTAL'!R546</f>
        <v>0</v>
      </c>
      <c r="M532" s="86">
        <f>'RESUMEN TOTAL'!S546</f>
        <v>0</v>
      </c>
      <c r="N532" s="86">
        <f>'RESUMEN TOTAL'!T546</f>
        <v>0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>
        <f>'RESUMEN TOTAL'!L547</f>
        <v>0</v>
      </c>
      <c r="G533" s="86" t="str">
        <f>'RESUMEN TOTAL'!M547</f>
        <v>APAGADO</v>
      </c>
      <c r="H533" s="86">
        <f>'RESUMEN TOTAL'!N547</f>
        <v>0</v>
      </c>
      <c r="I533" s="86" t="str">
        <f>'RESUMEN TOTAL'!O547</f>
        <v>APAGADO</v>
      </c>
      <c r="J533" s="86" t="str">
        <f>'RESUMEN TOTAL'!P547</f>
        <v>APAGADO</v>
      </c>
      <c r="K533" s="86">
        <f>'RESUMEN TOTAL'!Q547</f>
        <v>0</v>
      </c>
      <c r="L533" s="86">
        <f>'RESUMEN TOTAL'!R547</f>
        <v>0</v>
      </c>
      <c r="M533" s="86">
        <f>'RESUMEN TOTAL'!S547</f>
        <v>0</v>
      </c>
      <c r="N533" s="86">
        <f>'RESUMEN TOTAL'!T547</f>
        <v>0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>
        <f>'RESUMEN TOTAL'!L548</f>
        <v>0</v>
      </c>
      <c r="G534" s="86" t="str">
        <f>'RESUMEN TOTAL'!M548</f>
        <v>APAGADO</v>
      </c>
      <c r="H534" s="86">
        <f>'RESUMEN TOTAL'!N548</f>
        <v>0</v>
      </c>
      <c r="I534" s="86" t="str">
        <f>'RESUMEN TOTAL'!O548</f>
        <v>APAGADO</v>
      </c>
      <c r="J534" s="86" t="str">
        <f>'RESUMEN TOTAL'!P548</f>
        <v>APAGADO</v>
      </c>
      <c r="K534" s="86">
        <f>'RESUMEN TOTAL'!Q548</f>
        <v>0</v>
      </c>
      <c r="L534" s="86">
        <f>'RESUMEN TOTAL'!R548</f>
        <v>0</v>
      </c>
      <c r="M534" s="86">
        <f>'RESUMEN TOTAL'!S548</f>
        <v>0</v>
      </c>
      <c r="N534" s="86">
        <f>'RESUMEN TOTAL'!T548</f>
        <v>0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>
        <f>'RESUMEN TOTAL'!L549</f>
        <v>0</v>
      </c>
      <c r="G535" s="86" t="str">
        <f>'RESUMEN TOTAL'!M549</f>
        <v>APAGADO</v>
      </c>
      <c r="H535" s="86">
        <f>'RESUMEN TOTAL'!N549</f>
        <v>0</v>
      </c>
      <c r="I535" s="86" t="str">
        <f>'RESUMEN TOTAL'!O549</f>
        <v>APAGADO</v>
      </c>
      <c r="J535" s="86" t="str">
        <f>'RESUMEN TOTAL'!P549</f>
        <v>APAGADO</v>
      </c>
      <c r="K535" s="86">
        <f>'RESUMEN TOTAL'!Q549</f>
        <v>0</v>
      </c>
      <c r="L535" s="86">
        <f>'RESUMEN TOTAL'!R549</f>
        <v>0</v>
      </c>
      <c r="M535" s="86">
        <f>'RESUMEN TOTAL'!S549</f>
        <v>0</v>
      </c>
      <c r="N535" s="86">
        <f>'RESUMEN TOTAL'!T549</f>
        <v>0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>
        <f>'RESUMEN TOTAL'!L550</f>
        <v>0</v>
      </c>
      <c r="G536" s="86" t="str">
        <f>'RESUMEN TOTAL'!M550</f>
        <v>APAGADO</v>
      </c>
      <c r="H536" s="86">
        <f>'RESUMEN TOTAL'!N550</f>
        <v>0</v>
      </c>
      <c r="I536" s="86" t="str">
        <f>'RESUMEN TOTAL'!O550</f>
        <v>APAGADO</v>
      </c>
      <c r="J536" s="86" t="str">
        <f>'RESUMEN TOTAL'!P550</f>
        <v>APAGADO</v>
      </c>
      <c r="K536" s="86">
        <f>'RESUMEN TOTAL'!Q550</f>
        <v>0</v>
      </c>
      <c r="L536" s="86">
        <f>'RESUMEN TOTAL'!R550</f>
        <v>0</v>
      </c>
      <c r="M536" s="86">
        <f>'RESUMEN TOTAL'!S550</f>
        <v>0</v>
      </c>
      <c r="N536" s="86">
        <f>'RESUMEN TOTAL'!T550</f>
        <v>0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>
        <f>'RESUMEN TOTAL'!L551</f>
        <v>0</v>
      </c>
      <c r="G537" s="86" t="str">
        <f>'RESUMEN TOTAL'!M551</f>
        <v>APAGADO</v>
      </c>
      <c r="H537" s="86">
        <f>'RESUMEN TOTAL'!N551</f>
        <v>0</v>
      </c>
      <c r="I537" s="86" t="str">
        <f>'RESUMEN TOTAL'!O551</f>
        <v>APAGADO</v>
      </c>
      <c r="J537" s="86" t="str">
        <f>'RESUMEN TOTAL'!P551</f>
        <v>APAGADO</v>
      </c>
      <c r="K537" s="86">
        <f>'RESUMEN TOTAL'!Q551</f>
        <v>0</v>
      </c>
      <c r="L537" s="86">
        <f>'RESUMEN TOTAL'!R551</f>
        <v>0</v>
      </c>
      <c r="M537" s="86">
        <f>'RESUMEN TOTAL'!S551</f>
        <v>0</v>
      </c>
      <c r="N537" s="86">
        <f>'RESUMEN TOTAL'!T551</f>
        <v>0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1374</v>
      </c>
      <c r="B641" t="s">
        <v>1582</v>
      </c>
      <c r="C641" t="s">
        <v>1581</v>
      </c>
      <c r="D641" s="33" t="s">
        <v>1394</v>
      </c>
      <c r="E641" s="33" t="s">
        <v>1373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1374</v>
      </c>
      <c r="B642" t="s">
        <v>1583</v>
      </c>
      <c r="C642" t="s">
        <v>1581</v>
      </c>
      <c r="D642" t="s">
        <v>1372</v>
      </c>
      <c r="E642" s="33" t="s">
        <v>1373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2025-03-05T11:23:05Z</dcterms:modified>
</cp:coreProperties>
</file>