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"/>
    </mc:Choice>
  </mc:AlternateContent>
  <xr:revisionPtr revIDLastSave="0" documentId="8_{2DAA6C8B-ADAC-4EF6-B1BE-BEF7044ED72E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AUXILIAR" sheetId="14" r:id="rId11"/>
    <sheet name="informe" sheetId="2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paradas!$4:$4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33" i="24" l="1"/>
  <c r="E232" i="24"/>
  <c r="E231" i="24"/>
  <c r="E230" i="24"/>
  <c r="E224" i="24"/>
  <c r="E223" i="24"/>
  <c r="E222" i="24"/>
  <c r="E221" i="24"/>
  <c r="AJ4" i="26"/>
  <c r="AJ5" i="26"/>
  <c r="AJ2" i="26" s="1"/>
  <c r="AJ6" i="26"/>
  <c r="AJ3" i="26" s="1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XFD4" i="26"/>
  <c r="AJ4" i="11"/>
  <c r="AJ5" i="11"/>
  <c r="AJ6" i="11"/>
  <c r="AJ2" i="11" s="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2" i="21" s="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2" i="10" s="1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3" i="9"/>
  <c r="AJ4" i="9"/>
  <c r="AJ5" i="9"/>
  <c r="AJ1" i="9" s="1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3" i="25"/>
  <c r="AJ5" i="25"/>
  <c r="J217" i="24"/>
  <c r="J216" i="24"/>
  <c r="E216" i="24"/>
  <c r="J215" i="24"/>
  <c r="E215" i="24"/>
  <c r="E214" i="24"/>
  <c r="E213" i="24"/>
  <c r="J487" i="2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G5" i="25"/>
  <c r="AI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AG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AE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H7" i="24" l="1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C141" i="24"/>
  <c r="C182" i="24"/>
  <c r="C140" i="24"/>
  <c r="C133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I2" i="11" l="1"/>
  <c r="AH2" i="1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AJ4" i="25" s="1"/>
  <c r="Z3" i="11"/>
  <c r="AA3" i="11"/>
  <c r="A23" i="14" s="1"/>
  <c r="A54" i="14" s="1"/>
  <c r="AE4" i="25" l="1"/>
  <c r="AF6" i="25"/>
  <c r="AI4" i="25"/>
  <c r="E89" i="24"/>
  <c r="E87" i="24"/>
  <c r="E88" i="24"/>
  <c r="E90" i="24"/>
  <c r="AH4" i="25"/>
  <c r="AE6" i="25" l="1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57" i="24"/>
  <c r="E187" i="24"/>
  <c r="E188" i="24"/>
  <c r="G24" i="14"/>
  <c r="S255" i="9"/>
  <c r="K276" i="2"/>
  <c r="E158" i="24" l="1"/>
  <c r="I195" i="2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J337" i="2"/>
  <c r="F315" i="26"/>
  <c r="F2" i="26" s="1"/>
  <c r="E33" i="14" s="1"/>
  <c r="F3" i="26" l="1"/>
  <c r="F33" i="14" s="1"/>
  <c r="G33" i="14" s="1"/>
  <c r="G3" i="26"/>
  <c r="F34" i="14" s="1"/>
  <c r="G34" i="14" s="1"/>
  <c r="K337" i="2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<sst xmlns="http://schemas.openxmlformats.org/spreadsheetml/2006/main" count="5738" uniqueCount="1684">
  <si>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</si>
  <si>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</si>
  <si>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</si>
  <si>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</si>
  <si>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</si>
  <si>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</si>
  <si>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</si>
  <si>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</si>
  <si>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</si>
  <si>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</si>
  <si>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</si>
  <si>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</si>
  <si>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</si>
  <si>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</si>
  <si>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</si>
  <si>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</si>
  <si>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</si>
  <si>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</si>
  <si>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</si>
  <si>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</si>
  <si>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</si>
  <si>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</si>
  <si>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</si>
  <si>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</si>
  <si>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</si>
  <si>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</si>
  <si>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</si>
  <si>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</si>
  <si>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</si>
  <si>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</si>
  <si>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</si>
  <si>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</si>
  <si>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</si>
  <si>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</si>
  <si>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</si>
  <si>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</si>
  <si>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</si>
  <si>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</si>
  <si>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</si>
  <si>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</si>
  <si>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</si>
  <si>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</si>
  <si>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</si>
  <si>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</si>
  <si>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</si>
  <si>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</si>
  <si>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</si>
  <si>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</si>
  <si>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</si>
  <si>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</si>
  <si>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</si>
  <si>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</si>
  <si>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</si>
  <si>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</si>
  <si>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</si>
  <si>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</si>
  <si>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</si>
  <si>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</si>
  <si>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</si>
  <si>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</si>
  <si>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</si>
  <si>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</si>
  <si>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</si>
  <si>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</si>
  <si>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</si>
  <si>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</si>
  <si>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</si>
  <si>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</si>
  <si>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</si>
  <si>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</si>
  <si>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</si>
  <si>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</si>
  <si>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</si>
  <si>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</si>
  <si>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</si>
  <si>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</si>
  <si>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</si>
  <si>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</si>
  <si>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</si>
  <si>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</si>
  <si>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</si>
  <si>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</si>
  <si>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</si>
  <si>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</si>
  <si>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</si>
  <si>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</si>
  <si>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</si>
  <si>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</si>
  <si>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</si>
  <si>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</si>
  <si>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</si>
  <si>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</si>
  <si>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</si>
  <si>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</si>
  <si>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</si>
  <si>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</si>
  <si>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</si>
  <si>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</si>
  <si>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</si>
  <si>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</si>
  <si>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</si>
  <si>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</si>
  <si>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</si>
  <si>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</si>
  <si>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</si>
  <si>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</si>
  <si>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</si>
  <si>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</si>
  <si>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</si>
  <si>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</si>
  <si>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</si>
  <si>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</si>
  <si>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</si>
  <si>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</si>
  <si>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</si>
  <si>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</si>
  <si>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</si>
  <si>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</si>
  <si>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</si>
  <si>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</si>
  <si>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</si>
  <si>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</si>
  <si>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</si>
  <si>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</si>
  <si>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</si>
  <si>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</si>
  <si>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</si>
  <si>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</si>
  <si>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</si>
  <si>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</si>
  <si>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</si>
  <si>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</si>
  <si>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</si>
  <si>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</si>
  <si>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</si>
  <si>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</si>
  <si>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</si>
  <si>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</si>
  <si>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</si>
  <si>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</si>
  <si>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</si>
  <si>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</si>
  <si>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</si>
  <si>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</si>
  <si>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</si>
  <si>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</si>
  <si>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</si>
  <si>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</si>
  <si>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</si>
  <si>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</si>
  <si>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</si>
  <si>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</si>
  <si>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</si>
  <si>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</si>
  <si>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</si>
  <si>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</si>
  <si>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</si>
  <si>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</si>
  <si>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</si>
  <si>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</si>
  <si>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</si>
  <si>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</si>
  <si>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</si>
  <si>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</si>
  <si>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</si>
  <si>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</si>
  <si>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</si>
  <si>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</si>
  <si>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</si>
  <si>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</si>
  <si>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</si>
  <si>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</si>
  <si>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</si>
  <si>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</si>
  <si>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</si>
  <si>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</si>
  <si>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</si>
  <si>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</si>
  <si>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</si>
  <si>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</si>
  <si>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</si>
  <si>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</si>
  <si>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</si>
  <si>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</si>
  <si>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</si>
  <si>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</si>
  <si>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</si>
  <si>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</si>
  <si>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</si>
  <si>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</si>
  <si>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</si>
  <si>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</si>
  <si>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</si>
  <si>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</si>
  <si>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</si>
  <si>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</si>
  <si>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</si>
  <si>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</si>
  <si>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</si>
  <si>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</si>
  <si>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</si>
  <si>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</si>
  <si>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</si>
  <si>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</si>
  <si>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</si>
  <si>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</si>
  <si>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</si>
  <si>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</si>
  <si>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</si>
  <si>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</si>
  <si>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</si>
  <si>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</si>
  <si>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</si>
  <si>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</si>
  <si>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</si>
  <si>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</si>
  <si>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</si>
  <si>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</si>
  <si>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</si>
  <si>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</si>
  <si>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</si>
  <si>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</si>
  <si>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</si>
  <si>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</si>
  <si>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</si>
  <si>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</si>
  <si>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</si>
  <si>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</si>
  <si>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</si>
  <si>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</si>
  <si>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</si>
  <si>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</si>
  <si>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</si>
  <si>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</si>
  <si>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</si>
  <si>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</si>
  <si>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</si>
  <si>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</si>
  <si>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</si>
  <si>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</si>
  <si>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</si>
  <si>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</si>
  <si>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</si>
  <si>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</si>
  <si>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</si>
  <si>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</si>
  <si>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</si>
  <si>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</si>
  <si>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</si>
  <si>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</si>
  <si>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</si>
  <si>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</si>
  <si>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</si>
  <si>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</si>
  <si>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</si>
  <si>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</si>
  <si>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</si>
  <si>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</si>
  <si>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</si>
  <si>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</si>
  <si>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</si>
  <si>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</si>
  <si>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</si>
  <si>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</si>
  <si>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</si>
  <si>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</si>
  <si>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</si>
  <si>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</si>
  <si>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</si>
  <si>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</si>
  <si>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</si>
  <si>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</si>
  <si>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</si>
  <si>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</si>
  <si>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</si>
  <si>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</si>
  <si>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</si>
  <si>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</si>
  <si>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</si>
  <si>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</si>
  <si>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</si>
  <si>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</si>
  <si>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</si>
  <si>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</si>
  <si>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</si>
  <si>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</si>
  <si>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</si>
  <si>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</si>
  <si>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</si>
  <si>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</si>
  <si>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</si>
  <si>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</si>
  <si>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</si>
  <si>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</si>
  <si>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</si>
  <si>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</si>
  <si>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</si>
  <si>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</si>
  <si>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</si>
  <si>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</si>
  <si>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</si>
  <si>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</si>
  <si>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</si>
  <si>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</si>
  <si>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</si>
  <si>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</si>
  <si>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</si>
  <si>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</si>
  <si>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</si>
  <si>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</si>
  <si>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</si>
  <si>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</si>
  <si>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</si>
  <si>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</si>
  <si>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</si>
  <si>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</si>
  <si>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</si>
  <si>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</si>
  <si>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</si>
  <si>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</si>
  <si>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</si>
  <si>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</si>
  <si>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</si>
  <si>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</si>
  <si>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</si>
  <si>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</si>
  <si>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</si>
  <si>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</si>
  <si>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</si>
  <si>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</si>
  <si>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</si>
  <si>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</si>
  <si>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</si>
  <si>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</si>
  <si>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</si>
  <si>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</si>
  <si>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</si>
  <si>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</si>
  <si>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</si>
  <si>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</si>
  <si>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</si>
  <si>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</si>
  <si>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</si>
  <si>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</si>
  <si>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</si>
  <si>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</si>
  <si>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</si>
  <si>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</si>
  <si>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</si>
  <si>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</si>
  <si>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</si>
  <si>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</si>
  <si>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</si>
  <si>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</si>
  <si>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</si>
  <si>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</si>
  <si>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</si>
  <si>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</si>
  <si>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</si>
  <si>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</si>
  <si>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</si>
  <si>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</si>
  <si>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</si>
  <si>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</si>
  <si>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</si>
  <si>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</si>
  <si>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</si>
  <si>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</si>
  <si>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</si>
  <si>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</si>
  <si>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</si>
  <si>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</si>
  <si>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</si>
  <si>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</si>
  <si>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</si>
  <si>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</si>
  <si>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</si>
  <si>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</si>
  <si>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</si>
  <si>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</si>
  <si>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</si>
  <si>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</si>
  <si>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</si>
  <si>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</si>
  <si>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</si>
  <si>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</si>
  <si>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</si>
  <si>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</si>
  <si>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</si>
  <si>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</si>
  <si>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</si>
  <si>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</si>
  <si>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</si>
  <si>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</si>
  <si>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</si>
  <si>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</si>
  <si>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</si>
  <si>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</si>
  <si>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</si>
  <si>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</si>
  <si>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</si>
  <si>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</si>
  <si>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</si>
  <si>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</si>
  <si>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</si>
  <si>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</si>
  <si>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</si>
  <si>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</si>
  <si>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</si>
  <si>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</si>
  <si>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</si>
  <si>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</si>
  <si>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</si>
  <si>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</si>
  <si>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</si>
  <si>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</si>
  <si>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</si>
  <si>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</si>
  <si>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</si>
  <si>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</si>
  <si>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</si>
  <si>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</si>
  <si>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</si>
  <si>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</si>
  <si>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</si>
  <si>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</si>
  <si>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</si>
  <si>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</si>
  <si>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</si>
  <si>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</si>
  <si>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</si>
  <si>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</si>
  <si>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</si>
  <si>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</si>
  <si>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</si>
  <si>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</si>
  <si>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</si>
  <si>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</si>
  <si>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</si>
  <si>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</si>
  <si>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</si>
  <si>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</si>
  <si>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</si>
  <si>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</si>
  <si>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</si>
  <si>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</si>
  <si>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</si>
  <si>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</si>
  <si>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</si>
  <si>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</si>
  <si>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</si>
  <si>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</si>
  <si>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</si>
  <si>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</si>
  <si>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</si>
  <si>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</si>
  <si>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</si>
  <si>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</si>
  <si>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</si>
  <si>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</si>
  <si>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</si>
  <si>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</si>
  <si>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</si>
  <si>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</si>
  <si>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</si>
  <si>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</si>
  <si>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</si>
  <si>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</si>
  <si>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</si>
  <si>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</si>
  <si>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</si>
  <si>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</si>
  <si>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</si>
  <si>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</si>
  <si>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</si>
  <si>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</si>
  <si>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</si>
  <si>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</si>
  <si>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</si>
  <si>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</si>
  <si>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</si>
  <si>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</si>
  <si>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</si>
  <si>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</si>
  <si>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</si>
  <si>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</si>
  <si>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</si>
  <si>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</si>
  <si>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</si>
  <si>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</si>
  <si>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</si>
  <si>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</si>
  <si>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</si>
  <si>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</si>
  <si>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</si>
  <si>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</si>
  <si>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</si>
  <si>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</si>
  <si>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</si>
  <si>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</si>
  <si>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</si>
  <si>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</si>
  <si>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</si>
  <si>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</si>
  <si>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</si>
  <si>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</si>
  <si>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</si>
  <si>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</si>
  <si>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</si>
  <si>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</si>
  <si>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</si>
  <si>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</si>
  <si>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</si>
  <si>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</si>
  <si>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</si>
  <si>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</si>
  <si>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</si>
  <si>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</si>
  <si>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</si>
  <si>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</si>
  <si>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</si>
  <si>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</si>
  <si>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</si>
  <si>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</si>
  <si>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</si>
  <si>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</si>
  <si>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</si>
  <si>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</si>
  <si>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</si>
  <si>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</si>
  <si>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</si>
  <si>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</si>
  <si>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</si>
  <si>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</si>
  <si>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</si>
  <si>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</si>
  <si>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</si>
  <si>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</si>
  <si>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</si>
  <si>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</si>
  <si>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</si>
  <si>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</si>
  <si>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</si>
  <si>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</si>
  <si>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</si>
  <si>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</si>
  <si>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</si>
  <si>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</si>
  <si>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</si>
  <si>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</si>
  <si>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</si>
  <si>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</si>
  <si>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</si>
  <si>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</si>
  <si>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</si>
  <si>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</si>
  <si>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</si>
  <si>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</si>
  <si>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</si>
  <si>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</si>
  <si>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</si>
  <si>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</si>
  <si>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</si>
  <si>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</si>
  <si>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</si>
  <si>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</si>
  <si>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</si>
  <si>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</si>
  <si>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</si>
  <si>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</si>
  <si>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</si>
  <si>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</si>
  <si>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</si>
  <si>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</si>
  <si>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</si>
  <si>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</si>
  <si>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</si>
  <si>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</si>
  <si>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</si>
  <si>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</si>
  <si>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</si>
  <si>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</si>
  <si>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</si>
  <si>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</si>
  <si>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</si>
  <si>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</si>
  <si>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</si>
  <si>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</si>
  <si>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</si>
  <si>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</si>
  <si>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</si>
  <si>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</si>
  <si>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</si>
  <si>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</si>
  <si>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</si>
  <si>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</si>
  <si>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</si>
  <si>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</si>
  <si>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</si>
  <si>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</si>
  <si>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</si>
  <si>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</si>
  <si>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</si>
  <si>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</si>
  <si>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</si>
  <si>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</si>
  <si>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</si>
  <si>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</si>
  <si>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</si>
  <si>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</si>
  <si>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</si>
  <si>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</si>
  <si>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</si>
  <si>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</si>
  <si>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</si>
  <si>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</si>
  <si>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</si>
  <si>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</si>
  <si>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</si>
  <si>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</si>
  <si>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</si>
  <si>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</si>
  <si>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</si>
  <si>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</si>
  <si>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</si>
  <si>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</si>
  <si>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</si>
  <si>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</si>
  <si>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</si>
  <si>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</si>
  <si>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</si>
  <si>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</si>
  <si>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</si>
  <si>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</si>
  <si>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</si>
  <si>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</si>
  <si>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</si>
  <si>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</si>
  <si>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</si>
  <si>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</si>
  <si>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</si>
  <si>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</si>
  <si>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</si>
  <si>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</si>
  <si>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</si>
  <si>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</si>
  <si>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</si>
  <si>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</si>
  <si>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</si>
  <si>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</si>
  <si>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</si>
  <si>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</si>
  <si>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</si>
  <si>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</si>
  <si>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</si>
  <si>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</si>
  <si>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</si>
  <si>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</si>
  <si>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</si>
  <si>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</si>
  <si>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</si>
  <si>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</si>
  <si>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</si>
  <si>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</si>
  <si>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</si>
  <si>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</si>
  <si>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</si>
  <si>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</si>
  <si>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</si>
  <si>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</si>
  <si>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</si>
  <si>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</si>
  <si>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</si>
  <si>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</si>
  <si>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</si>
  <si>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</si>
  <si>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</si>
  <si>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</si>
  <si>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</si>
  <si>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</si>
  <si>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</si>
  <si>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</si>
  <si>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</si>
  <si>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</si>
  <si>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</si>
  <si>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</si>
  <si>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</si>
  <si>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</si>
  <si>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</si>
  <si>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</si>
  <si>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</si>
  <si>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</si>
  <si>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</si>
  <si>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</si>
  <si>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</si>
  <si>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</si>
  <si>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</si>
  <si>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</si>
  <si>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</si>
  <si>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</si>
  <si>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</si>
  <si>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</si>
  <si>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</si>
  <si>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</si>
  <si>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</si>
  <si>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</si>
  <si>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</si>
  <si>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</si>
  <si>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</si>
  <si>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</si>
  <si>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</si>
  <si>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</si>
  <si>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</si>
  <si>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</si>
  <si>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</si>
  <si>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</si>
  <si>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</si>
  <si>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</si>
  <si>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</si>
  <si>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</si>
  <si>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</si>
  <si>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</si>
  <si>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</si>
  <si>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</si>
  <si>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</si>
  <si>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</si>
  <si>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</si>
  <si>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</si>
  <si>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</si>
  <si>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</si>
  <si>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</si>
  <si>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</si>
  <si>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</si>
  <si>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</si>
  <si>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</si>
  <si>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</si>
  <si>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</si>
  <si>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</si>
  <si>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</si>
  <si>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</si>
  <si>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</si>
  <si>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</si>
  <si>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</si>
  <si>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</si>
  <si>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</si>
  <si>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</si>
  <si>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</si>
  <si>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</si>
  <si>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</si>
  <si>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</si>
  <si>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</si>
  <si>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</si>
  <si>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</si>
  <si>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</si>
  <si>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</si>
  <si>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</si>
  <si>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</si>
  <si>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</si>
  <si>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</si>
  <si>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</si>
  <si>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</si>
  <si>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</si>
  <si>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</si>
  <si>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</si>
  <si>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</si>
  <si>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</si>
  <si>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</si>
  <si>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</si>
  <si>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</si>
  <si>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</si>
  <si>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</si>
  <si>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</si>
  <si>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</si>
  <si>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</si>
  <si>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</si>
  <si>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</si>
  <si>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</si>
  <si>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</si>
  <si>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</si>
  <si>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</si>
  <si>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</si>
  <si>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</si>
  <si>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</si>
  <si>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</si>
  <si>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</si>
  <si>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</si>
  <si>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</si>
  <si>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</si>
  <si>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</si>
  <si>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</si>
  <si>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</si>
  <si>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</si>
  <si>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</si>
  <si>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</si>
  <si>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</si>
  <si>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</si>
  <si>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</si>
  <si>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</si>
  <si>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</si>
  <si>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</si>
  <si>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</si>
  <si>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</si>
  <si>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</si>
  <si>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</si>
  <si>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</si>
  <si>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</si>
  <si>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</si>
  <si>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</si>
  <si>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</si>
  <si>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</si>
  <si>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</si>
  <si>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</si>
  <si>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</si>
  <si>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</si>
  <si>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</si>
  <si>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</si>
  <si>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</si>
  <si>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</si>
  <si>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</si>
  <si>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</si>
  <si>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</si>
  <si>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</si>
  <si>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</si>
  <si>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</si>
  <si>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</si>
  <si>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</si>
  <si>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</si>
  <si>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</si>
  <si>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</si>
  <si>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</si>
  <si>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</si>
  <si>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</si>
  <si>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</si>
  <si>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</si>
  <si>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</si>
  <si>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</si>
  <si>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</si>
  <si>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</si>
  <si>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</si>
  <si>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</si>
  <si>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</si>
  <si>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</si>
  <si>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</si>
  <si>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</si>
  <si>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</si>
  <si>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</si>
  <si>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</si>
  <si>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</si>
  <si>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</si>
  <si>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</si>
  <si>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</si>
  <si>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</si>
  <si>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</si>
  <si>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</si>
  <si>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</si>
  <si>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</si>
  <si>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</si>
  <si>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</si>
  <si>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</si>
  <si>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</si>
  <si>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</si>
  <si>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</si>
  <si>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</si>
  <si>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</si>
  <si>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</si>
  <si>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</si>
  <si>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</si>
  <si>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</si>
  <si>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</si>
  <si>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</si>
  <si>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</si>
  <si>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</si>
  <si>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</si>
  <si>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</si>
  <si>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</si>
  <si>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</si>
  <si>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</si>
  <si>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</si>
  <si>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</si>
  <si>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</si>
  <si>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</si>
  <si>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</si>
  <si>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</si>
  <si>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</si>
  <si>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</si>
  <si>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</si>
  <si>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</si>
  <si>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</si>
  <si>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</si>
  <si>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</si>
  <si>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</si>
  <si>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</si>
  <si>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</si>
  <si>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</si>
  <si>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</si>
  <si>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</si>
  <si>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</si>
  <si>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</si>
  <si>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</si>
  <si>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</si>
  <si>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</si>
  <si>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</si>
  <si>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</si>
  <si>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</si>
  <si>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</si>
  <si>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</si>
  <si>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</si>
  <si>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</si>
  <si>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</si>
  <si>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</si>
  <si>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</si>
  <si>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</si>
  <si>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</si>
  <si>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</si>
  <si>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</si>
  <si>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</si>
  <si>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</si>
  <si>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</si>
  <si>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</si>
  <si>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</si>
  <si>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</si>
  <si>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</si>
  <si>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</si>
  <si>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</si>
  <si>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</si>
  <si>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</si>
  <si>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</si>
  <si>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</si>
  <si>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</si>
  <si>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</si>
  <si>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</si>
  <si>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</si>
  <si>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</si>
  <si>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</si>
  <si>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</si>
  <si>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</si>
  <si>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</si>
  <si>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</si>
  <si>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</si>
  <si>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</si>
  <si>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</si>
  <si>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</si>
  <si>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</si>
  <si>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</si>
  <si>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</si>
  <si>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</si>
  <si>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</si>
  <si>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</si>
  <si>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</si>
  <si>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</si>
  <si>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</si>
  <si>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</si>
  <si>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</si>
  <si>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</si>
  <si>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</si>
  <si>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</si>
  <si>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</si>
  <si>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</si>
  <si>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</si>
  <si>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</si>
  <si>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</si>
  <si>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</si>
  <si>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</si>
  <si>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</si>
  <si>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</si>
  <si>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</si>
  <si>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</si>
  <si>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</si>
  <si>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</si>
  <si>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</si>
  <si>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</si>
  <si>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</si>
  <si>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</si>
  <si>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</si>
  <si>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</si>
  <si>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</si>
  <si>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</si>
  <si>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</si>
  <si>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</si>
  <si>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</si>
  <si>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</si>
  <si>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</si>
  <si>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</si>
  <si>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</si>
  <si>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</si>
  <si>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</si>
  <si>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</si>
  <si>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</si>
  <si>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</si>
  <si>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</si>
  <si>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</si>
  <si>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</si>
  <si>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</si>
  <si>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</si>
  <si>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</si>
  <si>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</si>
  <si>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</si>
  <si>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</si>
  <si>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</si>
  <si>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</si>
  <si>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</si>
  <si>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</si>
  <si>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</si>
  <si>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</si>
  <si>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</si>
  <si>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</si>
  <si>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</si>
  <si>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</si>
  <si>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</si>
  <si>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</si>
  <si>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</si>
  <si>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</si>
  <si>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</si>
  <si>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</si>
  <si>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</si>
  <si>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</si>
  <si>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</si>
  <si>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</si>
  <si>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</si>
  <si>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</si>
  <si>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</si>
  <si>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</si>
  <si>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</si>
  <si>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</si>
  <si>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</si>
  <si>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</si>
  <si>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</si>
  <si>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</si>
  <si>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</si>
  <si>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</si>
  <si>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</si>
  <si>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</si>
  <si>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</si>
  <si>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</si>
  <si>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</si>
  <si>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</si>
  <si>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</si>
  <si>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</si>
  <si>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</si>
  <si>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</si>
  <si>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</si>
  <si>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</si>
  <si>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</si>
  <si>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</si>
  <si>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</si>
  <si>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</si>
  <si>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</si>
  <si>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</si>
  <si>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</si>
  <si>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</si>
  <si>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</si>
  <si>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</si>
  <si>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</si>
  <si>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</si>
  <si>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</si>
  <si>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</si>
  <si>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</si>
  <si>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</si>
  <si>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</si>
  <si>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</si>
  <si>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</si>
  <si>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</si>
  <si>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</si>
  <si>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</si>
  <si>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</si>
  <si>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</si>
  <si>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</si>
  <si>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</si>
  <si>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</si>
  <si>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</si>
  <si>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</si>
  <si>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</si>
  <si>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</si>
  <si>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</si>
  <si>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</si>
  <si>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</si>
  <si>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</si>
  <si>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</si>
  <si>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</si>
  <si>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</si>
  <si>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</si>
  <si>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</si>
  <si>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</si>
  <si>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</si>
  <si>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</si>
  <si>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</si>
  <si>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</si>
  <si>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</si>
  <si>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</si>
  <si>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</si>
  <si>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</si>
  <si>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</si>
  <si>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</si>
  <si>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</si>
  <si>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</si>
  <si>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</si>
  <si>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</si>
  <si>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</si>
  <si>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</si>
  <si>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</si>
  <si>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</si>
  <si>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</si>
  <si>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</si>
  <si>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</si>
  <si>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</si>
  <si>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</si>
  <si>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</si>
  <si>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</si>
  <si>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</si>
  <si>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</si>
  <si>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</si>
  <si>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</si>
  <si>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</si>
  <si>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</si>
  <si>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</si>
  <si>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</si>
  <si>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</si>
  <si>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</si>
  <si>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</si>
  <si>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</si>
  <si>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</si>
  <si>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</si>
  <si>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</si>
  <si>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</si>
  <si>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</si>
  <si>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</si>
  <si>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</si>
  <si>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</si>
  <si>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</si>
  <si>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</si>
  <si>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</si>
  <si>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</si>
  <si>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</si>
  <si>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</si>
  <si>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</si>
  <si>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</si>
  <si>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</si>
  <si>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</si>
  <si>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</si>
  <si>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</si>
  <si>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</si>
  <si>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</si>
  <si>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</si>
  <si>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</si>
  <si>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</si>
  <si>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</si>
  <si>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</si>
  <si>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</si>
  <si>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</si>
  <si>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</si>
  <si>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</si>
  <si>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</si>
  <si>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</si>
  <si>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</si>
  <si>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</si>
  <si>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</si>
  <si>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</si>
  <si>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</si>
  <si>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</si>
  <si>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</si>
  <si>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</si>
  <si>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</si>
  <si>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</si>
  <si>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</si>
  <si>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</si>
  <si>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</si>
  <si>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</si>
  <si>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</si>
  <si>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</si>
  <si>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</si>
  <si>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</si>
  <si>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</si>
  <si>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</si>
  <si>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</si>
  <si>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</si>
  <si>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</si>
  <si>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</si>
  <si>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</si>
  <si>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</si>
  <si>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</si>
  <si>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</si>
  <si>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</si>
  <si>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</si>
  <si>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</si>
  <si>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</si>
  <si>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</si>
  <si>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</si>
  <si>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</si>
  <si>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</si>
  <si>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</si>
  <si>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</si>
  <si>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</si>
  <si>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</si>
  <si>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</si>
  <si>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</si>
  <si>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</si>
  <si>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</si>
  <si>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</si>
  <si>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</si>
  <si>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</si>
  <si>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</si>
  <si>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</si>
  <si>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</si>
  <si>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</si>
  <si>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</si>
  <si>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</si>
  <si>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</si>
  <si>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</si>
  <si>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</si>
  <si>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</si>
  <si>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</si>
  <si>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</si>
  <si>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</si>
  <si>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</si>
  <si>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</si>
  <si>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</si>
  <si>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</si>
  <si>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</si>
  <si>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</si>
  <si>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</si>
  <si>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</si>
  <si>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</si>
  <si>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</si>
  <si>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</si>
  <si>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</si>
  <si>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</si>
  <si>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</si>
  <si>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</si>
  <si>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</si>
  <si>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</si>
  <si>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</si>
  <si>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</si>
  <si>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</si>
  <si>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</si>
  <si>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</si>
  <si>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</si>
  <si>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</si>
  <si>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</si>
  <si>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</si>
  <si>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</si>
  <si>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</si>
  <si>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</si>
  <si>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</si>
  <si>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</si>
  <si>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</si>
  <si>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</si>
  <si>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</si>
  <si>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</si>
  <si>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</si>
  <si>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</si>
  <si>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</si>
  <si>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</si>
  <si>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</si>
  <si>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</si>
  <si>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</si>
  <si>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</si>
  <si>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</si>
  <si>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</si>
  <si>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</si>
  <si>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</si>
  <si>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</si>
  <si>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</si>
  <si>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</si>
  <si>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</si>
  <si>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</si>
  <si>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</si>
  <si>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</si>
  <si>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</si>
  <si>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</si>
  <si>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</si>
  <si>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</si>
  <si>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</si>
  <si>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</si>
  <si>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</si>
  <si>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</si>
  <si>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</si>
  <si>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</si>
  <si>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</si>
  <si>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</si>
  <si>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</si>
  <si>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</si>
  <si>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</si>
  <si>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</si>
  <si>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</si>
  <si>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</si>
  <si>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</si>
  <si>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</si>
  <si>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</si>
  <si>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</si>
  <si>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</si>
  <si>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</si>
  <si>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</si>
  <si>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</si>
  <si>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</si>
  <si>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</si>
  <si>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</si>
  <si>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</si>
  <si>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</si>
  <si>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</si>
  <si>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</si>
  <si>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</si>
  <si>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</si>
  <si>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</si>
  <si>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</si>
  <si>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</si>
  <si>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</si>
  <si>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</si>
  <si>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</si>
  <si>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</si>
  <si>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</si>
  <si>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</si>
  <si>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</si>
  <si>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</si>
  <si>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</si>
  <si>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</si>
  <si>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</si>
  <si>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</si>
  <si>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</si>
  <si>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</si>
  <si>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</si>
  <si>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</si>
  <si>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</si>
  <si>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</si>
  <si>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</si>
  <si>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</si>
  <si>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</si>
  <si>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</si>
  <si>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</si>
  <si>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</si>
  <si>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</si>
  <si>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</si>
  <si>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</si>
  <si>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</si>
  <si>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</si>
  <si>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</si>
  <si>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</si>
  <si>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</si>
  <si>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</si>
  <si>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</si>
  <si>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</si>
  <si>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</si>
  <si>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</si>
  <si>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</si>
  <si>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</si>
  <si>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</si>
  <si>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</si>
  <si>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</si>
  <si>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</si>
  <si>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</si>
  <si>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</si>
  <si>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</si>
  <si>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</si>
  <si>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</si>
  <si>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</si>
  <si>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</si>
  <si>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</si>
  <si>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</si>
  <si>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</si>
  <si>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</si>
  <si>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</si>
  <si>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</si>
  <si>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</si>
  <si>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</si>
  <si>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</si>
  <si>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</si>
  <si>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</si>
  <si>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</si>
  <si>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</si>
  <si>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</si>
  <si>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</si>
  <si>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</si>
  <si>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</si>
  <si>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</si>
  <si>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</si>
  <si>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</si>
  <si>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</si>
  <si>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</si>
  <si>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</si>
  <si>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</si>
  <si>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</si>
  <si>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</si>
  <si>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</si>
  <si>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</si>
  <si>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</si>
  <si>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</si>
  <si>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</si>
  <si>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</si>
  <si>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</si>
  <si>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</si>
  <si>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</si>
  <si>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</si>
  <si>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</si>
  <si>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</si>
  <si>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</si>
  <si>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</si>
  <si>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</si>
  <si>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</si>
  <si>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</si>
  <si>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</si>
  <si>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</si>
  <si>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</si>
  <si>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</si>
  <si>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</si>
  <si>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</si>
  <si>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</si>
  <si>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</si>
  <si>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</si>
  <si>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</si>
  <si>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</si>
  <si>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</si>
  <si>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</si>
  <si>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</si>
  <si>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</si>
  <si>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</si>
  <si>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</si>
  <si>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</si>
  <si>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</si>
  <si>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</si>
  <si>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</si>
  <si>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</si>
  <si>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</si>
  <si>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</si>
  <si>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</si>
  <si>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</si>
  <si>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</si>
  <si>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</si>
  <si>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</si>
  <si>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</si>
  <si>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</si>
  <si>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</si>
  <si>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</si>
  <si>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</si>
  <si>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</si>
  <si>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</si>
  <si>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</si>
  <si>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</si>
  <si>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</si>
  <si>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</si>
  <si>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</si>
  <si>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</si>
  <si>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</si>
  <si>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</si>
  <si>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</si>
  <si>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</si>
  <si>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</si>
  <si>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</si>
  <si>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</si>
  <si>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</si>
  <si>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</si>
  <si>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</si>
  <si>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</si>
  <si>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</si>
  <si>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</si>
  <si>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</si>
  <si>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</si>
  <si>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</si>
  <si>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</si>
  <si>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</si>
  <si>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</si>
  <si>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</si>
  <si>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</si>
  <si>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</si>
  <si>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</si>
  <si>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</si>
  <si>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</si>
  <si>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</si>
  <si>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</si>
  <si>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</si>
  <si>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</si>
  <si>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</si>
  <si>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</si>
  <si>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</si>
  <si>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</si>
  <si>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</si>
  <si>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</si>
  <si>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</si>
  <si>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</si>
  <si>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</si>
  <si>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</si>
  <si>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</si>
  <si>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</si>
  <si>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</si>
  <si>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</si>
  <si>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</si>
  <si>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</si>
  <si>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</si>
  <si>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</si>
  <si>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</si>
  <si>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</si>
  <si>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</si>
  <si>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</si>
  <si>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</si>
  <si>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</si>
  <si>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</si>
  <si>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</si>
  <si>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</si>
  <si>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</si>
  <si>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</si>
  <si>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</si>
  <si>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</si>
  <si>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</si>
  <si>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</si>
  <si>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</si>
  <si>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</si>
  <si>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</si>
  <si>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</si>
  <si>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</si>
  <si>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</si>
  <si>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</si>
  <si>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</si>
  <si>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</si>
  <si>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</si>
  <si>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</si>
  <si>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</si>
  <si>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</si>
  <si>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</si>
  <si>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</si>
  <si>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</si>
  <si>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</si>
  <si>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</si>
  <si>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</si>
  <si>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</si>
  <si>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</si>
  <si>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</si>
  <si>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</si>
  <si>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</si>
  <si>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</si>
  <si>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</si>
  <si>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</si>
  <si>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</si>
  <si>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</si>
  <si>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</si>
  <si>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</si>
  <si>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</si>
  <si>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</si>
  <si>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</si>
  <si>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</si>
  <si>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</si>
  <si>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</si>
  <si>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</si>
  <si>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</si>
  <si>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</si>
  <si>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</si>
  <si>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</si>
  <si>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</si>
  <si>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</si>
  <si>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</si>
  <si>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</si>
  <si>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</si>
  <si>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</si>
  <si>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</si>
  <si>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</si>
  <si>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</si>
  <si>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</si>
  <si>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</si>
  <si>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</si>
  <si>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</si>
  <si>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</si>
  <si>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</si>
  <si>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</si>
  <si>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</si>
  <si>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</si>
  <si>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</si>
  <si>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</si>
  <si>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</si>
  <si>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</si>
  <si>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</si>
  <si>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</si>
  <si>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</si>
  <si>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</si>
  <si>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</si>
  <si>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</si>
  <si>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</si>
  <si>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</si>
  <si>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</si>
  <si>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</si>
  <si>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</si>
  <si>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</si>
  <si>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</si>
  <si>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</si>
  <si>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</si>
  <si>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</si>
  <si>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</si>
  <si>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</si>
  <si>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</si>
  <si>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</si>
  <si>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</si>
  <si>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</si>
  <si>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</si>
  <si>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</si>
  <si>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</si>
  <si>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</si>
  <si>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</si>
  <si>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</si>
  <si>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</si>
  <si>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</si>
  <si>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</si>
  <si>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</si>
  <si>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</si>
  <si>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</si>
  <si>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</si>
  <si>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</si>
  <si>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</si>
  <si>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</si>
  <si>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</si>
  <si>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</si>
  <si>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</si>
  <si>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</si>
  <si>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</si>
  <si>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</si>
  <si>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</si>
  <si>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</si>
  <si>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</si>
  <si>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</si>
  <si>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</si>
  <si>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</si>
  <si>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</si>
  <si>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</si>
  <si>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</si>
  <si>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</si>
  <si>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</si>
  <si>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</si>
  <si>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</si>
  <si>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</si>
  <si>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</si>
  <si>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</si>
  <si>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</si>
  <si>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</si>
  <si>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</si>
  <si>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</si>
  <si>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</si>
  <si>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</si>
  <si>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</si>
  <si>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</si>
  <si>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</si>
  <si>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</si>
  <si>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</si>
  <si>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</si>
  <si>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</si>
  <si>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</si>
  <si>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</si>
  <si>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</si>
  <si>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</si>
  <si>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</si>
  <si>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</si>
  <si>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</si>
  <si>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</si>
  <si>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</si>
  <si>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</si>
  <si>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</si>
  <si>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</si>
  <si>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</si>
  <si>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</si>
  <si>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</si>
  <si>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</si>
  <si>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</si>
  <si>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</si>
  <si>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</si>
  <si>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</si>
  <si>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</si>
  <si>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</si>
  <si>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</si>
  <si>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</si>
  <si>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</si>
  <si>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</si>
  <si>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</si>
  <si>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</si>
  <si>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</si>
  <si>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</si>
  <si>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</si>
  <si>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</si>
  <si>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</si>
  <si>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</si>
  <si>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</si>
  <si>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</si>
  <si>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</si>
  <si>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</si>
  <si>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</si>
  <si>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</si>
  <si>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</si>
  <si>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</si>
  <si>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/>
  </si>
  <si>
    <t>APAGADO</t>
  </si>
  <si>
    <t>ANTENA DESMONTADA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</si>
</sst>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0" fontId="0" fillId="0" borderId="21" xfId="1" quotePrefix="1" applyNumberFormat="1" applyFont="1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left" indent="3"/>
    </xf>
    <xf numFmtId="0" fontId="0" fillId="13" borderId="15" xfId="0" applyFill="1" applyBorder="1"/>
    <xf numFmtId="0" fontId="0" fillId="13" borderId="15" xfId="0" applyFill="1" applyBorder="1" applyAlignment="1">
      <alignment horizontal="center"/>
    </xf>
    <xf numFmtId="9" fontId="0" fillId="13" borderId="15" xfId="0" applyNumberFormat="1" applyFill="1" applyBorder="1" applyAlignment="1">
      <alignment horizontal="center"/>
    </xf>
    <xf numFmtId="10" fontId="0" fillId="13" borderId="15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0" fontId="0" fillId="11" borderId="0" xfId="0" applyFill="1" applyBorder="1" applyAlignment="1">
      <alignment horizontal="right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8.8495575221238937E-2</c:v>
                </c:pt>
                <c:pt idx="5">
                  <c:v>6.1946902654867256E-2</c:v>
                </c:pt>
                <c:pt idx="6">
                  <c:v>9.5575221238938052E-2</c:v>
                </c:pt>
                <c:pt idx="7">
                  <c:v>6.0176991150442477E-2</c:v>
                </c:pt>
                <c:pt idx="8">
                  <c:v>6.5486725663716813E-2</c:v>
                </c:pt>
                <c:pt idx="9">
                  <c:v>7.9646017699115043E-2</c:v>
                </c:pt>
                <c:pt idx="10">
                  <c:v>0</c:v>
                </c:pt>
                <c:pt idx="11">
                  <c:v>0.1079646017699115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8.8495575221238937E-2</c:v>
                </c:pt>
                <c:pt idx="5">
                  <c:v>6.1946902654867256E-2</c:v>
                </c:pt>
                <c:pt idx="6">
                  <c:v>9.5575221238938052E-2</c:v>
                </c:pt>
                <c:pt idx="7">
                  <c:v>6.0176991150442477E-2</c:v>
                </c:pt>
                <c:pt idx="8">
                  <c:v>6.5486725663716813E-2</c:v>
                </c:pt>
                <c:pt idx="9">
                  <c:v>7.9646017699115043E-2</c:v>
                </c:pt>
                <c:pt idx="10">
                  <c:v>0</c:v>
                </c:pt>
                <c:pt idx="11">
                  <c:v>0.1079646017699115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22</c:v>
                </c:pt>
                <c:pt idx="6">
                  <c:v>29</c:v>
                </c:pt>
                <c:pt idx="7">
                  <c:v>24</c:v>
                </c:pt>
                <c:pt idx="8">
                  <c:v>22</c:v>
                </c:pt>
                <c:pt idx="9">
                  <c:v>0</c:v>
                </c:pt>
                <c:pt idx="10">
                  <c:v>0</c:v>
                </c:pt>
                <c:pt idx="11">
                  <c:v>43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26</c:v>
                </c:pt>
                <c:pt idx="5">
                  <c:v>13</c:v>
                </c:pt>
                <c:pt idx="6">
                  <c:v>28</c:v>
                </c:pt>
                <c:pt idx="7">
                  <c:v>13</c:v>
                </c:pt>
                <c:pt idx="8">
                  <c:v>18</c:v>
                </c:pt>
                <c:pt idx="9">
                  <c:v>0</c:v>
                </c:pt>
                <c:pt idx="10">
                  <c:v>0</c:v>
                </c:pt>
                <c:pt idx="11">
                  <c:v>23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0.11</c:v>
                      </c:pt>
                      <c:pt idx="6">
                        <c:v>0.13</c:v>
                      </c:pt>
                      <c:pt idx="7">
                        <c:v>0.11</c:v>
                      </c:pt>
                      <c:pt idx="8">
                        <c:v>0.11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0.12</c:v>
                      </c:pt>
                      <c:pt idx="5">
                        <c:v>0.06</c:v>
                      </c:pt>
                      <c:pt idx="6">
                        <c:v>0.13</c:v>
                      </c:pt>
                      <c:pt idx="7">
                        <c:v>0.06</c:v>
                      </c:pt>
                      <c:pt idx="8">
                        <c:v>0.09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0.11</c:v>
                </c:pt>
                <c:pt idx="6">
                  <c:v>0.13</c:v>
                </c:pt>
                <c:pt idx="7">
                  <c:v>0.11</c:v>
                </c:pt>
                <c:pt idx="8">
                  <c:v>0.11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0.12</c:v>
                </c:pt>
                <c:pt idx="5">
                  <c:v>0.06</c:v>
                </c:pt>
                <c:pt idx="6">
                  <c:v>0.13</c:v>
                </c:pt>
                <c:pt idx="7">
                  <c:v>0.06</c:v>
                </c:pt>
                <c:pt idx="8">
                  <c:v>0.09</c:v>
                </c:pt>
                <c:pt idx="9">
                  <c:v>0</c:v>
                </c:pt>
                <c:pt idx="10">
                  <c:v>0</c:v>
                </c:pt>
                <c:pt idx="11">
                  <c:v>0.11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22</c:v>
                      </c:pt>
                      <c:pt idx="6">
                        <c:v>29</c:v>
                      </c:pt>
                      <c:pt idx="7">
                        <c:v>24</c:v>
                      </c:pt>
                      <c:pt idx="8">
                        <c:v>22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26</c:v>
                      </c:pt>
                      <c:pt idx="5">
                        <c:v>13</c:v>
                      </c:pt>
                      <c:pt idx="6">
                        <c:v>28</c:v>
                      </c:pt>
                      <c:pt idx="7">
                        <c:v>13</c:v>
                      </c:pt>
                      <c:pt idx="8">
                        <c:v>18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tabSelected="1" zoomScale="53" zoomScaleNormal="53" workbookViewId="0">
      <pane xSplit="11" ySplit="4" topLeftCell="T534" activePane="bottomRight" state="frozen"/>
      <selection pane="topRight" activeCell="M1" sqref="M1"/>
      <selection pane="bottomLeft" activeCell="A5" sqref="A5"/>
      <selection pane="bottomRight" activeCell="U549" sqref="U549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0.17411402157164868</v>
      </c>
      <c r="N1" s="4">
        <f t="shared" si="0"/>
        <v>0.17411402157164868</v>
      </c>
      <c r="O1" s="4">
        <f t="shared" si="0"/>
        <v>0.16510903426791276</v>
      </c>
      <c r="P1" s="4">
        <f t="shared" si="0"/>
        <v>0.16899224806201552</v>
      </c>
      <c r="Q1" s="4">
        <f t="shared" si="0"/>
        <v>0.1492063492063492</v>
      </c>
      <c r="R1" s="4">
        <f t="shared" si="0"/>
        <v>0.17917304747320062</v>
      </c>
      <c r="S1" s="4">
        <f t="shared" si="0"/>
        <v>0.15323854660347552</v>
      </c>
      <c r="T1" s="4">
        <f t="shared" si="0"/>
        <v>0.15723270440251572</v>
      </c>
      <c r="U1" s="4">
        <f t="shared" si="0"/>
        <v>0.16770186335403728</v>
      </c>
      <c r="V1" s="4">
        <f t="shared" si="0"/>
        <v>0</v>
      </c>
      <c r="W1" s="4">
        <f t="shared" si="0"/>
        <v>0.19519519519519518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0</v>
      </c>
      <c r="M3" s="12">
        <f t="shared" si="3"/>
        <v>113</v>
      </c>
      <c r="N3" s="12">
        <f t="shared" si="3"/>
        <v>113</v>
      </c>
      <c r="O3" s="12">
        <f t="shared" si="3"/>
        <v>106</v>
      </c>
      <c r="P3" s="12">
        <f t="shared" si="3"/>
        <v>109</v>
      </c>
      <c r="Q3" s="12">
        <f t="shared" si="3"/>
        <v>94</v>
      </c>
      <c r="R3" s="12">
        <f t="shared" si="3"/>
        <v>117</v>
      </c>
      <c r="S3" s="12">
        <f t="shared" si="3"/>
        <v>97</v>
      </c>
      <c r="T3" s="12">
        <f t="shared" si="3"/>
        <v>100</v>
      </c>
      <c r="U3" s="12">
        <f t="shared" si="3"/>
        <v>108</v>
      </c>
      <c r="V3" s="12">
        <f t="shared" si="3"/>
        <v>0</v>
      </c>
      <c r="W3" s="12">
        <f t="shared" si="3"/>
        <v>130</v>
      </c>
      <c r="X3" s="12">
        <f>COUNTIF(X4:X551, "apagado")</f>
        <v>0</v>
      </c>
      <c r="Y3" s="12">
        <f>COUNTIF(Y4:Y551, "apagado")</f>
        <v>0</v>
      </c>
      <c r="Z3" s="12">
        <f t="shared" ref="Z3:AO3" si="4">COUNTIF(Z4:Z643,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1083</v>
      </c>
      <c r="D4" t="s">
        <v>9</v>
      </c>
      <c r="E4" s="33" t="s">
        <v>10</v>
      </c>
      <c r="F4" s="33" t="s">
        <v>11</v>
      </c>
      <c r="G4" s="33" t="s">
        <v>1274</v>
      </c>
      <c r="H4" s="33"/>
      <c r="I4" s="21" t="s">
        <v>2</v>
      </c>
      <c r="J4" s="21" t="s">
        <v>3</v>
      </c>
      <c r="K4" s="3" t="s">
        <v>4</v>
      </c>
      <c r="L4" s="13">
        <v>45778</v>
      </c>
      <c r="M4" s="13">
        <v>45779</v>
      </c>
      <c r="N4" s="13">
        <v>45780</v>
      </c>
      <c r="O4" s="13">
        <v>45781</v>
      </c>
      <c r="P4" s="13">
        <v>45782</v>
      </c>
      <c r="Q4" s="13">
        <v>45783</v>
      </c>
      <c r="R4" s="13">
        <v>45784</v>
      </c>
      <c r="S4" s="13">
        <v>45785</v>
      </c>
      <c r="T4" s="13">
        <v>45786</v>
      </c>
      <c r="U4" s="13">
        <v>45787</v>
      </c>
      <c r="V4" s="13">
        <v>45788</v>
      </c>
      <c r="W4" s="13">
        <v>45789</v>
      </c>
      <c r="X4" s="13">
        <v>45790</v>
      </c>
      <c r="Y4" s="13">
        <v>45791</v>
      </c>
      <c r="Z4" s="13">
        <v>45792</v>
      </c>
      <c r="AA4" s="13">
        <v>45793</v>
      </c>
      <c r="AB4" s="13">
        <v>45794</v>
      </c>
      <c r="AC4" s="13">
        <v>45795</v>
      </c>
      <c r="AD4" s="13">
        <v>45796</v>
      </c>
      <c r="AE4" s="13">
        <v>45797</v>
      </c>
      <c r="AF4" s="13">
        <v>45798</v>
      </c>
      <c r="AG4" s="13">
        <v>45799</v>
      </c>
      <c r="AH4" s="13">
        <v>45800</v>
      </c>
      <c r="AI4" s="13">
        <v>45801</v>
      </c>
      <c r="AJ4" s="13">
        <v>45802</v>
      </c>
      <c r="AK4" s="13">
        <v>45803</v>
      </c>
      <c r="AL4" s="13">
        <v>45804</v>
      </c>
      <c r="AM4" s="13">
        <v>45805</v>
      </c>
      <c r="AN4" s="13">
        <v>45806</v>
      </c>
      <c r="AO4" s="13">
        <v>45807</v>
      </c>
    </row>
    <row r="5" spans="1:41" ht="15.75" thickBot="1" x14ac:dyDescent="0.3">
      <c r="A5" t="s">
        <v>26</v>
      </c>
      <c r="B5" t="s">
        <v>29</v>
      </c>
      <c r="C5" t="s">
        <v>1084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1084</v>
      </c>
      <c r="D6" t="s">
        <v>32</v>
      </c>
      <c r="E6" s="33" t="s">
        <v>19</v>
      </c>
      <c r="F6" s="33" t="s">
        <v>1078</v>
      </c>
      <c r="G6" s="33" t="s">
        <v>1277</v>
      </c>
      <c r="H6" s="33" t="s">
        <v>620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935</v>
      </c>
      <c r="C7" t="s">
        <v>1084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23</v>
      </c>
      <c r="J7" s="34">
        <f t="shared" ref="J7:J16" si="6">COUNTIF(L7:AM7,"APAGADO")</f>
        <v>5</v>
      </c>
      <c r="K7" s="35">
        <f t="shared" ref="K7:K16" si="7">(I7)/(J7+I7)</f>
        <v>0.8214285714285714</v>
      </c>
      <c r="L7" s="86"/>
      <c r="M7" s="86"/>
      <c r="N7" s="86"/>
      <c r="O7" s="86" t="s">
        <v>1682</v>
      </c>
      <c r="P7" s="86" t="s">
        <v>1682</v>
      </c>
      <c r="Q7" s="86" t="s">
        <v>1682</v>
      </c>
      <c r="R7" s="86" t="s">
        <v>1682</v>
      </c>
      <c r="S7" s="86" t="s">
        <v>1682</v>
      </c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936</v>
      </c>
      <c r="C8" t="s">
        <v>1084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18</v>
      </c>
      <c r="J8" s="34">
        <f t="shared" si="6"/>
        <v>10</v>
      </c>
      <c r="K8" s="35">
        <f t="shared" si="7"/>
        <v>0.6428571428571429</v>
      </c>
      <c r="L8" s="86"/>
      <c r="M8" s="86" t="s">
        <v>1682</v>
      </c>
      <c r="N8" s="86" t="s">
        <v>1682</v>
      </c>
      <c r="O8" s="86" t="s">
        <v>1682</v>
      </c>
      <c r="P8" s="86" t="s">
        <v>1682</v>
      </c>
      <c r="Q8" s="86" t="s">
        <v>1682</v>
      </c>
      <c r="R8" s="86" t="s">
        <v>1682</v>
      </c>
      <c r="S8" s="86" t="s">
        <v>1682</v>
      </c>
      <c r="T8" s="86" t="s">
        <v>1682</v>
      </c>
      <c r="U8" s="86" t="s">
        <v>1682</v>
      </c>
      <c r="V8" s="86"/>
      <c r="W8" s="86" t="s">
        <v>1682</v>
      </c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1084</v>
      </c>
      <c r="D9" t="s">
        <v>36</v>
      </c>
      <c r="E9" s="33" t="s">
        <v>19</v>
      </c>
      <c r="F9" s="33" t="s">
        <v>1078</v>
      </c>
      <c r="G9" s="33" t="s">
        <v>1276</v>
      </c>
      <c r="H9" s="33" t="s">
        <v>623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937</v>
      </c>
      <c r="C10" t="s">
        <v>1084</v>
      </c>
      <c r="D10" t="s">
        <v>27</v>
      </c>
      <c r="E10" s="33" t="s">
        <v>19</v>
      </c>
      <c r="F10" s="33" t="s">
        <v>1078</v>
      </c>
      <c r="G10" s="33" t="s">
        <v>1276</v>
      </c>
      <c r="H10" s="33" t="s">
        <v>624</v>
      </c>
      <c r="I10" s="34">
        <f t="shared" si="5"/>
        <v>23</v>
      </c>
      <c r="J10" s="34">
        <f t="shared" si="6"/>
        <v>5</v>
      </c>
      <c r="K10" s="35">
        <f t="shared" si="7"/>
        <v>0.8214285714285714</v>
      </c>
      <c r="L10" s="86"/>
      <c r="M10" s="86"/>
      <c r="N10" s="86"/>
      <c r="O10" s="86" t="s">
        <v>1682</v>
      </c>
      <c r="P10" s="86" t="s">
        <v>1682</v>
      </c>
      <c r="Q10" s="86" t="s">
        <v>1682</v>
      </c>
      <c r="R10" s="86" t="s">
        <v>1682</v>
      </c>
      <c r="S10" s="86" t="s">
        <v>1682</v>
      </c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1084</v>
      </c>
      <c r="D11" t="s">
        <v>38</v>
      </c>
      <c r="E11" s="33" t="s">
        <v>15</v>
      </c>
      <c r="F11" s="33" t="s">
        <v>1078</v>
      </c>
      <c r="G11" s="33" t="s">
        <v>1277</v>
      </c>
      <c r="H11" s="33" t="s">
        <v>626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938</v>
      </c>
      <c r="C12" t="s">
        <v>1084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939</v>
      </c>
      <c r="C13" t="s">
        <v>1084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/>
      <c r="N13" s="86"/>
      <c r="O13" s="86"/>
      <c r="P13" s="86"/>
      <c r="Q13" s="86"/>
      <c r="R13" s="86"/>
      <c r="S13" s="86"/>
      <c r="T13" s="86"/>
      <c r="U13" s="86" t="s">
        <v>1682</v>
      </c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940</v>
      </c>
      <c r="C14" t="s">
        <v>1084</v>
      </c>
      <c r="D14" t="s">
        <v>941</v>
      </c>
      <c r="E14" s="33" t="s">
        <v>19</v>
      </c>
      <c r="F14" s="33" t="s">
        <v>20</v>
      </c>
      <c r="G14" s="33"/>
      <c r="H14" s="33" t="s">
        <v>1236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/>
      <c r="M14" s="86"/>
      <c r="N14" s="86"/>
      <c r="O14" s="86"/>
      <c r="P14" s="86"/>
      <c r="Q14" s="86"/>
      <c r="R14" s="86" t="s">
        <v>1682</v>
      </c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942</v>
      </c>
      <c r="C15" t="s">
        <v>1084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26</v>
      </c>
      <c r="J15" s="34">
        <f t="shared" si="6"/>
        <v>2</v>
      </c>
      <c r="K15" s="35">
        <f t="shared" si="7"/>
        <v>0.9285714285714286</v>
      </c>
      <c r="L15" s="86"/>
      <c r="M15" s="86"/>
      <c r="N15" s="86"/>
      <c r="O15" s="86"/>
      <c r="P15" s="86"/>
      <c r="Q15" s="86"/>
      <c r="R15" s="86"/>
      <c r="S15" s="86"/>
      <c r="T15" s="86" t="s">
        <v>1682</v>
      </c>
      <c r="U15" s="86" t="s">
        <v>1682</v>
      </c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943</v>
      </c>
      <c r="C16" t="s">
        <v>1084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27</v>
      </c>
      <c r="J16" s="34">
        <f t="shared" si="6"/>
        <v>1</v>
      </c>
      <c r="K16" s="35">
        <f t="shared" si="7"/>
        <v>0.9642857142857143</v>
      </c>
      <c r="L16" s="86"/>
      <c r="M16" s="86"/>
      <c r="N16" s="86"/>
      <c r="O16" s="86"/>
      <c r="P16" s="86"/>
      <c r="Q16" s="86"/>
      <c r="R16" s="86" t="s">
        <v>1682</v>
      </c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1294</v>
      </c>
      <c r="C17" t="s">
        <v>1084</v>
      </c>
      <c r="D17" t="s">
        <v>1295</v>
      </c>
      <c r="E17" s="33" t="s">
        <v>15</v>
      </c>
      <c r="F17" s="33" t="s">
        <v>28</v>
      </c>
      <c r="G17" s="33"/>
      <c r="H17" s="33" t="s">
        <v>1561</v>
      </c>
      <c r="I17" s="34">
        <f t="shared" ref="I17" si="8">COUNTIF(L17:AM17,"")</f>
        <v>27</v>
      </c>
      <c r="J17" s="34">
        <f t="shared" ref="J17" si="9">COUNTIF(L17:AM17,"APAGADO")</f>
        <v>1</v>
      </c>
      <c r="K17" s="35">
        <f t="shared" ref="K17" si="10">(I17)/(J17+I17)</f>
        <v>0.9642857142857143</v>
      </c>
      <c r="L17" s="86"/>
      <c r="M17" s="86"/>
      <c r="N17" s="86"/>
      <c r="O17" s="86"/>
      <c r="P17" s="86"/>
      <c r="Q17" s="86"/>
      <c r="R17" s="86" t="s">
        <v>1682</v>
      </c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1217</v>
      </c>
      <c r="B18" s="33" t="s">
        <v>1201</v>
      </c>
      <c r="C18" s="33" t="s">
        <v>1085</v>
      </c>
      <c r="D18" t="s">
        <v>1185</v>
      </c>
      <c r="E18" s="33" t="s">
        <v>73</v>
      </c>
      <c r="F18" s="33" t="s">
        <v>20</v>
      </c>
      <c r="G18" s="33"/>
      <c r="H18" s="33" t="s">
        <v>1188</v>
      </c>
      <c r="I18" s="34">
        <f t="shared" si="5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1217</v>
      </c>
      <c r="B19" s="33" t="s">
        <v>1202</v>
      </c>
      <c r="C19" s="33" t="s">
        <v>1085</v>
      </c>
      <c r="D19" t="s">
        <v>1185</v>
      </c>
      <c r="E19" s="33" t="s">
        <v>73</v>
      </c>
      <c r="F19" s="33" t="s">
        <v>20</v>
      </c>
      <c r="G19" s="33"/>
      <c r="H19" s="33" t="s">
        <v>1189</v>
      </c>
      <c r="I19" s="34">
        <f t="shared" si="5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1217</v>
      </c>
      <c r="B20" s="33" t="s">
        <v>1200</v>
      </c>
      <c r="C20" s="33" t="s">
        <v>1085</v>
      </c>
      <c r="D20" t="s">
        <v>1184</v>
      </c>
      <c r="E20" s="33" t="s">
        <v>73</v>
      </c>
      <c r="F20" s="33" t="s">
        <v>20</v>
      </c>
      <c r="G20" s="33"/>
      <c r="H20" s="33" t="s">
        <v>1187</v>
      </c>
      <c r="I20" s="34">
        <f t="shared" si="5"/>
        <v>28</v>
      </c>
      <c r="J20" s="34">
        <f t="shared" ref="J20:J28" si="11">COUNTIF(L20:AM20,"APAGADO")</f>
        <v>0</v>
      </c>
      <c r="K20" s="35">
        <f t="shared" ref="K20:K28" si="12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1217</v>
      </c>
      <c r="B21" s="33" t="s">
        <v>1199</v>
      </c>
      <c r="C21" s="33" t="s">
        <v>1085</v>
      </c>
      <c r="D21" t="s">
        <v>1184</v>
      </c>
      <c r="E21" s="33" t="s">
        <v>73</v>
      </c>
      <c r="F21" s="33" t="s">
        <v>20</v>
      </c>
      <c r="G21" s="33"/>
      <c r="H21" s="33" t="s">
        <v>1194</v>
      </c>
      <c r="I21" s="34">
        <f t="shared" si="5"/>
        <v>28</v>
      </c>
      <c r="J21" s="34">
        <f t="shared" si="11"/>
        <v>0</v>
      </c>
      <c r="K21" s="35">
        <f t="shared" si="12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1217</v>
      </c>
      <c r="B22" s="33" t="s">
        <v>1203</v>
      </c>
      <c r="C22" s="33" t="s">
        <v>1085</v>
      </c>
      <c r="D22" t="s">
        <v>1186</v>
      </c>
      <c r="E22" s="33" t="s">
        <v>73</v>
      </c>
      <c r="F22" s="33" t="s">
        <v>20</v>
      </c>
      <c r="G22" s="33"/>
      <c r="H22" s="33" t="s">
        <v>1190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1217</v>
      </c>
      <c r="B23" s="33" t="s">
        <v>1204</v>
      </c>
      <c r="C23" s="33" t="s">
        <v>1085</v>
      </c>
      <c r="D23" t="s">
        <v>1186</v>
      </c>
      <c r="E23" s="33" t="s">
        <v>73</v>
      </c>
      <c r="F23" s="33" t="s">
        <v>20</v>
      </c>
      <c r="G23" s="33"/>
      <c r="H23" s="33" t="s">
        <v>1191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1217</v>
      </c>
      <c r="B24" s="33" t="s">
        <v>1551</v>
      </c>
      <c r="C24" t="s">
        <v>1084</v>
      </c>
      <c r="D24" t="s">
        <v>1552</v>
      </c>
      <c r="E24" s="33" t="s">
        <v>19</v>
      </c>
      <c r="F24" s="33" t="s">
        <v>28</v>
      </c>
      <c r="G24" s="33"/>
      <c r="H24" s="33" t="s">
        <v>1559</v>
      </c>
      <c r="I24" s="34">
        <f t="shared" si="5"/>
        <v>28</v>
      </c>
      <c r="J24" s="34">
        <f t="shared" si="11"/>
        <v>0</v>
      </c>
      <c r="K24" s="35">
        <f t="shared" si="12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1217</v>
      </c>
      <c r="B25" s="33" t="s">
        <v>1553</v>
      </c>
      <c r="C25" t="s">
        <v>1084</v>
      </c>
      <c r="D25" t="s">
        <v>1554</v>
      </c>
      <c r="E25" s="33" t="s">
        <v>19</v>
      </c>
      <c r="F25" s="33" t="s">
        <v>28</v>
      </c>
      <c r="G25" s="33"/>
      <c r="H25" s="33" t="s">
        <v>1663</v>
      </c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1217</v>
      </c>
      <c r="B26" s="33" t="s">
        <v>1605</v>
      </c>
      <c r="C26" t="s">
        <v>1084</v>
      </c>
      <c r="D26" t="s">
        <v>1606</v>
      </c>
      <c r="F26" s="33" t="s">
        <v>28</v>
      </c>
      <c r="G26" s="33"/>
      <c r="H26" s="142" t="s">
        <v>1607</v>
      </c>
      <c r="I26" s="34">
        <f t="shared" si="5"/>
        <v>28</v>
      </c>
      <c r="J26" s="34">
        <f t="shared" si="11"/>
        <v>0</v>
      </c>
      <c r="K26" s="35">
        <f t="shared" si="12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1675</v>
      </c>
      <c r="B27" s="33" t="s">
        <v>1674</v>
      </c>
      <c r="C27" t="s">
        <v>1084</v>
      </c>
      <c r="D27" t="s">
        <v>1673</v>
      </c>
      <c r="E27" s="33" t="s">
        <v>73</v>
      </c>
      <c r="F27" s="33" t="s">
        <v>28</v>
      </c>
      <c r="G27" s="33"/>
      <c r="H27" s="142" t="s">
        <v>1677</v>
      </c>
      <c r="I27" s="34">
        <f t="shared" si="5"/>
        <v>28</v>
      </c>
      <c r="J27" s="34">
        <f t="shared" si="11"/>
        <v>0</v>
      </c>
      <c r="K27" s="35">
        <f t="shared" si="12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1675</v>
      </c>
      <c r="B28" s="33" t="s">
        <v>1676</v>
      </c>
      <c r="C28" t="s">
        <v>1084</v>
      </c>
      <c r="D28" t="s">
        <v>1673</v>
      </c>
      <c r="E28" s="33" t="s">
        <v>73</v>
      </c>
      <c r="F28" s="33" t="s">
        <v>28</v>
      </c>
      <c r="G28" s="33"/>
      <c r="H28" s="142" t="s">
        <v>1678</v>
      </c>
      <c r="I28" s="34">
        <f t="shared" si="5"/>
        <v>28</v>
      </c>
      <c r="J28" s="34">
        <f t="shared" si="11"/>
        <v>0</v>
      </c>
      <c r="K28" s="35">
        <f t="shared" si="12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1084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1084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1084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28</v>
      </c>
      <c r="J31" s="34">
        <f t="shared" si="14"/>
        <v>0</v>
      </c>
      <c r="K31" s="35">
        <f t="shared" si="15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1084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944</v>
      </c>
      <c r="C33" t="s">
        <v>1084</v>
      </c>
      <c r="D33" t="s">
        <v>1104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1084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23</v>
      </c>
      <c r="J34" s="34">
        <f t="shared" si="14"/>
        <v>5</v>
      </c>
      <c r="K34" s="35">
        <f t="shared" si="15"/>
        <v>0.8214285714285714</v>
      </c>
      <c r="L34" s="86"/>
      <c r="M34" s="86"/>
      <c r="N34" s="86"/>
      <c r="O34" s="86"/>
      <c r="P34" s="86"/>
      <c r="Q34" s="86"/>
      <c r="R34" s="86" t="s">
        <v>1682</v>
      </c>
      <c r="S34" s="86" t="s">
        <v>1682</v>
      </c>
      <c r="T34" s="86" t="s">
        <v>1682</v>
      </c>
      <c r="U34" s="86" t="s">
        <v>1682</v>
      </c>
      <c r="V34" s="86"/>
      <c r="W34" s="86" t="s">
        <v>1682</v>
      </c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1084</v>
      </c>
      <c r="D35" t="s">
        <v>1100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27</v>
      </c>
      <c r="J35" s="34">
        <f t="shared" si="14"/>
        <v>1</v>
      </c>
      <c r="K35" s="35">
        <f t="shared" si="15"/>
        <v>0.9642857142857143</v>
      </c>
      <c r="L35" s="86"/>
      <c r="M35" s="86"/>
      <c r="N35" s="86"/>
      <c r="O35" s="86"/>
      <c r="P35" s="86"/>
      <c r="Q35" s="86"/>
      <c r="R35" s="86" t="s">
        <v>1682</v>
      </c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1084</v>
      </c>
      <c r="D36" t="s">
        <v>1099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1084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27</v>
      </c>
      <c r="J37" s="34">
        <f t="shared" si="14"/>
        <v>1</v>
      </c>
      <c r="K37" s="35">
        <f t="shared" si="15"/>
        <v>0.9642857142857143</v>
      </c>
      <c r="L37" s="86"/>
      <c r="M37" s="86"/>
      <c r="N37" s="86"/>
      <c r="O37" s="86"/>
      <c r="P37" s="86"/>
      <c r="Q37" s="86"/>
      <c r="R37" s="86"/>
      <c r="S37" s="86"/>
      <c r="T37" s="86"/>
      <c r="U37" s="86" t="s">
        <v>1682</v>
      </c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1084</v>
      </c>
      <c r="D38" t="s">
        <v>1098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1084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945</v>
      </c>
      <c r="C40" t="s">
        <v>1084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946</v>
      </c>
      <c r="C41" t="s">
        <v>1084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1084</v>
      </c>
      <c r="D42" t="s">
        <v>1102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25</v>
      </c>
      <c r="J42" s="34">
        <f t="shared" si="14"/>
        <v>3</v>
      </c>
      <c r="K42" s="35">
        <f t="shared" si="15"/>
        <v>0.8928571428571429</v>
      </c>
      <c r="L42" s="86"/>
      <c r="M42" s="86"/>
      <c r="N42" s="86"/>
      <c r="O42" s="86"/>
      <c r="P42" s="86" t="s">
        <v>1682</v>
      </c>
      <c r="Q42" s="86"/>
      <c r="R42" s="86"/>
      <c r="S42" s="86"/>
      <c r="T42" s="86"/>
      <c r="U42" s="86" t="s">
        <v>1682</v>
      </c>
      <c r="V42" s="86"/>
      <c r="W42" s="86" t="s">
        <v>1682</v>
      </c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1084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1084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1084</v>
      </c>
      <c r="D45" t="s">
        <v>97</v>
      </c>
      <c r="E45" s="33" t="s">
        <v>19</v>
      </c>
      <c r="F45" s="33" t="s">
        <v>1078</v>
      </c>
      <c r="G45" s="33" t="s">
        <v>1278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1084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28</v>
      </c>
      <c r="J46" s="34">
        <f t="shared" si="14"/>
        <v>0</v>
      </c>
      <c r="K46" s="35">
        <f t="shared" si="15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1084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27</v>
      </c>
      <c r="J47" s="34">
        <f t="shared" si="14"/>
        <v>1</v>
      </c>
      <c r="K47" s="35">
        <f t="shared" si="15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 t="s">
        <v>1682</v>
      </c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1084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104</v>
      </c>
      <c r="C49" t="s">
        <v>1084</v>
      </c>
      <c r="D49" t="s">
        <v>105</v>
      </c>
      <c r="E49" s="33" t="s">
        <v>73</v>
      </c>
      <c r="F49" s="33" t="s">
        <v>20</v>
      </c>
      <c r="G49" s="33"/>
      <c r="H49" s="33" t="s">
        <v>650</v>
      </c>
      <c r="I49" s="34">
        <f t="shared" si="13"/>
        <v>18</v>
      </c>
      <c r="J49" s="34">
        <f t="shared" si="14"/>
        <v>10</v>
      </c>
      <c r="K49" s="35">
        <f t="shared" si="15"/>
        <v>0.6428571428571429</v>
      </c>
      <c r="L49" s="86"/>
      <c r="M49" s="86" t="s">
        <v>1682</v>
      </c>
      <c r="N49" s="86" t="s">
        <v>1682</v>
      </c>
      <c r="O49" s="86" t="s">
        <v>1682</v>
      </c>
      <c r="P49" s="86" t="s">
        <v>1682</v>
      </c>
      <c r="Q49" s="86" t="s">
        <v>1682</v>
      </c>
      <c r="R49" s="86" t="s">
        <v>1682</v>
      </c>
      <c r="S49" s="86" t="s">
        <v>1682</v>
      </c>
      <c r="T49" s="86" t="s">
        <v>1682</v>
      </c>
      <c r="U49" s="86" t="s">
        <v>1682</v>
      </c>
      <c r="V49" s="86"/>
      <c r="W49" s="86" t="s">
        <v>1682</v>
      </c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106</v>
      </c>
      <c r="C50" t="s">
        <v>1084</v>
      </c>
      <c r="D50" t="s">
        <v>107</v>
      </c>
      <c r="E50" s="33" t="s">
        <v>19</v>
      </c>
      <c r="F50" s="33" t="s">
        <v>28</v>
      </c>
      <c r="G50" s="33"/>
      <c r="H50" s="33" t="s">
        <v>1581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1084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28</v>
      </c>
      <c r="J51" s="34">
        <f t="shared" si="14"/>
        <v>0</v>
      </c>
      <c r="K51" s="35">
        <f t="shared" si="15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1084</v>
      </c>
      <c r="D52" t="s">
        <v>1103</v>
      </c>
      <c r="E52" s="33" t="s">
        <v>19</v>
      </c>
      <c r="F52" s="33" t="s">
        <v>28</v>
      </c>
      <c r="G52" s="33"/>
      <c r="H52" s="33" t="s">
        <v>1657</v>
      </c>
      <c r="I52" s="34">
        <f t="shared" si="13"/>
        <v>28</v>
      </c>
      <c r="J52" s="34">
        <f t="shared" si="14"/>
        <v>0</v>
      </c>
      <c r="K52" s="35">
        <f t="shared" si="15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1084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1084</v>
      </c>
      <c r="D54" t="s">
        <v>1105</v>
      </c>
      <c r="E54" s="33" t="s">
        <v>19</v>
      </c>
      <c r="F54" s="33" t="s">
        <v>28</v>
      </c>
      <c r="G54" s="33"/>
      <c r="H54" s="33" t="s">
        <v>1660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1084</v>
      </c>
      <c r="D55" t="s">
        <v>1106</v>
      </c>
      <c r="E55" s="33" t="s">
        <v>19</v>
      </c>
      <c r="F55" s="33" t="s">
        <v>28</v>
      </c>
      <c r="G55" s="33"/>
      <c r="H55" s="33" t="s">
        <v>1171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1084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28</v>
      </c>
      <c r="J56" s="34">
        <f t="shared" si="14"/>
        <v>0</v>
      </c>
      <c r="K56" s="35">
        <f t="shared" si="15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1084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1084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28</v>
      </c>
      <c r="J58" s="34">
        <f t="shared" si="14"/>
        <v>0</v>
      </c>
      <c r="K58" s="35">
        <f t="shared" si="15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1084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28</v>
      </c>
      <c r="J59" s="34">
        <f t="shared" si="14"/>
        <v>0</v>
      </c>
      <c r="K59" s="35">
        <f t="shared" si="15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1084</v>
      </c>
      <c r="D60" t="s">
        <v>1107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1084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25</v>
      </c>
      <c r="J61" s="34">
        <f t="shared" ref="J61:J82" si="16">COUNTIF(L61:AM61,"APAGADO")</f>
        <v>3</v>
      </c>
      <c r="K61" s="35">
        <f t="shared" ref="K61:K82" si="17">(I61)/(J61+I61)</f>
        <v>0.8928571428571429</v>
      </c>
      <c r="L61" s="86"/>
      <c r="M61" s="86"/>
      <c r="N61" s="86"/>
      <c r="O61" s="86"/>
      <c r="P61" s="86" t="s">
        <v>1682</v>
      </c>
      <c r="Q61" s="86"/>
      <c r="R61" s="86"/>
      <c r="S61" s="86"/>
      <c r="T61" s="86" t="s">
        <v>1682</v>
      </c>
      <c r="U61" s="86"/>
      <c r="V61" s="86"/>
      <c r="W61" s="86" t="s">
        <v>1682</v>
      </c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1084</v>
      </c>
      <c r="D62" t="s">
        <v>1088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1084</v>
      </c>
      <c r="D63" t="s">
        <v>1089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1084</v>
      </c>
      <c r="D64" t="s">
        <v>1090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28</v>
      </c>
      <c r="J64" s="34">
        <f t="shared" si="16"/>
        <v>0</v>
      </c>
      <c r="K64" s="35">
        <f t="shared" si="1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947</v>
      </c>
      <c r="C65" t="s">
        <v>1084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1084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1084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1084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1084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1084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27</v>
      </c>
      <c r="J70" s="34">
        <f t="shared" si="16"/>
        <v>1</v>
      </c>
      <c r="K70" s="35">
        <f t="shared" si="17"/>
        <v>0.9642857142857143</v>
      </c>
      <c r="L70" s="86"/>
      <c r="M70" s="86"/>
      <c r="N70" s="86"/>
      <c r="O70" s="86"/>
      <c r="P70" s="86"/>
      <c r="Q70" s="86"/>
      <c r="R70" s="86"/>
      <c r="S70" s="86"/>
      <c r="T70" s="86"/>
      <c r="U70" s="86" t="s">
        <v>1682</v>
      </c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1084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26</v>
      </c>
      <c r="J71" s="34">
        <f t="shared" si="16"/>
        <v>2</v>
      </c>
      <c r="K71" s="35">
        <f t="shared" si="17"/>
        <v>0.9285714285714286</v>
      </c>
      <c r="L71" s="86"/>
      <c r="M71" s="86" t="s">
        <v>1682</v>
      </c>
      <c r="N71" s="86" t="s">
        <v>1682</v>
      </c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1084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28</v>
      </c>
      <c r="J72" s="34">
        <f t="shared" si="16"/>
        <v>0</v>
      </c>
      <c r="K72" s="35">
        <f t="shared" si="1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1084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1084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1084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28</v>
      </c>
      <c r="J75" s="34">
        <f t="shared" si="16"/>
        <v>0</v>
      </c>
      <c r="K75" s="35">
        <f t="shared" si="1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1084</v>
      </c>
      <c r="D76" t="s">
        <v>149</v>
      </c>
      <c r="E76" s="33" t="s">
        <v>19</v>
      </c>
      <c r="F76" s="33" t="s">
        <v>20</v>
      </c>
      <c r="G76" s="33"/>
      <c r="H76" s="33" t="s">
        <v>1632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1084</v>
      </c>
      <c r="D77" t="s">
        <v>151</v>
      </c>
      <c r="E77" s="33" t="s">
        <v>19</v>
      </c>
      <c r="F77" s="33" t="s">
        <v>28</v>
      </c>
      <c r="G77" s="33"/>
      <c r="H77" s="33" t="s">
        <v>1680</v>
      </c>
      <c r="I77" s="34">
        <f t="shared" si="18"/>
        <v>27</v>
      </c>
      <c r="J77" s="34">
        <f t="shared" si="16"/>
        <v>1</v>
      </c>
      <c r="K77" s="35">
        <f t="shared" si="17"/>
        <v>0.9642857142857143</v>
      </c>
      <c r="L77" s="86"/>
      <c r="M77" s="86"/>
      <c r="N77" s="86"/>
      <c r="O77" s="86"/>
      <c r="P77" s="86"/>
      <c r="Q77" s="86"/>
      <c r="R77" s="86" t="s">
        <v>1682</v>
      </c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948</v>
      </c>
      <c r="C78" t="s">
        <v>1084</v>
      </c>
      <c r="D78" t="s">
        <v>152</v>
      </c>
      <c r="E78" s="33" t="s">
        <v>19</v>
      </c>
      <c r="F78" s="33" t="s">
        <v>28</v>
      </c>
      <c r="G78" s="33"/>
      <c r="H78" s="33" t="s">
        <v>1566</v>
      </c>
      <c r="I78" s="34">
        <f t="shared" si="18"/>
        <v>28</v>
      </c>
      <c r="J78" s="34">
        <f t="shared" si="16"/>
        <v>0</v>
      </c>
      <c r="K78" s="35">
        <f t="shared" si="1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949</v>
      </c>
      <c r="C79" t="s">
        <v>1084</v>
      </c>
      <c r="D79" t="s">
        <v>45</v>
      </c>
      <c r="E79" s="33" t="s">
        <v>46</v>
      </c>
      <c r="F79" s="33" t="s">
        <v>28</v>
      </c>
      <c r="G79" s="33"/>
      <c r="H79" s="33" t="s">
        <v>673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1084</v>
      </c>
      <c r="D80" t="s">
        <v>154</v>
      </c>
      <c r="E80" s="33" t="s">
        <v>15</v>
      </c>
      <c r="F80" s="33" t="s">
        <v>20</v>
      </c>
      <c r="G80" s="33"/>
      <c r="H80" s="33" t="s">
        <v>1645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950</v>
      </c>
      <c r="C81" t="s">
        <v>1084</v>
      </c>
      <c r="D81" t="s">
        <v>47</v>
      </c>
      <c r="E81" s="33" t="s">
        <v>19</v>
      </c>
      <c r="F81" s="33" t="s">
        <v>28</v>
      </c>
      <c r="G81" s="33"/>
      <c r="H81" s="33" t="s">
        <v>1573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1084</v>
      </c>
      <c r="D82" t="s">
        <v>49</v>
      </c>
      <c r="E82" s="33" t="s">
        <v>19</v>
      </c>
      <c r="F82" s="33" t="s">
        <v>28</v>
      </c>
      <c r="G82" s="33"/>
      <c r="H82" s="33" t="s">
        <v>1560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1084</v>
      </c>
      <c r="D83" t="s">
        <v>51</v>
      </c>
      <c r="E83" s="33" t="s">
        <v>19</v>
      </c>
      <c r="F83" s="33" t="s">
        <v>20</v>
      </c>
      <c r="G83" s="33"/>
      <c r="H83" s="33" t="s">
        <v>1616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1084</v>
      </c>
      <c r="D84" t="s">
        <v>54</v>
      </c>
      <c r="E84" s="33" t="s">
        <v>15</v>
      </c>
      <c r="F84" s="33" t="s">
        <v>20</v>
      </c>
      <c r="G84" s="33"/>
      <c r="H84" s="33" t="s">
        <v>1633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1084</v>
      </c>
      <c r="D85" t="s">
        <v>56</v>
      </c>
      <c r="E85" s="33" t="s">
        <v>15</v>
      </c>
      <c r="F85" s="33" t="s">
        <v>28</v>
      </c>
      <c r="G85" s="33"/>
      <c r="H85" s="33" t="s">
        <v>1569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1084</v>
      </c>
      <c r="D86" t="s">
        <v>58</v>
      </c>
      <c r="E86" s="33" t="s">
        <v>15</v>
      </c>
      <c r="F86" s="33" t="s">
        <v>28</v>
      </c>
      <c r="G86" s="33"/>
      <c r="H86" s="33" t="s">
        <v>674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955</v>
      </c>
      <c r="C87" t="s">
        <v>1084</v>
      </c>
      <c r="D87" t="s">
        <v>59</v>
      </c>
      <c r="E87" s="33" t="s">
        <v>15</v>
      </c>
      <c r="F87" s="33" t="s">
        <v>28</v>
      </c>
      <c r="G87" s="33"/>
      <c r="H87" s="33" t="s">
        <v>1580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1084</v>
      </c>
      <c r="D88" t="s">
        <v>61</v>
      </c>
      <c r="E88" s="33" t="s">
        <v>15</v>
      </c>
      <c r="F88" s="33" t="s">
        <v>1078</v>
      </c>
      <c r="G88" s="33" t="s">
        <v>45</v>
      </c>
      <c r="H88" s="33" t="s">
        <v>675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1084</v>
      </c>
      <c r="D89" t="s">
        <v>63</v>
      </c>
      <c r="E89" s="33" t="s">
        <v>15</v>
      </c>
      <c r="F89" s="33" t="s">
        <v>28</v>
      </c>
      <c r="G89" s="33"/>
      <c r="H89" s="33" t="s">
        <v>1570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956</v>
      </c>
      <c r="C90" t="s">
        <v>1084</v>
      </c>
      <c r="D90" t="s">
        <v>1108</v>
      </c>
      <c r="E90" s="33" t="s">
        <v>15</v>
      </c>
      <c r="F90" s="33" t="s">
        <v>1078</v>
      </c>
      <c r="G90" s="33" t="s">
        <v>1279</v>
      </c>
      <c r="H90" s="33" t="s">
        <v>676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957</v>
      </c>
      <c r="C91" t="s">
        <v>1084</v>
      </c>
      <c r="D91" t="s">
        <v>64</v>
      </c>
      <c r="E91" s="33" t="s">
        <v>15</v>
      </c>
      <c r="F91" s="33" t="s">
        <v>28</v>
      </c>
      <c r="G91" s="33"/>
      <c r="H91" s="33" t="s">
        <v>677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1084</v>
      </c>
      <c r="D92" t="s">
        <v>156</v>
      </c>
      <c r="E92" s="33" t="s">
        <v>46</v>
      </c>
      <c r="F92" s="33" t="s">
        <v>28</v>
      </c>
      <c r="G92" s="33"/>
      <c r="H92" s="33" t="s">
        <v>678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951</v>
      </c>
      <c r="C93" t="s">
        <v>1084</v>
      </c>
      <c r="D93" t="s">
        <v>157</v>
      </c>
      <c r="E93" s="33" t="s">
        <v>46</v>
      </c>
      <c r="F93" s="33" t="s">
        <v>28</v>
      </c>
      <c r="G93" s="33"/>
      <c r="H93" s="33" t="s">
        <v>1081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1084</v>
      </c>
      <c r="D94" t="s">
        <v>157</v>
      </c>
      <c r="E94" s="33" t="s">
        <v>46</v>
      </c>
      <c r="F94" s="33" t="s">
        <v>28</v>
      </c>
      <c r="G94" s="33"/>
      <c r="H94" s="33" t="s">
        <v>679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1084</v>
      </c>
      <c r="D95" t="s">
        <v>160</v>
      </c>
      <c r="E95" s="33" t="s">
        <v>73</v>
      </c>
      <c r="F95" s="33" t="s">
        <v>28</v>
      </c>
      <c r="G95" s="33"/>
      <c r="H95" s="33" t="s">
        <v>683</v>
      </c>
      <c r="I95" s="34">
        <f t="shared" si="18"/>
        <v>23</v>
      </c>
      <c r="J95" s="34">
        <f t="shared" si="19"/>
        <v>5</v>
      </c>
      <c r="K95" s="35">
        <f t="shared" si="20"/>
        <v>0.8214285714285714</v>
      </c>
      <c r="L95" s="86"/>
      <c r="M95" s="86"/>
      <c r="N95" s="86"/>
      <c r="O95" s="86" t="s">
        <v>1682</v>
      </c>
      <c r="P95" s="86"/>
      <c r="Q95" s="86" t="s">
        <v>1682</v>
      </c>
      <c r="R95" s="86" t="s">
        <v>1682</v>
      </c>
      <c r="S95" s="86" t="s">
        <v>1682</v>
      </c>
      <c r="T95" s="86"/>
      <c r="U95" s="86" t="s">
        <v>1682</v>
      </c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1084</v>
      </c>
      <c r="D96" t="s">
        <v>160</v>
      </c>
      <c r="E96" s="33" t="s">
        <v>73</v>
      </c>
      <c r="F96" s="33" t="s">
        <v>28</v>
      </c>
      <c r="G96" s="33"/>
      <c r="H96" s="33" t="s">
        <v>684</v>
      </c>
      <c r="I96" s="34">
        <f t="shared" si="18"/>
        <v>23</v>
      </c>
      <c r="J96" s="34">
        <f t="shared" si="19"/>
        <v>5</v>
      </c>
      <c r="K96" s="35">
        <f t="shared" si="20"/>
        <v>0.8214285714285714</v>
      </c>
      <c r="L96" s="86"/>
      <c r="M96" s="86"/>
      <c r="N96" s="86"/>
      <c r="O96" s="86" t="s">
        <v>1682</v>
      </c>
      <c r="P96" s="86"/>
      <c r="Q96" s="86" t="s">
        <v>1682</v>
      </c>
      <c r="R96" s="86" t="s">
        <v>1682</v>
      </c>
      <c r="S96" s="86" t="s">
        <v>1682</v>
      </c>
      <c r="T96" s="86"/>
      <c r="U96" s="86" t="s">
        <v>1682</v>
      </c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1084</v>
      </c>
      <c r="D97" t="s">
        <v>163</v>
      </c>
      <c r="E97" s="33" t="s">
        <v>15</v>
      </c>
      <c r="F97" s="33" t="s">
        <v>28</v>
      </c>
      <c r="G97" s="33"/>
      <c r="H97" s="33" t="s">
        <v>685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1084</v>
      </c>
      <c r="D98" t="s">
        <v>66</v>
      </c>
      <c r="E98" s="33" t="s">
        <v>19</v>
      </c>
      <c r="F98" s="33" t="s">
        <v>28</v>
      </c>
      <c r="G98" s="33"/>
      <c r="H98" s="33" t="s">
        <v>686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1084</v>
      </c>
      <c r="D99" t="s">
        <v>68</v>
      </c>
      <c r="E99" s="33" t="s">
        <v>19</v>
      </c>
      <c r="F99" s="33" t="s">
        <v>28</v>
      </c>
      <c r="G99" s="33"/>
      <c r="H99" s="33" t="s">
        <v>687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1084</v>
      </c>
      <c r="D100" t="s">
        <v>70</v>
      </c>
      <c r="E100" s="33" t="s">
        <v>19</v>
      </c>
      <c r="F100" s="33" t="s">
        <v>28</v>
      </c>
      <c r="G100" s="33"/>
      <c r="H100" s="33" t="s">
        <v>688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1084</v>
      </c>
      <c r="D101" t="s">
        <v>165</v>
      </c>
      <c r="E101" s="33" t="s">
        <v>15</v>
      </c>
      <c r="F101" s="33" t="s">
        <v>28</v>
      </c>
      <c r="G101" s="33"/>
      <c r="H101" s="33" t="s">
        <v>689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1084</v>
      </c>
      <c r="D102" t="s">
        <v>167</v>
      </c>
      <c r="E102" s="33" t="s">
        <v>19</v>
      </c>
      <c r="F102" s="33" t="s">
        <v>28</v>
      </c>
      <c r="G102" s="33"/>
      <c r="H102" s="33" t="s">
        <v>690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952</v>
      </c>
      <c r="C103" t="s">
        <v>1084</v>
      </c>
      <c r="D103" t="s">
        <v>953</v>
      </c>
      <c r="E103" s="33" t="s">
        <v>19</v>
      </c>
      <c r="F103" s="33" t="s">
        <v>28</v>
      </c>
      <c r="G103" s="33"/>
      <c r="H103" s="33" t="s">
        <v>1237</v>
      </c>
      <c r="I103" s="34">
        <f t="shared" si="18"/>
        <v>28</v>
      </c>
      <c r="J103" s="34">
        <f>COUNTIF(L103:AM103,"APAGADO")</f>
        <v>0</v>
      </c>
      <c r="K103" s="35">
        <f>(I103)/(J103+I103)</f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954</v>
      </c>
      <c r="C104" t="s">
        <v>1084</v>
      </c>
      <c r="D104" t="s">
        <v>1101</v>
      </c>
      <c r="E104" s="33" t="s">
        <v>73</v>
      </c>
      <c r="F104" s="33" t="s">
        <v>28</v>
      </c>
      <c r="G104" s="33"/>
      <c r="H104" s="33" t="s">
        <v>1238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1132</v>
      </c>
      <c r="C105" t="s">
        <v>1084</v>
      </c>
      <c r="D105" t="s">
        <v>1131</v>
      </c>
      <c r="E105" s="33" t="s">
        <v>73</v>
      </c>
      <c r="F105" s="33" t="s">
        <v>28</v>
      </c>
      <c r="G105" s="33"/>
      <c r="H105" s="33" t="s">
        <v>1133</v>
      </c>
      <c r="I105" s="34">
        <f t="shared" si="18"/>
        <v>28</v>
      </c>
      <c r="J105" s="34">
        <f t="shared" si="19"/>
        <v>0</v>
      </c>
      <c r="K105" s="35">
        <f t="shared" si="20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1141</v>
      </c>
      <c r="C106" s="33" t="s">
        <v>1084</v>
      </c>
      <c r="D106" t="s">
        <v>122</v>
      </c>
      <c r="E106" s="33" t="s">
        <v>73</v>
      </c>
      <c r="F106" s="33" t="s">
        <v>28</v>
      </c>
      <c r="G106" s="33"/>
      <c r="H106" s="33" t="s">
        <v>1142</v>
      </c>
      <c r="I106" s="34">
        <f t="shared" si="18"/>
        <v>28</v>
      </c>
      <c r="J106" s="34">
        <f t="shared" si="19"/>
        <v>0</v>
      </c>
      <c r="K106" s="35">
        <f t="shared" si="20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1134</v>
      </c>
      <c r="C107" s="33" t="s">
        <v>1084</v>
      </c>
      <c r="D107" t="s">
        <v>1136</v>
      </c>
      <c r="E107" s="33" t="s">
        <v>73</v>
      </c>
      <c r="F107" s="33" t="s">
        <v>28</v>
      </c>
      <c r="G107" s="33"/>
      <c r="H107" s="33" t="s">
        <v>1143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1135</v>
      </c>
      <c r="C108" s="33" t="s">
        <v>1084</v>
      </c>
      <c r="D108" t="s">
        <v>1136</v>
      </c>
      <c r="E108" s="33" t="s">
        <v>73</v>
      </c>
      <c r="F108" s="33" t="s">
        <v>28</v>
      </c>
      <c r="G108" s="33"/>
      <c r="H108" s="33" t="s">
        <v>1144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1205</v>
      </c>
      <c r="C109" s="33" t="s">
        <v>1084</v>
      </c>
      <c r="D109" t="s">
        <v>93</v>
      </c>
      <c r="E109" s="33" t="s">
        <v>73</v>
      </c>
      <c r="F109" s="33" t="s">
        <v>28</v>
      </c>
      <c r="G109" s="33"/>
      <c r="H109" s="33" t="s">
        <v>1206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1221</v>
      </c>
      <c r="C110" s="33" t="s">
        <v>1084</v>
      </c>
      <c r="D110" t="s">
        <v>1222</v>
      </c>
      <c r="E110" s="33" t="s">
        <v>19</v>
      </c>
      <c r="F110" s="33" t="s">
        <v>28</v>
      </c>
      <c r="G110" s="33"/>
      <c r="H110" s="33" t="s">
        <v>1223</v>
      </c>
      <c r="I110" s="34">
        <f t="shared" si="18"/>
        <v>18</v>
      </c>
      <c r="J110" s="34">
        <f t="shared" ref="J110" si="21">COUNTIF(L110:AM110,"APAGADO")</f>
        <v>10</v>
      </c>
      <c r="K110" s="35">
        <f t="shared" ref="K110" si="22">(I110)/(J110+I110)</f>
        <v>0.6428571428571429</v>
      </c>
      <c r="L110" s="86"/>
      <c r="M110" s="86" t="s">
        <v>1682</v>
      </c>
      <c r="N110" s="86" t="s">
        <v>1682</v>
      </c>
      <c r="O110" s="86" t="s">
        <v>1682</v>
      </c>
      <c r="P110" s="86" t="s">
        <v>1682</v>
      </c>
      <c r="Q110" s="86" t="s">
        <v>1682</v>
      </c>
      <c r="R110" s="86" t="s">
        <v>1682</v>
      </c>
      <c r="S110" s="86" t="s">
        <v>1682</v>
      </c>
      <c r="T110" s="86" t="s">
        <v>1682</v>
      </c>
      <c r="U110" s="86" t="s">
        <v>1682</v>
      </c>
      <c r="V110" s="86"/>
      <c r="W110" s="86" t="s">
        <v>1682</v>
      </c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1218</v>
      </c>
      <c r="C111" s="33" t="s">
        <v>1084</v>
      </c>
      <c r="D111" t="s">
        <v>1219</v>
      </c>
      <c r="E111" s="33" t="s">
        <v>19</v>
      </c>
      <c r="F111" s="33" t="s">
        <v>20</v>
      </c>
      <c r="G111" s="33"/>
      <c r="H111" s="33" t="s">
        <v>1220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1249</v>
      </c>
      <c r="C112" s="33" t="s">
        <v>1084</v>
      </c>
      <c r="D112" t="s">
        <v>1250</v>
      </c>
      <c r="E112" t="s">
        <v>73</v>
      </c>
      <c r="F112" t="s">
        <v>28</v>
      </c>
      <c r="G112"/>
      <c r="H112" s="33" t="s">
        <v>1497</v>
      </c>
      <c r="I112" s="34">
        <f t="shared" si="18"/>
        <v>28</v>
      </c>
      <c r="J112" s="34">
        <f t="shared" si="23"/>
        <v>0</v>
      </c>
      <c r="K112" s="35">
        <f t="shared" si="2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1251</v>
      </c>
      <c r="C113" s="33" t="s">
        <v>1084</v>
      </c>
      <c r="D113" t="s">
        <v>1252</v>
      </c>
      <c r="E113" t="s">
        <v>73</v>
      </c>
      <c r="F113" t="s">
        <v>28</v>
      </c>
      <c r="G113"/>
      <c r="H113" s="33" t="s">
        <v>1523</v>
      </c>
      <c r="I113" s="34">
        <f t="shared" si="18"/>
        <v>25</v>
      </c>
      <c r="J113" s="34">
        <f t="shared" si="23"/>
        <v>3</v>
      </c>
      <c r="K113" s="35">
        <f t="shared" si="24"/>
        <v>0.8928571428571429</v>
      </c>
      <c r="L113" s="86"/>
      <c r="M113" s="86"/>
      <c r="N113" s="86"/>
      <c r="O113" s="86"/>
      <c r="P113" s="86" t="s">
        <v>1682</v>
      </c>
      <c r="Q113" s="86"/>
      <c r="R113" s="86"/>
      <c r="S113" s="86"/>
      <c r="T113" s="86" t="s">
        <v>1682</v>
      </c>
      <c r="U113" s="86"/>
      <c r="V113" s="86"/>
      <c r="W113" s="86" t="s">
        <v>1682</v>
      </c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52</v>
      </c>
      <c r="B114" s="33" t="s">
        <v>1325</v>
      </c>
      <c r="C114" s="33" t="s">
        <v>1084</v>
      </c>
      <c r="D114" t="s">
        <v>88</v>
      </c>
      <c r="E114" s="33" t="s">
        <v>73</v>
      </c>
      <c r="F114" s="33" t="s">
        <v>28</v>
      </c>
      <c r="G114" s="33"/>
      <c r="H114" s="33" t="s">
        <v>1324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1525</v>
      </c>
      <c r="C115" s="33" t="s">
        <v>1084</v>
      </c>
      <c r="D115" t="s">
        <v>1526</v>
      </c>
      <c r="E115" s="142" t="s">
        <v>19</v>
      </c>
      <c r="F115" s="142" t="s">
        <v>1332</v>
      </c>
      <c r="G115" s="142"/>
      <c r="H115" s="142" t="s">
        <v>1527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1623</v>
      </c>
      <c r="C116" s="33" t="s">
        <v>1084</v>
      </c>
      <c r="D116" t="s">
        <v>1624</v>
      </c>
      <c r="E116" s="145" t="s">
        <v>19</v>
      </c>
      <c r="F116" s="142" t="s">
        <v>28</v>
      </c>
      <c r="G116" s="142"/>
      <c r="H116" s="142" t="s">
        <v>1625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1084</v>
      </c>
      <c r="D117" t="s">
        <v>170</v>
      </c>
      <c r="E117" s="33" t="s">
        <v>19</v>
      </c>
      <c r="F117" s="33" t="s">
        <v>20</v>
      </c>
      <c r="G117" s="33"/>
      <c r="H117" s="33" t="s">
        <v>1613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1084</v>
      </c>
      <c r="D118" t="s">
        <v>173</v>
      </c>
      <c r="E118" s="33" t="s">
        <v>19</v>
      </c>
      <c r="F118" s="33" t="s">
        <v>20</v>
      </c>
      <c r="G118" s="33"/>
      <c r="H118" s="33" t="s">
        <v>691</v>
      </c>
      <c r="I118" s="34">
        <f t="shared" si="25"/>
        <v>18</v>
      </c>
      <c r="J118" s="34">
        <f t="shared" si="26"/>
        <v>10</v>
      </c>
      <c r="K118" s="35">
        <f t="shared" si="27"/>
        <v>0.6428571428571429</v>
      </c>
      <c r="L118" s="86"/>
      <c r="M118" s="86" t="s">
        <v>1682</v>
      </c>
      <c r="N118" s="86" t="s">
        <v>1682</v>
      </c>
      <c r="O118" s="86" t="s">
        <v>1682</v>
      </c>
      <c r="P118" s="86" t="s">
        <v>1682</v>
      </c>
      <c r="Q118" s="86" t="s">
        <v>1682</v>
      </c>
      <c r="R118" s="86" t="s">
        <v>1682</v>
      </c>
      <c r="S118" s="86" t="s">
        <v>1682</v>
      </c>
      <c r="T118" s="86" t="s">
        <v>1682</v>
      </c>
      <c r="U118" s="86" t="s">
        <v>1682</v>
      </c>
      <c r="V118" s="86"/>
      <c r="W118" s="86" t="s">
        <v>1682</v>
      </c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1084</v>
      </c>
      <c r="D119" t="s">
        <v>175</v>
      </c>
      <c r="E119" s="33" t="s">
        <v>15</v>
      </c>
      <c r="F119" s="33" t="s">
        <v>28</v>
      </c>
      <c r="G119" s="33"/>
      <c r="H119" s="33" t="s">
        <v>692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1084</v>
      </c>
      <c r="D120" t="s">
        <v>177</v>
      </c>
      <c r="E120" s="33" t="s">
        <v>15</v>
      </c>
      <c r="F120" s="33" t="s">
        <v>28</v>
      </c>
      <c r="G120" s="33"/>
      <c r="H120" s="33" t="s">
        <v>693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1085</v>
      </c>
      <c r="D121" t="s">
        <v>180</v>
      </c>
      <c r="E121" s="33" t="s">
        <v>19</v>
      </c>
      <c r="F121" s="33" t="s">
        <v>20</v>
      </c>
      <c r="G121" s="33"/>
      <c r="H121" s="33" t="s">
        <v>694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1085</v>
      </c>
      <c r="D122" t="s">
        <v>183</v>
      </c>
      <c r="E122" s="33" t="s">
        <v>19</v>
      </c>
      <c r="F122" s="33" t="s">
        <v>20</v>
      </c>
      <c r="G122" s="33"/>
      <c r="H122" s="33" t="s">
        <v>1406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958</v>
      </c>
      <c r="C123" t="s">
        <v>1085</v>
      </c>
      <c r="D123" t="s">
        <v>184</v>
      </c>
      <c r="E123" s="33" t="s">
        <v>15</v>
      </c>
      <c r="F123" s="33" t="s">
        <v>20</v>
      </c>
      <c r="G123" s="33"/>
      <c r="H123" s="33" t="s">
        <v>695</v>
      </c>
      <c r="I123" s="34">
        <f t="shared" si="25"/>
        <v>27</v>
      </c>
      <c r="J123" s="34">
        <f t="shared" si="26"/>
        <v>1</v>
      </c>
      <c r="K123" s="35">
        <f t="shared" si="27"/>
        <v>0.9642857142857143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 t="s">
        <v>1682</v>
      </c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s="85" t="s">
        <v>181</v>
      </c>
      <c r="B124" t="s">
        <v>1253</v>
      </c>
      <c r="C124" t="s">
        <v>1085</v>
      </c>
      <c r="D124" t="s">
        <v>1254</v>
      </c>
      <c r="E124" t="s">
        <v>19</v>
      </c>
      <c r="F124" t="s">
        <v>28</v>
      </c>
      <c r="G124"/>
      <c r="H124" s="33" t="s">
        <v>1264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185</v>
      </c>
      <c r="C125" t="s">
        <v>1084</v>
      </c>
      <c r="D125" t="s">
        <v>186</v>
      </c>
      <c r="E125" s="33" t="s">
        <v>19</v>
      </c>
      <c r="F125" s="33" t="s">
        <v>20</v>
      </c>
      <c r="G125" s="33"/>
      <c r="H125" s="33" t="s">
        <v>696</v>
      </c>
      <c r="I125" s="34">
        <f t="shared" si="25"/>
        <v>18</v>
      </c>
      <c r="J125" s="34">
        <f t="shared" si="26"/>
        <v>10</v>
      </c>
      <c r="K125" s="35">
        <f t="shared" si="27"/>
        <v>0.6428571428571429</v>
      </c>
      <c r="L125" s="86"/>
      <c r="M125" s="86" t="s">
        <v>1682</v>
      </c>
      <c r="N125" s="86" t="s">
        <v>1682</v>
      </c>
      <c r="O125" s="86" t="s">
        <v>1682</v>
      </c>
      <c r="P125" s="86" t="s">
        <v>1682</v>
      </c>
      <c r="Q125" s="86" t="s">
        <v>1682</v>
      </c>
      <c r="R125" s="86" t="s">
        <v>1682</v>
      </c>
      <c r="S125" s="86" t="s">
        <v>1682</v>
      </c>
      <c r="T125" s="86" t="s">
        <v>1682</v>
      </c>
      <c r="U125" s="86" t="s">
        <v>1682</v>
      </c>
      <c r="V125" s="86"/>
      <c r="W125" s="86" t="s">
        <v>1682</v>
      </c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187</v>
      </c>
      <c r="B126" t="s">
        <v>959</v>
      </c>
      <c r="C126" t="s">
        <v>1084</v>
      </c>
      <c r="D126" t="s">
        <v>188</v>
      </c>
      <c r="E126" s="33" t="s">
        <v>73</v>
      </c>
      <c r="F126" s="33" t="s">
        <v>1078</v>
      </c>
      <c r="G126" s="33" t="s">
        <v>1275</v>
      </c>
      <c r="H126" s="33" t="s">
        <v>697</v>
      </c>
      <c r="I126" s="34">
        <f t="shared" si="25"/>
        <v>28</v>
      </c>
      <c r="J126" s="34">
        <f t="shared" si="26"/>
        <v>0</v>
      </c>
      <c r="K126" s="35">
        <f t="shared" si="2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960</v>
      </c>
      <c r="C127" t="s">
        <v>1084</v>
      </c>
      <c r="D127" t="s">
        <v>188</v>
      </c>
      <c r="E127" s="33" t="s">
        <v>73</v>
      </c>
      <c r="F127" s="33" t="s">
        <v>1078</v>
      </c>
      <c r="G127" s="33" t="s">
        <v>1275</v>
      </c>
      <c r="H127" s="33" t="s">
        <v>698</v>
      </c>
      <c r="I127" s="34">
        <f t="shared" si="25"/>
        <v>28</v>
      </c>
      <c r="J127" s="34">
        <f t="shared" si="26"/>
        <v>0</v>
      </c>
      <c r="K127" s="35">
        <f t="shared" si="2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187</v>
      </c>
      <c r="B128" t="s">
        <v>961</v>
      </c>
      <c r="C128" t="s">
        <v>1084</v>
      </c>
      <c r="D128" t="s">
        <v>962</v>
      </c>
      <c r="E128" s="33" t="s">
        <v>73</v>
      </c>
      <c r="F128" s="33" t="s">
        <v>1078</v>
      </c>
      <c r="G128" s="33" t="s">
        <v>1275</v>
      </c>
      <c r="H128" s="33" t="s">
        <v>1239</v>
      </c>
      <c r="I128" s="34">
        <f t="shared" si="25"/>
        <v>18</v>
      </c>
      <c r="J128" s="34">
        <f t="shared" si="26"/>
        <v>10</v>
      </c>
      <c r="K128" s="35">
        <f t="shared" si="27"/>
        <v>0.6428571428571429</v>
      </c>
      <c r="L128" s="86"/>
      <c r="M128" s="86" t="s">
        <v>1682</v>
      </c>
      <c r="N128" s="86" t="s">
        <v>1682</v>
      </c>
      <c r="O128" s="86" t="s">
        <v>1682</v>
      </c>
      <c r="P128" s="86" t="s">
        <v>1682</v>
      </c>
      <c r="Q128" s="86" t="s">
        <v>1682</v>
      </c>
      <c r="R128" s="86" t="s">
        <v>1682</v>
      </c>
      <c r="S128" s="86" t="s">
        <v>1682</v>
      </c>
      <c r="T128" s="86" t="s">
        <v>1682</v>
      </c>
      <c r="U128" s="86" t="s">
        <v>1682</v>
      </c>
      <c r="V128" s="86"/>
      <c r="W128" s="86" t="s">
        <v>1682</v>
      </c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6.149999999999999" customHeight="1" thickBot="1" x14ac:dyDescent="0.3">
      <c r="A129" t="s">
        <v>187</v>
      </c>
      <c r="B129" t="s">
        <v>963</v>
      </c>
      <c r="C129" t="s">
        <v>1084</v>
      </c>
      <c r="D129" t="s">
        <v>962</v>
      </c>
      <c r="E129" s="33" t="s">
        <v>73</v>
      </c>
      <c r="F129" s="33" t="s">
        <v>1078</v>
      </c>
      <c r="G129" s="33" t="s">
        <v>1275</v>
      </c>
      <c r="H129" s="33" t="s">
        <v>1240</v>
      </c>
      <c r="I129" s="34">
        <f t="shared" si="25"/>
        <v>18</v>
      </c>
      <c r="J129" s="34">
        <f t="shared" si="26"/>
        <v>10</v>
      </c>
      <c r="K129" s="35">
        <f t="shared" si="27"/>
        <v>0.6428571428571429</v>
      </c>
      <c r="L129" s="86"/>
      <c r="M129" s="86" t="s">
        <v>1682</v>
      </c>
      <c r="N129" s="86" t="s">
        <v>1682</v>
      </c>
      <c r="O129" s="86" t="s">
        <v>1682</v>
      </c>
      <c r="P129" s="86" t="s">
        <v>1682</v>
      </c>
      <c r="Q129" s="86" t="s">
        <v>1682</v>
      </c>
      <c r="R129" s="86" t="s">
        <v>1682</v>
      </c>
      <c r="S129" s="86" t="s">
        <v>1682</v>
      </c>
      <c r="T129" s="86" t="s">
        <v>1682</v>
      </c>
      <c r="U129" s="86" t="s">
        <v>1682</v>
      </c>
      <c r="V129" s="86"/>
      <c r="W129" s="86" t="s">
        <v>1682</v>
      </c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187</v>
      </c>
      <c r="B130" t="s">
        <v>1157</v>
      </c>
      <c r="C130" t="s">
        <v>1084</v>
      </c>
      <c r="D130" t="s">
        <v>1152</v>
      </c>
      <c r="E130" s="33" t="s">
        <v>73</v>
      </c>
      <c r="F130" s="33" t="s">
        <v>1078</v>
      </c>
      <c r="G130" s="33" t="s">
        <v>1275</v>
      </c>
      <c r="H130" s="33" t="s">
        <v>1165</v>
      </c>
      <c r="I130" s="34">
        <f t="shared" si="25"/>
        <v>28</v>
      </c>
      <c r="J130" s="34">
        <f t="shared" si="26"/>
        <v>0</v>
      </c>
      <c r="K130" s="35">
        <f t="shared" si="2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1158</v>
      </c>
      <c r="C131" t="s">
        <v>1084</v>
      </c>
      <c r="D131" t="s">
        <v>1152</v>
      </c>
      <c r="E131" s="33" t="s">
        <v>73</v>
      </c>
      <c r="F131" s="33" t="s">
        <v>1078</v>
      </c>
      <c r="G131" s="33" t="s">
        <v>1275</v>
      </c>
      <c r="H131" s="33" t="s">
        <v>1166</v>
      </c>
      <c r="I131" s="34">
        <f t="shared" si="25"/>
        <v>28</v>
      </c>
      <c r="J131" s="34">
        <f t="shared" si="26"/>
        <v>0</v>
      </c>
      <c r="K131" s="35">
        <f t="shared" si="2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1530</v>
      </c>
      <c r="B132" t="s">
        <v>1517</v>
      </c>
      <c r="C132" s="129" t="s">
        <v>1085</v>
      </c>
      <c r="D132" t="s">
        <v>1518</v>
      </c>
      <c r="E132" s="33" t="s">
        <v>19</v>
      </c>
      <c r="F132" s="33" t="s">
        <v>1332</v>
      </c>
      <c r="G132" s="33"/>
      <c r="H132" s="33" t="s">
        <v>1533</v>
      </c>
      <c r="I132" s="34">
        <f t="shared" si="25"/>
        <v>27</v>
      </c>
      <c r="J132" s="34">
        <f t="shared" si="26"/>
        <v>1</v>
      </c>
      <c r="K132" s="35">
        <f t="shared" si="27"/>
        <v>0.9642857142857143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 t="s">
        <v>1682</v>
      </c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1530</v>
      </c>
      <c r="B133" t="s">
        <v>1534</v>
      </c>
      <c r="C133" s="129" t="s">
        <v>1085</v>
      </c>
      <c r="D133" t="s">
        <v>1535</v>
      </c>
      <c r="E133" s="33"/>
      <c r="F133" s="33"/>
      <c r="G133" s="33"/>
      <c r="H133" s="33" t="s">
        <v>1549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964</v>
      </c>
      <c r="C134" t="s">
        <v>1085</v>
      </c>
      <c r="D134" t="s">
        <v>190</v>
      </c>
      <c r="E134" s="33" t="s">
        <v>15</v>
      </c>
      <c r="F134" s="33" t="s">
        <v>28</v>
      </c>
      <c r="G134" s="33"/>
      <c r="H134" s="33" t="s">
        <v>699</v>
      </c>
      <c r="I134" s="34">
        <f t="shared" si="25"/>
        <v>24</v>
      </c>
      <c r="J134" s="34">
        <f t="shared" si="26"/>
        <v>4</v>
      </c>
      <c r="K134" s="35">
        <f t="shared" si="27"/>
        <v>0.8571428571428571</v>
      </c>
      <c r="L134" s="86"/>
      <c r="M134" s="86" t="s">
        <v>1682</v>
      </c>
      <c r="N134" s="86" t="s">
        <v>1682</v>
      </c>
      <c r="O134" s="86" t="s">
        <v>1682</v>
      </c>
      <c r="P134" s="86"/>
      <c r="Q134" s="86"/>
      <c r="R134" s="86" t="s">
        <v>1682</v>
      </c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965</v>
      </c>
      <c r="C135" t="s">
        <v>1085</v>
      </c>
      <c r="D135" t="s">
        <v>191</v>
      </c>
      <c r="E135" s="33" t="s">
        <v>15</v>
      </c>
      <c r="F135" s="33" t="s">
        <v>28</v>
      </c>
      <c r="G135" s="33"/>
      <c r="H135" s="33" t="s">
        <v>700</v>
      </c>
      <c r="I135" s="34">
        <f t="shared" si="25"/>
        <v>24</v>
      </c>
      <c r="J135" s="34">
        <f t="shared" si="26"/>
        <v>4</v>
      </c>
      <c r="K135" s="35">
        <f t="shared" si="27"/>
        <v>0.8571428571428571</v>
      </c>
      <c r="L135" s="86"/>
      <c r="M135" s="86" t="s">
        <v>1682</v>
      </c>
      <c r="N135" s="86" t="s">
        <v>1682</v>
      </c>
      <c r="O135" s="86" t="s">
        <v>1682</v>
      </c>
      <c r="P135" s="86"/>
      <c r="Q135" s="86"/>
      <c r="R135" s="86" t="s">
        <v>1682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966</v>
      </c>
      <c r="C136" t="s">
        <v>1085</v>
      </c>
      <c r="D136" t="s">
        <v>192</v>
      </c>
      <c r="E136" s="33" t="s">
        <v>19</v>
      </c>
      <c r="F136" s="33" t="s">
        <v>28</v>
      </c>
      <c r="G136" s="33"/>
      <c r="H136" s="33" t="s">
        <v>1407</v>
      </c>
      <c r="I136" s="34">
        <f t="shared" si="25"/>
        <v>24</v>
      </c>
      <c r="J136" s="34">
        <f t="shared" si="26"/>
        <v>4</v>
      </c>
      <c r="K136" s="35">
        <f t="shared" si="27"/>
        <v>0.8571428571428571</v>
      </c>
      <c r="L136" s="86"/>
      <c r="M136" s="86" t="s">
        <v>1682</v>
      </c>
      <c r="N136" s="86" t="s">
        <v>1682</v>
      </c>
      <c r="O136" s="86" t="s">
        <v>1682</v>
      </c>
      <c r="P136" s="86"/>
      <c r="Q136" s="86"/>
      <c r="R136" s="86" t="s">
        <v>1682</v>
      </c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967</v>
      </c>
      <c r="C137" t="s">
        <v>1085</v>
      </c>
      <c r="D137" t="s">
        <v>193</v>
      </c>
      <c r="E137" s="33" t="s">
        <v>15</v>
      </c>
      <c r="F137" s="33" t="s">
        <v>28</v>
      </c>
      <c r="G137" s="33"/>
      <c r="H137" s="33" t="s">
        <v>701</v>
      </c>
      <c r="I137" s="34">
        <f t="shared" si="25"/>
        <v>24</v>
      </c>
      <c r="J137" s="34">
        <f t="shared" si="26"/>
        <v>4</v>
      </c>
      <c r="K137" s="35">
        <f t="shared" si="27"/>
        <v>0.8571428571428571</v>
      </c>
      <c r="L137" s="86"/>
      <c r="M137" s="86" t="s">
        <v>1682</v>
      </c>
      <c r="N137" s="86" t="s">
        <v>1682</v>
      </c>
      <c r="O137" s="86" t="s">
        <v>1682</v>
      </c>
      <c r="P137" s="86"/>
      <c r="Q137" s="86"/>
      <c r="R137" s="86" t="s">
        <v>1682</v>
      </c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1085</v>
      </c>
      <c r="D138" t="s">
        <v>198</v>
      </c>
      <c r="E138" s="33" t="s">
        <v>19</v>
      </c>
      <c r="F138" s="33" t="s">
        <v>20</v>
      </c>
      <c r="G138" s="33"/>
      <c r="H138" s="33" t="s">
        <v>1661</v>
      </c>
      <c r="I138" s="34">
        <f t="shared" si="25"/>
        <v>28</v>
      </c>
      <c r="J138" s="34">
        <f t="shared" si="26"/>
        <v>0</v>
      </c>
      <c r="K138" s="35">
        <f t="shared" si="2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1085</v>
      </c>
      <c r="D139" t="s">
        <v>201</v>
      </c>
      <c r="E139" s="33" t="s">
        <v>19</v>
      </c>
      <c r="F139" s="33" t="s">
        <v>1078</v>
      </c>
      <c r="G139" s="33" t="s">
        <v>461</v>
      </c>
      <c r="H139" s="33" t="s">
        <v>702</v>
      </c>
      <c r="I139" s="34">
        <f t="shared" si="25"/>
        <v>25</v>
      </c>
      <c r="J139" s="34">
        <f t="shared" si="26"/>
        <v>3</v>
      </c>
      <c r="K139" s="35">
        <f t="shared" si="27"/>
        <v>0.8928571428571429</v>
      </c>
      <c r="L139" s="86"/>
      <c r="M139" s="86" t="s">
        <v>1682</v>
      </c>
      <c r="N139" s="86" t="s">
        <v>1682</v>
      </c>
      <c r="O139" s="86"/>
      <c r="P139" s="86" t="s">
        <v>1682</v>
      </c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1085</v>
      </c>
      <c r="D140" t="s">
        <v>204</v>
      </c>
      <c r="E140" s="33" t="s">
        <v>15</v>
      </c>
      <c r="F140" s="33" t="s">
        <v>1078</v>
      </c>
      <c r="G140" s="33" t="s">
        <v>461</v>
      </c>
      <c r="H140" s="33" t="s">
        <v>703</v>
      </c>
      <c r="I140" s="34">
        <f t="shared" si="25"/>
        <v>25</v>
      </c>
      <c r="J140" s="34">
        <f t="shared" si="26"/>
        <v>3</v>
      </c>
      <c r="K140" s="35">
        <f t="shared" si="27"/>
        <v>0.8928571428571429</v>
      </c>
      <c r="L140" s="86"/>
      <c r="M140" s="86" t="s">
        <v>1682</v>
      </c>
      <c r="N140" s="86" t="s">
        <v>1682</v>
      </c>
      <c r="O140" s="86"/>
      <c r="P140" s="86" t="s">
        <v>1682</v>
      </c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1085</v>
      </c>
      <c r="D141" t="s">
        <v>206</v>
      </c>
      <c r="E141" s="33" t="s">
        <v>19</v>
      </c>
      <c r="F141" s="33" t="s">
        <v>28</v>
      </c>
      <c r="G141" s="33"/>
      <c r="H141" s="33" t="s">
        <v>704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1085</v>
      </c>
      <c r="D142" t="s">
        <v>208</v>
      </c>
      <c r="E142" s="33" t="s">
        <v>19</v>
      </c>
      <c r="F142" s="33" t="s">
        <v>28</v>
      </c>
      <c r="G142" s="33"/>
      <c r="H142" s="33" t="s">
        <v>705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1085</v>
      </c>
      <c r="D143" t="s">
        <v>210</v>
      </c>
      <c r="E143" s="33" t="s">
        <v>19</v>
      </c>
      <c r="F143" s="33" t="s">
        <v>20</v>
      </c>
      <c r="G143" s="33"/>
      <c r="H143" s="33" t="s">
        <v>1642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969</v>
      </c>
      <c r="C144" t="s">
        <v>1085</v>
      </c>
      <c r="D144" t="s">
        <v>195</v>
      </c>
      <c r="E144" s="33" t="s">
        <v>15</v>
      </c>
      <c r="F144" s="33" t="s">
        <v>1078</v>
      </c>
      <c r="G144" s="33" t="s">
        <v>461</v>
      </c>
      <c r="H144" s="33" t="s">
        <v>706</v>
      </c>
      <c r="I144" s="34">
        <f t="shared" si="25"/>
        <v>25</v>
      </c>
      <c r="J144" s="34">
        <f t="shared" si="26"/>
        <v>3</v>
      </c>
      <c r="K144" s="35">
        <f t="shared" si="27"/>
        <v>0.8928571428571429</v>
      </c>
      <c r="L144" s="86"/>
      <c r="M144" s="86" t="s">
        <v>1682</v>
      </c>
      <c r="N144" s="86" t="s">
        <v>1682</v>
      </c>
      <c r="O144" s="86"/>
      <c r="P144" s="86" t="s">
        <v>1682</v>
      </c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1085</v>
      </c>
      <c r="D145" t="s">
        <v>968</v>
      </c>
      <c r="E145" s="33" t="s">
        <v>46</v>
      </c>
      <c r="F145" s="33" t="s">
        <v>20</v>
      </c>
      <c r="G145" s="33"/>
      <c r="H145" s="33" t="s">
        <v>707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1085</v>
      </c>
      <c r="D146" t="s">
        <v>212</v>
      </c>
      <c r="E146" s="33" t="s">
        <v>73</v>
      </c>
      <c r="F146" s="33" t="s">
        <v>28</v>
      </c>
      <c r="G146" s="33"/>
      <c r="H146" s="33" t="s">
        <v>708</v>
      </c>
      <c r="I146" s="34">
        <f t="shared" si="25"/>
        <v>28</v>
      </c>
      <c r="J146" s="34">
        <f t="shared" si="26"/>
        <v>0</v>
      </c>
      <c r="K146" s="35">
        <f t="shared" si="2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1085</v>
      </c>
      <c r="D147" t="s">
        <v>212</v>
      </c>
      <c r="E147" s="33" t="s">
        <v>73</v>
      </c>
      <c r="F147" s="33" t="s">
        <v>28</v>
      </c>
      <c r="G147" s="33"/>
      <c r="H147" s="33" t="s">
        <v>709</v>
      </c>
      <c r="I147" s="34">
        <f t="shared" ref="I147:I183" si="28">COUNTIF(L147:AM147,"")</f>
        <v>28</v>
      </c>
      <c r="J147" s="34">
        <f t="shared" si="26"/>
        <v>0</v>
      </c>
      <c r="K147" s="35">
        <f t="shared" si="2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1085</v>
      </c>
      <c r="D148" t="s">
        <v>215</v>
      </c>
      <c r="E148" s="33" t="s">
        <v>73</v>
      </c>
      <c r="F148" s="33" t="s">
        <v>28</v>
      </c>
      <c r="G148" s="33"/>
      <c r="H148" s="33" t="s">
        <v>681</v>
      </c>
      <c r="I148" s="34">
        <f t="shared" si="28"/>
        <v>25</v>
      </c>
      <c r="J148" s="34">
        <f t="shared" si="26"/>
        <v>3</v>
      </c>
      <c r="K148" s="35">
        <f t="shared" si="27"/>
        <v>0.8928571428571429</v>
      </c>
      <c r="L148" s="86"/>
      <c r="M148" s="86" t="s">
        <v>1682</v>
      </c>
      <c r="N148" s="86" t="s">
        <v>1682</v>
      </c>
      <c r="O148" s="86"/>
      <c r="P148" s="86" t="s">
        <v>1682</v>
      </c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1085</v>
      </c>
      <c r="D149" t="s">
        <v>215</v>
      </c>
      <c r="E149" s="33" t="s">
        <v>73</v>
      </c>
      <c r="F149" s="33" t="s">
        <v>28</v>
      </c>
      <c r="G149" s="33"/>
      <c r="H149" s="33" t="s">
        <v>682</v>
      </c>
      <c r="I149" s="34">
        <f t="shared" si="28"/>
        <v>25</v>
      </c>
      <c r="J149" s="34">
        <f t="shared" si="26"/>
        <v>3</v>
      </c>
      <c r="K149" s="35">
        <f t="shared" si="27"/>
        <v>0.8928571428571429</v>
      </c>
      <c r="L149" s="86"/>
      <c r="M149" s="86" t="s">
        <v>1682</v>
      </c>
      <c r="N149" s="86" t="s">
        <v>1682</v>
      </c>
      <c r="O149" s="86"/>
      <c r="P149" s="86" t="s">
        <v>1682</v>
      </c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1193</v>
      </c>
      <c r="C150" s="33" t="s">
        <v>1085</v>
      </c>
      <c r="D150" t="s">
        <v>1176</v>
      </c>
      <c r="E150" s="33" t="s">
        <v>1137</v>
      </c>
      <c r="F150" s="33" t="s">
        <v>28</v>
      </c>
      <c r="G150" s="33"/>
      <c r="H150" s="33" t="s">
        <v>1177</v>
      </c>
      <c r="I150" s="34">
        <f t="shared" si="28"/>
        <v>25</v>
      </c>
      <c r="J150" s="34">
        <f t="shared" si="26"/>
        <v>3</v>
      </c>
      <c r="K150" s="35">
        <f t="shared" si="27"/>
        <v>0.8928571428571429</v>
      </c>
      <c r="L150" s="86"/>
      <c r="M150" s="86" t="s">
        <v>1682</v>
      </c>
      <c r="N150" s="86" t="s">
        <v>1682</v>
      </c>
      <c r="O150" s="86"/>
      <c r="P150" s="86" t="s">
        <v>1682</v>
      </c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1192</v>
      </c>
      <c r="C151" s="33" t="s">
        <v>1085</v>
      </c>
      <c r="D151" t="s">
        <v>1176</v>
      </c>
      <c r="E151" s="33" t="s">
        <v>1137</v>
      </c>
      <c r="F151" s="33" t="s">
        <v>28</v>
      </c>
      <c r="G151" s="33"/>
      <c r="H151" s="33" t="s">
        <v>1178</v>
      </c>
      <c r="I151" s="34">
        <f t="shared" si="28"/>
        <v>25</v>
      </c>
      <c r="J151" s="34">
        <f t="shared" si="26"/>
        <v>3</v>
      </c>
      <c r="K151" s="35">
        <f t="shared" si="27"/>
        <v>0.8928571428571429</v>
      </c>
      <c r="L151" s="86"/>
      <c r="M151" s="86" t="s">
        <v>1682</v>
      </c>
      <c r="N151" s="86" t="s">
        <v>1682</v>
      </c>
      <c r="O151" s="86"/>
      <c r="P151" s="86" t="s">
        <v>1682</v>
      </c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1195</v>
      </c>
      <c r="C152" s="33" t="s">
        <v>1085</v>
      </c>
      <c r="D152" t="s">
        <v>1173</v>
      </c>
      <c r="E152" s="33" t="s">
        <v>73</v>
      </c>
      <c r="F152" s="33" t="s">
        <v>28</v>
      </c>
      <c r="G152" s="33"/>
      <c r="H152" s="33" t="s">
        <v>1174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194</v>
      </c>
      <c r="B153" s="33" t="s">
        <v>1196</v>
      </c>
      <c r="C153" s="33" t="s">
        <v>1085</v>
      </c>
      <c r="D153" t="s">
        <v>1173</v>
      </c>
      <c r="E153" s="33" t="s">
        <v>73</v>
      </c>
      <c r="F153" s="33" t="s">
        <v>28</v>
      </c>
      <c r="G153" s="33"/>
      <c r="H153" s="33" t="s">
        <v>1175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217</v>
      </c>
      <c r="B154" t="s">
        <v>970</v>
      </c>
      <c r="C154" t="s">
        <v>1085</v>
      </c>
      <c r="D154" t="s">
        <v>218</v>
      </c>
      <c r="E154" s="33" t="s">
        <v>15</v>
      </c>
      <c r="F154" s="33" t="s">
        <v>28</v>
      </c>
      <c r="G154" s="33"/>
      <c r="H154" s="33" t="s">
        <v>711</v>
      </c>
      <c r="I154" s="34">
        <f t="shared" si="28"/>
        <v>24</v>
      </c>
      <c r="J154" s="34">
        <f t="shared" si="26"/>
        <v>4</v>
      </c>
      <c r="K154" s="35">
        <f t="shared" si="27"/>
        <v>0.8571428571428571</v>
      </c>
      <c r="L154" s="86"/>
      <c r="M154" s="86" t="s">
        <v>1682</v>
      </c>
      <c r="N154" s="86" t="s">
        <v>1682</v>
      </c>
      <c r="O154" s="86" t="s">
        <v>1682</v>
      </c>
      <c r="P154" s="86"/>
      <c r="Q154" s="86"/>
      <c r="R154" s="86" t="s">
        <v>1682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217</v>
      </c>
      <c r="B155" t="s">
        <v>971</v>
      </c>
      <c r="C155" t="s">
        <v>1085</v>
      </c>
      <c r="D155" t="s">
        <v>219</v>
      </c>
      <c r="E155" s="33" t="s">
        <v>15</v>
      </c>
      <c r="F155" s="33" t="s">
        <v>28</v>
      </c>
      <c r="G155" s="33"/>
      <c r="H155" s="33" t="s">
        <v>712</v>
      </c>
      <c r="I155" s="34">
        <f t="shared" si="28"/>
        <v>24</v>
      </c>
      <c r="J155" s="34">
        <f t="shared" si="26"/>
        <v>4</v>
      </c>
      <c r="K155" s="35">
        <f t="shared" si="27"/>
        <v>0.8571428571428571</v>
      </c>
      <c r="L155" s="86"/>
      <c r="M155" s="86" t="s">
        <v>1682</v>
      </c>
      <c r="N155" s="86" t="s">
        <v>1682</v>
      </c>
      <c r="O155" s="86" t="s">
        <v>1682</v>
      </c>
      <c r="P155" s="86"/>
      <c r="Q155" s="86"/>
      <c r="R155" s="86" t="s">
        <v>1682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220</v>
      </c>
      <c r="B156" t="s">
        <v>972</v>
      </c>
      <c r="C156" t="s">
        <v>1085</v>
      </c>
      <c r="D156" t="s">
        <v>221</v>
      </c>
      <c r="E156" s="33"/>
      <c r="F156" s="33" t="s">
        <v>28</v>
      </c>
      <c r="G156" s="33"/>
      <c r="H156" s="33" t="s">
        <v>713</v>
      </c>
      <c r="I156" s="34">
        <f t="shared" si="28"/>
        <v>18</v>
      </c>
      <c r="J156" s="34">
        <f t="shared" si="26"/>
        <v>10</v>
      </c>
      <c r="K156" s="35">
        <f t="shared" si="27"/>
        <v>0.6428571428571429</v>
      </c>
      <c r="L156" s="86"/>
      <c r="M156" s="86" t="s">
        <v>1682</v>
      </c>
      <c r="N156" s="86" t="s">
        <v>1682</v>
      </c>
      <c r="O156" s="86" t="s">
        <v>1682</v>
      </c>
      <c r="P156" s="86" t="s">
        <v>1682</v>
      </c>
      <c r="Q156" s="86" t="s">
        <v>1682</v>
      </c>
      <c r="R156" s="86" t="s">
        <v>1682</v>
      </c>
      <c r="S156" s="86" t="s">
        <v>1682</v>
      </c>
      <c r="T156" s="86" t="s">
        <v>1682</v>
      </c>
      <c r="U156" s="86" t="s">
        <v>1682</v>
      </c>
      <c r="V156" s="86"/>
      <c r="W156" s="86" t="s">
        <v>1682</v>
      </c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232</v>
      </c>
      <c r="B157" t="s">
        <v>233</v>
      </c>
      <c r="C157" t="s">
        <v>1084</v>
      </c>
      <c r="D157" t="s">
        <v>234</v>
      </c>
      <c r="E157" s="33" t="s">
        <v>15</v>
      </c>
      <c r="F157" s="33" t="s">
        <v>20</v>
      </c>
      <c r="G157" s="33"/>
      <c r="H157" s="33" t="s">
        <v>1596</v>
      </c>
      <c r="I157" s="34">
        <f t="shared" si="28"/>
        <v>27</v>
      </c>
      <c r="J157" s="34">
        <f t="shared" ref="J157:J183" si="29">COUNTIF(L157:AM157,"APAGADO")</f>
        <v>1</v>
      </c>
      <c r="K157" s="35">
        <f t="shared" ref="K157:K183" si="30">(I157)/(J157+I157)</f>
        <v>0.9642857142857143</v>
      </c>
      <c r="L157" s="86"/>
      <c r="M157" s="86"/>
      <c r="N157" s="86"/>
      <c r="O157" s="86"/>
      <c r="P157" s="86"/>
      <c r="Q157" s="86"/>
      <c r="R157" s="86"/>
      <c r="S157" s="86" t="s">
        <v>1682</v>
      </c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1084</v>
      </c>
      <c r="D158" t="s">
        <v>236</v>
      </c>
      <c r="E158" s="33" t="s">
        <v>19</v>
      </c>
      <c r="F158" s="33" t="s">
        <v>20</v>
      </c>
      <c r="G158" s="33"/>
      <c r="H158" s="33" t="s">
        <v>1634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1084</v>
      </c>
      <c r="D159" t="s">
        <v>238</v>
      </c>
      <c r="E159" s="33" t="s">
        <v>19</v>
      </c>
      <c r="F159" s="33" t="s">
        <v>20</v>
      </c>
      <c r="G159" s="33"/>
      <c r="H159" s="33" t="s">
        <v>1614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1084</v>
      </c>
      <c r="D160" t="s">
        <v>240</v>
      </c>
      <c r="E160" s="33" t="s">
        <v>19</v>
      </c>
      <c r="F160" s="33" t="s">
        <v>20</v>
      </c>
      <c r="G160" s="33"/>
      <c r="H160" s="33" t="s">
        <v>1647</v>
      </c>
      <c r="I160" s="34">
        <f t="shared" si="28"/>
        <v>25</v>
      </c>
      <c r="J160" s="34">
        <f t="shared" si="29"/>
        <v>3</v>
      </c>
      <c r="K160" s="35">
        <f t="shared" si="30"/>
        <v>0.8928571428571429</v>
      </c>
      <c r="L160" s="86"/>
      <c r="M160" s="86"/>
      <c r="N160" s="86"/>
      <c r="O160" s="86"/>
      <c r="P160" s="86"/>
      <c r="Q160" s="86"/>
      <c r="R160" s="86" t="s">
        <v>1682</v>
      </c>
      <c r="S160" s="86" t="s">
        <v>1682</v>
      </c>
      <c r="T160" s="86" t="s">
        <v>1682</v>
      </c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1084</v>
      </c>
      <c r="D161" t="s">
        <v>242</v>
      </c>
      <c r="E161" s="33" t="s">
        <v>19</v>
      </c>
      <c r="F161" s="33" t="s">
        <v>20</v>
      </c>
      <c r="G161" s="33"/>
      <c r="H161" s="33" t="s">
        <v>1648</v>
      </c>
      <c r="I161" s="34">
        <f t="shared" si="28"/>
        <v>24</v>
      </c>
      <c r="J161" s="34">
        <f t="shared" si="29"/>
        <v>4</v>
      </c>
      <c r="K161" s="35">
        <f t="shared" si="30"/>
        <v>0.8571428571428571</v>
      </c>
      <c r="L161" s="86"/>
      <c r="M161" s="86" t="s">
        <v>1682</v>
      </c>
      <c r="N161" s="86"/>
      <c r="O161" s="86"/>
      <c r="P161" s="86"/>
      <c r="Q161" s="86"/>
      <c r="R161" s="86" t="s">
        <v>1682</v>
      </c>
      <c r="S161" s="86" t="s">
        <v>1682</v>
      </c>
      <c r="T161" s="86" t="s">
        <v>1682</v>
      </c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243</v>
      </c>
      <c r="C162" t="s">
        <v>1084</v>
      </c>
      <c r="D162" t="s">
        <v>244</v>
      </c>
      <c r="E162" s="33" t="s">
        <v>15</v>
      </c>
      <c r="F162" s="33" t="s">
        <v>20</v>
      </c>
      <c r="G162" s="33"/>
      <c r="H162" s="33" t="s">
        <v>714</v>
      </c>
      <c r="I162" s="34">
        <f t="shared" si="28"/>
        <v>18</v>
      </c>
      <c r="J162" s="34">
        <f t="shared" si="29"/>
        <v>10</v>
      </c>
      <c r="K162" s="35">
        <f t="shared" si="30"/>
        <v>0.6428571428571429</v>
      </c>
      <c r="L162" s="86"/>
      <c r="M162" s="86" t="s">
        <v>1682</v>
      </c>
      <c r="N162" s="86" t="s">
        <v>1682</v>
      </c>
      <c r="O162" s="86" t="s">
        <v>1682</v>
      </c>
      <c r="P162" s="86" t="s">
        <v>1682</v>
      </c>
      <c r="Q162" s="86" t="s">
        <v>1682</v>
      </c>
      <c r="R162" s="86" t="s">
        <v>1682</v>
      </c>
      <c r="S162" s="86" t="s">
        <v>1682</v>
      </c>
      <c r="T162" s="86" t="s">
        <v>1682</v>
      </c>
      <c r="U162" s="86" t="s">
        <v>1682</v>
      </c>
      <c r="V162" s="86"/>
      <c r="W162" s="86" t="s">
        <v>1682</v>
      </c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223</v>
      </c>
      <c r="C163" t="s">
        <v>1084</v>
      </c>
      <c r="D163" t="s">
        <v>224</v>
      </c>
      <c r="E163" s="33" t="s">
        <v>15</v>
      </c>
      <c r="F163" s="33" t="s">
        <v>20</v>
      </c>
      <c r="G163" s="33"/>
      <c r="H163" s="33" t="s">
        <v>715</v>
      </c>
      <c r="I163" s="34">
        <f t="shared" si="28"/>
        <v>28</v>
      </c>
      <c r="J163" s="34">
        <f>COUNTIF(L163:AM163,"APAGADO")</f>
        <v>0</v>
      </c>
      <c r="K163" s="35">
        <f>(I163)/(J163+I163)</f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977</v>
      </c>
      <c r="C164" t="s">
        <v>1084</v>
      </c>
      <c r="D164" t="s">
        <v>225</v>
      </c>
      <c r="E164" s="33" t="s">
        <v>15</v>
      </c>
      <c r="F164" s="33" t="s">
        <v>20</v>
      </c>
      <c r="G164" s="33"/>
      <c r="H164" s="33" t="s">
        <v>1612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978</v>
      </c>
      <c r="C165" t="s">
        <v>1084</v>
      </c>
      <c r="D165" t="s">
        <v>226</v>
      </c>
      <c r="E165" s="33" t="s">
        <v>15</v>
      </c>
      <c r="F165" s="33" t="s">
        <v>20</v>
      </c>
      <c r="G165" s="33"/>
      <c r="H165" s="33" t="s">
        <v>1235</v>
      </c>
      <c r="I165" s="34">
        <f t="shared" si="28"/>
        <v>27</v>
      </c>
      <c r="J165" s="34">
        <f t="shared" si="29"/>
        <v>0</v>
      </c>
      <c r="K165" s="35">
        <f t="shared" si="30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1565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1084</v>
      </c>
      <c r="D166" t="s">
        <v>228</v>
      </c>
      <c r="E166" s="33" t="s">
        <v>15</v>
      </c>
      <c r="F166" s="33" t="s">
        <v>20</v>
      </c>
      <c r="G166" s="33"/>
      <c r="H166" s="33" t="s">
        <v>1611</v>
      </c>
      <c r="I166" s="34">
        <f t="shared" si="28"/>
        <v>28</v>
      </c>
      <c r="J166" s="34">
        <f t="shared" ref="J166:J174" si="31">COUNTIF(L166:AM166,"APAGADO")</f>
        <v>0</v>
      </c>
      <c r="K166" s="35">
        <f t="shared" ref="K166:K174" si="32">(I166)/(J166+I166)</f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1084</v>
      </c>
      <c r="D167" t="s">
        <v>246</v>
      </c>
      <c r="E167" s="33" t="s">
        <v>15</v>
      </c>
      <c r="F167" s="33" t="s">
        <v>28</v>
      </c>
      <c r="G167" s="33"/>
      <c r="H167" s="33" t="s">
        <v>716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1084</v>
      </c>
      <c r="D168" t="s">
        <v>230</v>
      </c>
      <c r="E168" s="33" t="s">
        <v>73</v>
      </c>
      <c r="F168" s="33" t="s">
        <v>1078</v>
      </c>
      <c r="G168" s="33" t="s">
        <v>1275</v>
      </c>
      <c r="H168" s="33" t="s">
        <v>717</v>
      </c>
      <c r="I168" s="34">
        <f t="shared" si="28"/>
        <v>28</v>
      </c>
      <c r="J168" s="34">
        <f t="shared" si="31"/>
        <v>0</v>
      </c>
      <c r="K168" s="35">
        <f t="shared" si="32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1084</v>
      </c>
      <c r="D169" t="s">
        <v>230</v>
      </c>
      <c r="E169" s="33" t="s">
        <v>73</v>
      </c>
      <c r="F169" s="33" t="s">
        <v>1078</v>
      </c>
      <c r="G169" s="33" t="s">
        <v>1275</v>
      </c>
      <c r="H169" s="33" t="s">
        <v>718</v>
      </c>
      <c r="I169" s="34">
        <f t="shared" si="28"/>
        <v>28</v>
      </c>
      <c r="J169" s="34">
        <f t="shared" si="31"/>
        <v>0</v>
      </c>
      <c r="K169" s="35">
        <f t="shared" si="3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973</v>
      </c>
      <c r="C170" t="s">
        <v>1084</v>
      </c>
      <c r="D170" t="s">
        <v>247</v>
      </c>
      <c r="E170" s="33" t="s">
        <v>73</v>
      </c>
      <c r="F170" s="33" t="s">
        <v>1078</v>
      </c>
      <c r="G170" s="33" t="s">
        <v>1275</v>
      </c>
      <c r="H170" s="33" t="s">
        <v>719</v>
      </c>
      <c r="I170" s="34">
        <f t="shared" si="28"/>
        <v>28</v>
      </c>
      <c r="J170" s="34">
        <f t="shared" si="31"/>
        <v>0</v>
      </c>
      <c r="K170" s="35">
        <f t="shared" si="3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974</v>
      </c>
      <c r="C171" t="s">
        <v>1084</v>
      </c>
      <c r="D171" t="s">
        <v>247</v>
      </c>
      <c r="E171" s="33" t="s">
        <v>73</v>
      </c>
      <c r="F171" s="33" t="s">
        <v>1078</v>
      </c>
      <c r="G171" s="33" t="s">
        <v>1275</v>
      </c>
      <c r="H171" s="33" t="s">
        <v>720</v>
      </c>
      <c r="I171" s="34">
        <f t="shared" si="28"/>
        <v>28</v>
      </c>
      <c r="J171" s="34">
        <f t="shared" si="31"/>
        <v>0</v>
      </c>
      <c r="K171" s="35">
        <f t="shared" si="3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975</v>
      </c>
      <c r="C172" t="s">
        <v>1084</v>
      </c>
      <c r="D172" t="s">
        <v>248</v>
      </c>
      <c r="E172" s="33" t="s">
        <v>73</v>
      </c>
      <c r="F172" s="33" t="s">
        <v>1078</v>
      </c>
      <c r="G172" s="33" t="s">
        <v>1275</v>
      </c>
      <c r="H172" s="33" t="s">
        <v>721</v>
      </c>
      <c r="I172" s="34">
        <f t="shared" si="28"/>
        <v>28</v>
      </c>
      <c r="J172" s="34">
        <f t="shared" si="31"/>
        <v>0</v>
      </c>
      <c r="K172" s="35">
        <f t="shared" si="3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976</v>
      </c>
      <c r="C173" t="s">
        <v>1084</v>
      </c>
      <c r="D173" t="s">
        <v>248</v>
      </c>
      <c r="E173" s="33" t="s">
        <v>73</v>
      </c>
      <c r="F173" s="33" t="s">
        <v>1078</v>
      </c>
      <c r="G173" s="33" t="s">
        <v>1275</v>
      </c>
      <c r="H173" s="33" t="s">
        <v>722</v>
      </c>
      <c r="I173" s="34">
        <f t="shared" si="28"/>
        <v>28</v>
      </c>
      <c r="J173" s="34">
        <f t="shared" si="31"/>
        <v>0</v>
      </c>
      <c r="K173" s="35">
        <f t="shared" si="3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1256</v>
      </c>
      <c r="C174" t="s">
        <v>1084</v>
      </c>
      <c r="D174" t="s">
        <v>1255</v>
      </c>
      <c r="E174" t="s">
        <v>19</v>
      </c>
      <c r="F174" t="s">
        <v>28</v>
      </c>
      <c r="G174"/>
      <c r="H174" s="33" t="s">
        <v>1265</v>
      </c>
      <c r="I174" s="34">
        <f t="shared" si="28"/>
        <v>28</v>
      </c>
      <c r="J174" s="34">
        <f t="shared" si="31"/>
        <v>0</v>
      </c>
      <c r="K174" s="35">
        <f t="shared" si="3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1084</v>
      </c>
      <c r="D175" t="s">
        <v>250</v>
      </c>
      <c r="E175" s="33" t="s">
        <v>15</v>
      </c>
      <c r="F175" s="33" t="s">
        <v>1078</v>
      </c>
      <c r="G175" s="33" t="s">
        <v>45</v>
      </c>
      <c r="H175" s="33" t="s">
        <v>723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1084</v>
      </c>
      <c r="D176" t="s">
        <v>252</v>
      </c>
      <c r="E176" s="33" t="s">
        <v>15</v>
      </c>
      <c r="F176" s="33" t="s">
        <v>1078</v>
      </c>
      <c r="G176" s="33" t="s">
        <v>45</v>
      </c>
      <c r="H176" s="33" t="s">
        <v>724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1084</v>
      </c>
      <c r="D177" t="s">
        <v>254</v>
      </c>
      <c r="E177" s="33" t="s">
        <v>15</v>
      </c>
      <c r="F177" s="33" t="s">
        <v>1078</v>
      </c>
      <c r="G177" s="33" t="s">
        <v>45</v>
      </c>
      <c r="H177" s="33" t="s">
        <v>725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1207</v>
      </c>
      <c r="C178" t="s">
        <v>1085</v>
      </c>
      <c r="D178" t="s">
        <v>1208</v>
      </c>
      <c r="E178" s="33" t="s">
        <v>73</v>
      </c>
      <c r="F178" s="33" t="s">
        <v>16</v>
      </c>
      <c r="G178" s="33"/>
      <c r="H178" s="33" t="s">
        <v>1296</v>
      </c>
      <c r="I178" s="34">
        <f t="shared" si="28"/>
        <v>28</v>
      </c>
      <c r="J178" s="34">
        <f t="shared" si="29"/>
        <v>0</v>
      </c>
      <c r="K178" s="35">
        <f t="shared" si="30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1209</v>
      </c>
      <c r="C179" t="s">
        <v>1085</v>
      </c>
      <c r="D179" t="s">
        <v>1210</v>
      </c>
      <c r="E179" s="33" t="s">
        <v>73</v>
      </c>
      <c r="F179" s="33" t="s">
        <v>20</v>
      </c>
      <c r="G179" s="33"/>
      <c r="H179" s="33" t="s">
        <v>1297</v>
      </c>
      <c r="I179" s="34">
        <f t="shared" si="28"/>
        <v>28</v>
      </c>
      <c r="J179" s="34">
        <f t="shared" si="29"/>
        <v>0</v>
      </c>
      <c r="K179" s="35">
        <f t="shared" si="30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1662</v>
      </c>
      <c r="B180" t="s">
        <v>979</v>
      </c>
      <c r="C180" t="s">
        <v>1084</v>
      </c>
      <c r="D180" t="s">
        <v>1109</v>
      </c>
      <c r="E180" s="33" t="s">
        <v>19</v>
      </c>
      <c r="F180" s="33" t="s">
        <v>20</v>
      </c>
      <c r="G180" s="33"/>
      <c r="H180" s="33" t="s">
        <v>1646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1084</v>
      </c>
      <c r="D181" t="s">
        <v>256</v>
      </c>
      <c r="E181" s="33" t="s">
        <v>19</v>
      </c>
      <c r="F181" s="33" t="s">
        <v>20</v>
      </c>
      <c r="G181" s="33"/>
      <c r="H181" s="33" t="s">
        <v>1622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1084</v>
      </c>
      <c r="D182" t="s">
        <v>259</v>
      </c>
      <c r="E182" s="33" t="s">
        <v>73</v>
      </c>
      <c r="F182" s="33" t="s">
        <v>28</v>
      </c>
      <c r="G182" s="33"/>
      <c r="H182" s="33" t="s">
        <v>726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1084</v>
      </c>
      <c r="D183" t="s">
        <v>259</v>
      </c>
      <c r="E183" s="33" t="s">
        <v>46</v>
      </c>
      <c r="F183" s="33" t="s">
        <v>28</v>
      </c>
      <c r="G183" s="33"/>
      <c r="H183" s="33" t="s">
        <v>710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1524</v>
      </c>
      <c r="C184" t="s">
        <v>1084</v>
      </c>
      <c r="D184" t="s">
        <v>1528</v>
      </c>
      <c r="E184" s="33" t="s">
        <v>15</v>
      </c>
      <c r="F184" s="33" t="s">
        <v>1332</v>
      </c>
      <c r="G184" s="33"/>
      <c r="H184" s="33" t="s">
        <v>1529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1626</v>
      </c>
      <c r="C185" t="s">
        <v>1084</v>
      </c>
      <c r="D185" t="s">
        <v>1627</v>
      </c>
      <c r="E185" s="145"/>
      <c r="F185" s="142" t="s">
        <v>28</v>
      </c>
      <c r="G185" s="142"/>
      <c r="H185" s="142" t="s">
        <v>1628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980</v>
      </c>
      <c r="C186" t="s">
        <v>1085</v>
      </c>
      <c r="D186" t="s">
        <v>262</v>
      </c>
      <c r="E186" s="33" t="s">
        <v>15</v>
      </c>
      <c r="F186" s="33" t="s">
        <v>28</v>
      </c>
      <c r="G186" s="33"/>
      <c r="H186" s="33" t="s">
        <v>727</v>
      </c>
      <c r="I186" s="34">
        <f t="shared" ref="I186:I216" si="36">COUNTIF(L186:AM186,"")</f>
        <v>25</v>
      </c>
      <c r="J186" s="34">
        <f t="shared" ref="J186:J202" si="37">COUNTIF(L186:AM186,"APAGADO")</f>
        <v>3</v>
      </c>
      <c r="K186" s="35">
        <f t="shared" ref="K186:K202" si="38">(I186)/(J186+I186)</f>
        <v>0.8928571428571429</v>
      </c>
      <c r="L186" s="86"/>
      <c r="M186" s="86"/>
      <c r="N186" s="86"/>
      <c r="O186" s="86"/>
      <c r="P186" s="86" t="s">
        <v>1682</v>
      </c>
      <c r="Q186" s="86"/>
      <c r="R186" s="86"/>
      <c r="S186" s="86"/>
      <c r="T186" s="86" t="s">
        <v>1682</v>
      </c>
      <c r="U186" s="86" t="s">
        <v>1682</v>
      </c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1085</v>
      </c>
      <c r="D187" t="s">
        <v>264</v>
      </c>
      <c r="E187" s="33" t="s">
        <v>73</v>
      </c>
      <c r="F187" s="33" t="s">
        <v>28</v>
      </c>
      <c r="G187" s="33"/>
      <c r="H187" s="33" t="s">
        <v>728</v>
      </c>
      <c r="I187" s="34">
        <f t="shared" si="36"/>
        <v>25</v>
      </c>
      <c r="J187" s="34">
        <f t="shared" si="37"/>
        <v>3</v>
      </c>
      <c r="K187" s="35">
        <f t="shared" si="38"/>
        <v>0.8928571428571429</v>
      </c>
      <c r="L187" s="86"/>
      <c r="M187" s="86"/>
      <c r="N187" s="86"/>
      <c r="O187" s="86"/>
      <c r="P187" s="86" t="s">
        <v>1682</v>
      </c>
      <c r="Q187" s="86"/>
      <c r="R187" s="86"/>
      <c r="S187" s="86"/>
      <c r="T187" s="86" t="s">
        <v>1682</v>
      </c>
      <c r="U187" s="86" t="s">
        <v>1682</v>
      </c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1085</v>
      </c>
      <c r="D188" t="s">
        <v>264</v>
      </c>
      <c r="E188" s="33" t="s">
        <v>73</v>
      </c>
      <c r="F188" s="33" t="s">
        <v>28</v>
      </c>
      <c r="G188" s="33"/>
      <c r="H188" s="33" t="s">
        <v>729</v>
      </c>
      <c r="I188" s="34">
        <f t="shared" si="36"/>
        <v>25</v>
      </c>
      <c r="J188" s="34">
        <f t="shared" si="37"/>
        <v>3</v>
      </c>
      <c r="K188" s="35">
        <f t="shared" si="38"/>
        <v>0.8928571428571429</v>
      </c>
      <c r="L188" s="86"/>
      <c r="M188" s="86"/>
      <c r="N188" s="86"/>
      <c r="O188" s="86"/>
      <c r="P188" s="86" t="s">
        <v>1682</v>
      </c>
      <c r="Q188" s="86"/>
      <c r="R188" s="86"/>
      <c r="S188" s="86"/>
      <c r="T188" s="86" t="s">
        <v>1682</v>
      </c>
      <c r="U188" s="86" t="s">
        <v>1682</v>
      </c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981</v>
      </c>
      <c r="C189" t="s">
        <v>1084</v>
      </c>
      <c r="D189" t="s">
        <v>275</v>
      </c>
      <c r="E189" s="33" t="s">
        <v>73</v>
      </c>
      <c r="F189" s="33" t="s">
        <v>28</v>
      </c>
      <c r="G189" s="33"/>
      <c r="H189" s="33" t="s">
        <v>734</v>
      </c>
      <c r="I189" s="34">
        <f t="shared" si="36"/>
        <v>25</v>
      </c>
      <c r="J189" s="34">
        <f t="shared" si="37"/>
        <v>3</v>
      </c>
      <c r="K189" s="35">
        <f t="shared" si="38"/>
        <v>0.8928571428571429</v>
      </c>
      <c r="L189" s="86"/>
      <c r="M189" s="86"/>
      <c r="N189" s="86"/>
      <c r="O189" s="86"/>
      <c r="P189" s="86" t="s">
        <v>1682</v>
      </c>
      <c r="Q189" s="86"/>
      <c r="R189" s="86"/>
      <c r="S189" s="86"/>
      <c r="T189" s="86"/>
      <c r="U189" s="86" t="s">
        <v>1682</v>
      </c>
      <c r="V189" s="86"/>
      <c r="W189" s="86" t="s">
        <v>1682</v>
      </c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982</v>
      </c>
      <c r="C190" t="s">
        <v>1084</v>
      </c>
      <c r="D190" t="s">
        <v>1110</v>
      </c>
      <c r="E190" s="33" t="s">
        <v>19</v>
      </c>
      <c r="F190" s="33" t="s">
        <v>28</v>
      </c>
      <c r="G190" s="33"/>
      <c r="H190" s="33" t="s">
        <v>736</v>
      </c>
      <c r="I190" s="34">
        <f t="shared" si="36"/>
        <v>28</v>
      </c>
      <c r="J190" s="34">
        <f t="shared" si="37"/>
        <v>0</v>
      </c>
      <c r="K190" s="35">
        <f t="shared" si="38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983</v>
      </c>
      <c r="C191" t="s">
        <v>1084</v>
      </c>
      <c r="D191" t="s">
        <v>282</v>
      </c>
      <c r="E191" s="33" t="s">
        <v>19</v>
      </c>
      <c r="F191" s="33" t="s">
        <v>28</v>
      </c>
      <c r="G191" s="33"/>
      <c r="H191" s="33" t="s">
        <v>1659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984</v>
      </c>
      <c r="C192" t="s">
        <v>1084</v>
      </c>
      <c r="D192" t="s">
        <v>285</v>
      </c>
      <c r="E192" s="33" t="s">
        <v>73</v>
      </c>
      <c r="F192" s="33" t="s">
        <v>28</v>
      </c>
      <c r="G192" s="33"/>
      <c r="H192" s="33" t="s">
        <v>738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985</v>
      </c>
      <c r="C193" t="s">
        <v>1084</v>
      </c>
      <c r="D193" t="s">
        <v>285</v>
      </c>
      <c r="E193" s="33" t="s">
        <v>73</v>
      </c>
      <c r="F193" s="33" t="s">
        <v>28</v>
      </c>
      <c r="G193" s="33"/>
      <c r="H193" s="33" t="s">
        <v>739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986</v>
      </c>
      <c r="C194" t="s">
        <v>1084</v>
      </c>
      <c r="D194" t="s">
        <v>266</v>
      </c>
      <c r="E194" s="33" t="s">
        <v>46</v>
      </c>
      <c r="F194" s="33" t="s">
        <v>28</v>
      </c>
      <c r="G194" s="33"/>
      <c r="H194" s="33" t="s">
        <v>730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1084</v>
      </c>
      <c r="D195" t="s">
        <v>269</v>
      </c>
      <c r="E195" s="33" t="s">
        <v>19</v>
      </c>
      <c r="F195" s="33" t="s">
        <v>28</v>
      </c>
      <c r="G195" s="33"/>
      <c r="H195" s="33" t="s">
        <v>731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1084</v>
      </c>
      <c r="D196" t="s">
        <v>272</v>
      </c>
      <c r="E196" s="33" t="s">
        <v>73</v>
      </c>
      <c r="F196" s="33" t="s">
        <v>28</v>
      </c>
      <c r="G196" s="33"/>
      <c r="H196" s="33" t="s">
        <v>732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1084</v>
      </c>
      <c r="D197" t="s">
        <v>274</v>
      </c>
      <c r="E197" s="33" t="s">
        <v>46</v>
      </c>
      <c r="F197" s="33" t="s">
        <v>28</v>
      </c>
      <c r="G197" s="33"/>
      <c r="H197" s="33" t="s">
        <v>733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1084</v>
      </c>
      <c r="D198" t="s">
        <v>277</v>
      </c>
      <c r="E198" s="33" t="s">
        <v>19</v>
      </c>
      <c r="F198" s="33" t="s">
        <v>28</v>
      </c>
      <c r="G198" s="33"/>
      <c r="H198" s="33" t="s">
        <v>735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1084</v>
      </c>
      <c r="D199" t="s">
        <v>279</v>
      </c>
      <c r="E199" s="33" t="s">
        <v>19</v>
      </c>
      <c r="F199" s="33" t="s">
        <v>28</v>
      </c>
      <c r="G199" s="33"/>
      <c r="H199" s="33" t="s">
        <v>724</v>
      </c>
      <c r="I199" s="34">
        <f t="shared" si="36"/>
        <v>28</v>
      </c>
      <c r="J199" s="34">
        <f t="shared" si="37"/>
        <v>0</v>
      </c>
      <c r="K199" s="35">
        <f t="shared" si="38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1084</v>
      </c>
      <c r="D200" t="s">
        <v>281</v>
      </c>
      <c r="E200" s="33" t="s">
        <v>19</v>
      </c>
      <c r="F200" s="33" t="s">
        <v>28</v>
      </c>
      <c r="G200" s="33"/>
      <c r="H200" s="33" t="s">
        <v>1658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1084</v>
      </c>
      <c r="D201" t="s">
        <v>284</v>
      </c>
      <c r="E201" s="19"/>
      <c r="F201" s="33" t="s">
        <v>28</v>
      </c>
      <c r="G201" s="33"/>
      <c r="H201" s="33" t="s">
        <v>737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1084</v>
      </c>
      <c r="D202" t="s">
        <v>287</v>
      </c>
      <c r="E202" s="33" t="s">
        <v>15</v>
      </c>
      <c r="F202" s="33" t="s">
        <v>28</v>
      </c>
      <c r="G202" s="33"/>
      <c r="H202" s="33" t="s">
        <v>740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1234</v>
      </c>
      <c r="C203" s="33" t="s">
        <v>1084</v>
      </c>
      <c r="D203" t="s">
        <v>1229</v>
      </c>
      <c r="E203" s="33" t="s">
        <v>15</v>
      </c>
      <c r="F203" s="33" t="s">
        <v>28</v>
      </c>
      <c r="G203" s="33"/>
      <c r="H203" s="33" t="s">
        <v>1230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290</v>
      </c>
      <c r="B204" t="s">
        <v>987</v>
      </c>
      <c r="C204" t="s">
        <v>1084</v>
      </c>
      <c r="D204" t="s">
        <v>1111</v>
      </c>
      <c r="E204" s="33" t="s">
        <v>19</v>
      </c>
      <c r="F204" s="33" t="s">
        <v>20</v>
      </c>
      <c r="G204" s="33"/>
      <c r="H204" s="33" t="s">
        <v>741</v>
      </c>
      <c r="I204" s="34">
        <f t="shared" si="36"/>
        <v>18</v>
      </c>
      <c r="J204" s="34">
        <f t="shared" ref="J204:J221" si="41">COUNTIF(L204:AM204,"APAGADO")</f>
        <v>10</v>
      </c>
      <c r="K204" s="35">
        <f t="shared" ref="K204:K221" si="42">(I204)/(J204+I204)</f>
        <v>0.6428571428571429</v>
      </c>
      <c r="L204" s="86"/>
      <c r="M204" s="86" t="s">
        <v>1682</v>
      </c>
      <c r="N204" s="86" t="s">
        <v>1682</v>
      </c>
      <c r="O204" s="86" t="s">
        <v>1682</v>
      </c>
      <c r="P204" s="86" t="s">
        <v>1682</v>
      </c>
      <c r="Q204" s="86" t="s">
        <v>1682</v>
      </c>
      <c r="R204" s="86" t="s">
        <v>1682</v>
      </c>
      <c r="S204" s="86" t="s">
        <v>1682</v>
      </c>
      <c r="T204" s="86" t="s">
        <v>1682</v>
      </c>
      <c r="U204" s="86" t="s">
        <v>1682</v>
      </c>
      <c r="V204" s="86"/>
      <c r="W204" s="86" t="s">
        <v>1682</v>
      </c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232</v>
      </c>
      <c r="B205" t="s">
        <v>288</v>
      </c>
      <c r="C205" t="s">
        <v>1085</v>
      </c>
      <c r="D205" t="s">
        <v>289</v>
      </c>
      <c r="E205" s="33" t="s">
        <v>15</v>
      </c>
      <c r="F205" s="33" t="s">
        <v>1078</v>
      </c>
      <c r="G205" s="33"/>
      <c r="H205" s="33" t="s">
        <v>1087</v>
      </c>
      <c r="I205" s="34">
        <f t="shared" si="36"/>
        <v>23</v>
      </c>
      <c r="J205" s="34">
        <f t="shared" si="41"/>
        <v>5</v>
      </c>
      <c r="K205" s="35">
        <f t="shared" si="42"/>
        <v>0.8214285714285714</v>
      </c>
      <c r="L205" s="86"/>
      <c r="M205" s="86" t="s">
        <v>1682</v>
      </c>
      <c r="N205" s="86" t="s">
        <v>1682</v>
      </c>
      <c r="O205" s="86"/>
      <c r="P205" s="86"/>
      <c r="Q205" s="86"/>
      <c r="R205" s="87" t="s">
        <v>1682</v>
      </c>
      <c r="S205" s="86" t="s">
        <v>1682</v>
      </c>
      <c r="T205" s="86" t="s">
        <v>1682</v>
      </c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1085</v>
      </c>
      <c r="D206" t="s">
        <v>292</v>
      </c>
      <c r="E206" s="33" t="s">
        <v>15</v>
      </c>
      <c r="F206" s="33" t="s">
        <v>28</v>
      </c>
      <c r="G206" s="33"/>
      <c r="H206" s="33" t="s">
        <v>742</v>
      </c>
      <c r="I206" s="34">
        <f t="shared" si="36"/>
        <v>28</v>
      </c>
      <c r="J206" s="34">
        <f t="shared" si="41"/>
        <v>0</v>
      </c>
      <c r="K206" s="35">
        <f t="shared" si="4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1085</v>
      </c>
      <c r="D207" t="s">
        <v>14</v>
      </c>
      <c r="E207" s="33" t="s">
        <v>15</v>
      </c>
      <c r="F207" s="33" t="s">
        <v>1078</v>
      </c>
      <c r="G207" s="33"/>
      <c r="H207" s="33" t="s">
        <v>743</v>
      </c>
      <c r="I207" s="34">
        <f t="shared" si="36"/>
        <v>22</v>
      </c>
      <c r="J207" s="34">
        <f t="shared" si="41"/>
        <v>6</v>
      </c>
      <c r="K207" s="35">
        <f t="shared" si="42"/>
        <v>0.7857142857142857</v>
      </c>
      <c r="L207" s="86"/>
      <c r="M207" s="86" t="s">
        <v>1682</v>
      </c>
      <c r="N207" s="86" t="s">
        <v>1682</v>
      </c>
      <c r="O207" s="86" t="s">
        <v>1682</v>
      </c>
      <c r="P207" s="86"/>
      <c r="Q207" s="86"/>
      <c r="R207" s="86"/>
      <c r="S207" s="86"/>
      <c r="T207" s="86" t="s">
        <v>1682</v>
      </c>
      <c r="U207" s="86" t="s">
        <v>1682</v>
      </c>
      <c r="V207" s="86"/>
      <c r="W207" s="86" t="s">
        <v>1682</v>
      </c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378</v>
      </c>
      <c r="B208" t="s">
        <v>988</v>
      </c>
      <c r="C208" t="s">
        <v>1085</v>
      </c>
      <c r="D208" t="s">
        <v>989</v>
      </c>
      <c r="E208" s="33" t="s">
        <v>73</v>
      </c>
      <c r="F208" s="33" t="s">
        <v>28</v>
      </c>
      <c r="G208" s="33"/>
      <c r="H208" s="33" t="s">
        <v>1241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990</v>
      </c>
      <c r="B209" t="s">
        <v>991</v>
      </c>
      <c r="C209" t="s">
        <v>1085</v>
      </c>
      <c r="D209" t="s">
        <v>989</v>
      </c>
      <c r="E209" s="33" t="s">
        <v>73</v>
      </c>
      <c r="F209" s="33" t="s">
        <v>28</v>
      </c>
      <c r="G209" s="33"/>
      <c r="H209" s="33" t="s">
        <v>1242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1085</v>
      </c>
      <c r="D210" t="s">
        <v>1112</v>
      </c>
      <c r="E210" s="33" t="s">
        <v>19</v>
      </c>
      <c r="F210" s="33" t="s">
        <v>28</v>
      </c>
      <c r="G210" s="33"/>
      <c r="H210" s="33" t="s">
        <v>1582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1085</v>
      </c>
      <c r="D211" t="s">
        <v>22</v>
      </c>
      <c r="E211" s="33" t="s">
        <v>19</v>
      </c>
      <c r="F211" s="33" t="s">
        <v>28</v>
      </c>
      <c r="G211" s="33"/>
      <c r="H211" s="33" t="s">
        <v>1583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1085</v>
      </c>
      <c r="D212" t="s">
        <v>613</v>
      </c>
      <c r="E212" s="33" t="s">
        <v>15</v>
      </c>
      <c r="F212" s="33" t="s">
        <v>1078</v>
      </c>
      <c r="G212" s="33" t="s">
        <v>1280</v>
      </c>
      <c r="H212" s="33" t="s">
        <v>744</v>
      </c>
      <c r="I212" s="34">
        <f t="shared" si="36"/>
        <v>24</v>
      </c>
      <c r="J212" s="34">
        <f t="shared" si="41"/>
        <v>4</v>
      </c>
      <c r="K212" s="35">
        <f t="shared" si="42"/>
        <v>0.8571428571428571</v>
      </c>
      <c r="L212" s="86"/>
      <c r="M212" s="86" t="s">
        <v>1682</v>
      </c>
      <c r="N212" s="86" t="s">
        <v>1682</v>
      </c>
      <c r="O212" s="86" t="s">
        <v>1682</v>
      </c>
      <c r="P212" s="86"/>
      <c r="Q212" s="86"/>
      <c r="R212" s="86"/>
      <c r="S212" s="86"/>
      <c r="T212" s="86"/>
      <c r="U212" s="86"/>
      <c r="V212" s="86"/>
      <c r="W212" s="86" t="s">
        <v>1682</v>
      </c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1085</v>
      </c>
      <c r="D213" t="s">
        <v>25</v>
      </c>
      <c r="E213" s="33" t="s">
        <v>15</v>
      </c>
      <c r="F213" s="33" t="s">
        <v>20</v>
      </c>
      <c r="G213" s="33"/>
      <c r="H213" s="33" t="s">
        <v>745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1257</v>
      </c>
      <c r="C214" t="s">
        <v>1084</v>
      </c>
      <c r="D214" t="s">
        <v>1258</v>
      </c>
      <c r="E214" t="s">
        <v>19</v>
      </c>
      <c r="F214" t="s">
        <v>28</v>
      </c>
      <c r="G214"/>
      <c r="H214" s="33" t="s">
        <v>1298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1504</v>
      </c>
      <c r="C215" t="s">
        <v>1084</v>
      </c>
      <c r="D215" t="s">
        <v>1520</v>
      </c>
      <c r="E215" s="33" t="s">
        <v>15</v>
      </c>
      <c r="F215" s="33" t="s">
        <v>28</v>
      </c>
      <c r="G215"/>
      <c r="H215" s="33" t="s">
        <v>1532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992</v>
      </c>
      <c r="C216" t="s">
        <v>1084</v>
      </c>
      <c r="D216" t="s">
        <v>294</v>
      </c>
      <c r="E216" s="33" t="s">
        <v>73</v>
      </c>
      <c r="F216" s="33" t="s">
        <v>28</v>
      </c>
      <c r="G216" s="33"/>
      <c r="H216" s="33" t="s">
        <v>746</v>
      </c>
      <c r="I216" s="34">
        <f t="shared" si="36"/>
        <v>28</v>
      </c>
      <c r="J216" s="34">
        <f t="shared" si="41"/>
        <v>0</v>
      </c>
      <c r="K216" s="35">
        <f t="shared" si="4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1084</v>
      </c>
      <c r="D217" t="s">
        <v>296</v>
      </c>
      <c r="E217" s="33" t="s">
        <v>73</v>
      </c>
      <c r="F217" s="33" t="s">
        <v>28</v>
      </c>
      <c r="G217" s="33"/>
      <c r="H217" s="33" t="s">
        <v>1082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993</v>
      </c>
      <c r="C218" t="s">
        <v>1084</v>
      </c>
      <c r="D218" t="s">
        <v>298</v>
      </c>
      <c r="E218" s="33" t="s">
        <v>19</v>
      </c>
      <c r="F218" s="33" t="s">
        <v>28</v>
      </c>
      <c r="G218" s="33"/>
      <c r="H218" s="33" t="s">
        <v>747</v>
      </c>
      <c r="I218" s="34">
        <f t="shared" si="43"/>
        <v>28</v>
      </c>
      <c r="J218" s="34">
        <f t="shared" si="41"/>
        <v>0</v>
      </c>
      <c r="K218" s="35">
        <f t="shared" si="4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1084</v>
      </c>
      <c r="D219" t="s">
        <v>300</v>
      </c>
      <c r="E219" s="33" t="s">
        <v>19</v>
      </c>
      <c r="F219" s="33" t="s">
        <v>28</v>
      </c>
      <c r="G219" s="33"/>
      <c r="H219" s="33" t="s">
        <v>748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994</v>
      </c>
      <c r="C220" t="s">
        <v>1084</v>
      </c>
      <c r="D220" t="s">
        <v>301</v>
      </c>
      <c r="E220" s="33" t="s">
        <v>19</v>
      </c>
      <c r="F220" s="33" t="s">
        <v>28</v>
      </c>
      <c r="G220" s="33"/>
      <c r="H220" s="33" t="s">
        <v>749</v>
      </c>
      <c r="I220" s="34">
        <f t="shared" si="43"/>
        <v>28</v>
      </c>
      <c r="J220" s="34">
        <f t="shared" si="41"/>
        <v>0</v>
      </c>
      <c r="K220" s="35">
        <f t="shared" si="4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1084</v>
      </c>
      <c r="D221" t="s">
        <v>303</v>
      </c>
      <c r="E221" s="33" t="s">
        <v>15</v>
      </c>
      <c r="F221" s="33" t="s">
        <v>20</v>
      </c>
      <c r="G221" s="33"/>
      <c r="H221" s="33" t="s">
        <v>750</v>
      </c>
      <c r="I221" s="34">
        <f t="shared" si="43"/>
        <v>28</v>
      </c>
      <c r="J221" s="34">
        <f t="shared" si="41"/>
        <v>0</v>
      </c>
      <c r="K221" s="35">
        <f t="shared" si="4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1271</v>
      </c>
      <c r="C222" t="s">
        <v>1084</v>
      </c>
      <c r="D222" t="s">
        <v>1272</v>
      </c>
      <c r="E222" s="33" t="s">
        <v>19</v>
      </c>
      <c r="F222" s="33" t="s">
        <v>1078</v>
      </c>
      <c r="G222" s="33"/>
      <c r="H222" s="33" t="s">
        <v>1273</v>
      </c>
      <c r="I222" s="34">
        <f t="shared" ref="I222" si="44">COUNTIF(L222:AM222,"")</f>
        <v>28</v>
      </c>
      <c r="J222" s="34">
        <f t="shared" ref="J222" si="45">COUNTIF(L222:AM222,"APAGADO")</f>
        <v>0</v>
      </c>
      <c r="K222" s="35">
        <f t="shared" ref="K222" si="46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1310</v>
      </c>
      <c r="C223" t="s">
        <v>1084</v>
      </c>
      <c r="D223" t="s">
        <v>1311</v>
      </c>
      <c r="E223" s="33" t="s">
        <v>19</v>
      </c>
      <c r="F223" s="33" t="s">
        <v>1078</v>
      </c>
      <c r="G223" s="33"/>
      <c r="H223" s="33" t="s">
        <v>1564</v>
      </c>
      <c r="I223" s="34">
        <f t="shared" ref="I223" si="47">COUNTIF(L223:AM223,"")</f>
        <v>28</v>
      </c>
      <c r="J223" s="34">
        <f t="shared" ref="J223" si="48">COUNTIF(L223:AM223,"APAGADO")</f>
        <v>0</v>
      </c>
      <c r="K223" s="35">
        <f t="shared" ref="K223" si="49">(I223)/(J223+I223)</f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1084</v>
      </c>
      <c r="D224" t="s">
        <v>306</v>
      </c>
      <c r="E224" s="33" t="s">
        <v>73</v>
      </c>
      <c r="F224" s="33" t="s">
        <v>28</v>
      </c>
      <c r="G224" s="33"/>
      <c r="H224" s="33" t="s">
        <v>751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1084</v>
      </c>
      <c r="D225" t="s">
        <v>308</v>
      </c>
      <c r="E225" s="33" t="s">
        <v>19</v>
      </c>
      <c r="F225" s="33" t="s">
        <v>20</v>
      </c>
      <c r="G225" s="33"/>
      <c r="H225" s="33" t="s">
        <v>752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1084</v>
      </c>
      <c r="D226" t="s">
        <v>310</v>
      </c>
      <c r="E226" s="33" t="s">
        <v>19</v>
      </c>
      <c r="F226" s="33" t="s">
        <v>20</v>
      </c>
      <c r="G226" s="33"/>
      <c r="H226" s="33" t="s">
        <v>1649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1084</v>
      </c>
      <c r="D227" t="s">
        <v>312</v>
      </c>
      <c r="E227" s="33" t="s">
        <v>19</v>
      </c>
      <c r="F227" s="33" t="s">
        <v>20</v>
      </c>
      <c r="G227" s="33"/>
      <c r="H227" s="33" t="s">
        <v>1636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995</v>
      </c>
      <c r="C228" t="s">
        <v>1084</v>
      </c>
      <c r="D228" t="s">
        <v>316</v>
      </c>
      <c r="E228" s="33" t="s">
        <v>19</v>
      </c>
      <c r="F228" s="33" t="s">
        <v>28</v>
      </c>
      <c r="G228" s="33"/>
      <c r="H228" s="33" t="s">
        <v>753</v>
      </c>
      <c r="I228" s="34">
        <f t="shared" si="43"/>
        <v>28</v>
      </c>
      <c r="J228" s="34">
        <f t="shared" si="50"/>
        <v>0</v>
      </c>
      <c r="K228" s="35">
        <f t="shared" si="51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1084</v>
      </c>
      <c r="D229" t="s">
        <v>318</v>
      </c>
      <c r="E229" s="33" t="s">
        <v>19</v>
      </c>
      <c r="F229" s="33" t="s">
        <v>28</v>
      </c>
      <c r="G229" s="33"/>
      <c r="H229" s="33" t="s">
        <v>1577</v>
      </c>
      <c r="I229" s="34">
        <f t="shared" si="43"/>
        <v>28</v>
      </c>
      <c r="J229" s="34">
        <f t="shared" si="50"/>
        <v>0</v>
      </c>
      <c r="K229" s="35">
        <f t="shared" si="51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1084</v>
      </c>
      <c r="D230" t="s">
        <v>320</v>
      </c>
      <c r="E230" s="33" t="s">
        <v>19</v>
      </c>
      <c r="F230" s="33" t="s">
        <v>1078</v>
      </c>
      <c r="G230" s="33" t="s">
        <v>1281</v>
      </c>
      <c r="H230" s="33" t="s">
        <v>754</v>
      </c>
      <c r="I230" s="34">
        <f t="shared" si="43"/>
        <v>28</v>
      </c>
      <c r="J230" s="34">
        <f t="shared" si="50"/>
        <v>0</v>
      </c>
      <c r="K230" s="35">
        <f t="shared" si="51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1084</v>
      </c>
      <c r="D231" t="s">
        <v>322</v>
      </c>
      <c r="E231" s="33" t="s">
        <v>19</v>
      </c>
      <c r="F231" s="33" t="s">
        <v>28</v>
      </c>
      <c r="G231" s="33"/>
      <c r="H231" s="33" t="s">
        <v>1567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1084</v>
      </c>
      <c r="D232" t="s">
        <v>325</v>
      </c>
      <c r="E232" s="33" t="s">
        <v>19</v>
      </c>
      <c r="F232" s="33" t="s">
        <v>28</v>
      </c>
      <c r="G232" s="33"/>
      <c r="H232" s="97" t="s">
        <v>1568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1084</v>
      </c>
      <c r="D233" t="s">
        <v>327</v>
      </c>
      <c r="E233" s="33" t="s">
        <v>19</v>
      </c>
      <c r="F233" s="33" t="s">
        <v>28</v>
      </c>
      <c r="G233" s="33"/>
      <c r="H233" s="33" t="s">
        <v>755</v>
      </c>
      <c r="I233" s="34">
        <f t="shared" si="43"/>
        <v>28</v>
      </c>
      <c r="J233" s="34">
        <f t="shared" si="50"/>
        <v>0</v>
      </c>
      <c r="K233" s="35">
        <f t="shared" si="51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1084</v>
      </c>
      <c r="D234" t="s">
        <v>329</v>
      </c>
      <c r="E234" s="33" t="s">
        <v>19</v>
      </c>
      <c r="F234" s="33" t="s">
        <v>28</v>
      </c>
      <c r="G234" s="33"/>
      <c r="H234" s="33" t="s">
        <v>756</v>
      </c>
      <c r="I234" s="34">
        <f t="shared" si="43"/>
        <v>26</v>
      </c>
      <c r="J234" s="34">
        <f t="shared" si="50"/>
        <v>2</v>
      </c>
      <c r="K234" s="35">
        <f t="shared" si="51"/>
        <v>0.9285714285714286</v>
      </c>
      <c r="L234" s="86"/>
      <c r="M234" s="86"/>
      <c r="N234" s="86"/>
      <c r="O234" s="86"/>
      <c r="P234" s="86" t="s">
        <v>1682</v>
      </c>
      <c r="Q234" s="86"/>
      <c r="R234" s="86"/>
      <c r="S234" s="86"/>
      <c r="T234" s="86"/>
      <c r="U234" s="86"/>
      <c r="V234" s="86"/>
      <c r="W234" s="86" t="s">
        <v>1682</v>
      </c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1084</v>
      </c>
      <c r="D235" t="s">
        <v>315</v>
      </c>
      <c r="E235" s="33" t="s">
        <v>15</v>
      </c>
      <c r="F235" s="33" t="s">
        <v>28</v>
      </c>
      <c r="G235" s="33"/>
      <c r="H235" s="33" t="s">
        <v>1576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1084</v>
      </c>
      <c r="D236" t="s">
        <v>331</v>
      </c>
      <c r="E236" s="33" t="s">
        <v>15</v>
      </c>
      <c r="F236" s="33" t="s">
        <v>28</v>
      </c>
      <c r="G236" s="33"/>
      <c r="H236" s="33" t="s">
        <v>757</v>
      </c>
      <c r="I236" s="34">
        <f t="shared" si="43"/>
        <v>28</v>
      </c>
      <c r="J236" s="34">
        <f t="shared" si="50"/>
        <v>0</v>
      </c>
      <c r="K236" s="35">
        <f t="shared" si="51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1545</v>
      </c>
      <c r="C237" t="s">
        <v>1084</v>
      </c>
      <c r="D237" t="s">
        <v>1546</v>
      </c>
      <c r="E237" s="33"/>
      <c r="F237" s="33"/>
      <c r="G237" s="33"/>
      <c r="H237" s="33" t="s">
        <v>1562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1085</v>
      </c>
      <c r="D238" t="s">
        <v>333</v>
      </c>
      <c r="E238" s="33" t="s">
        <v>15</v>
      </c>
      <c r="F238" s="33" t="s">
        <v>28</v>
      </c>
      <c r="G238" s="33"/>
      <c r="H238" s="33" t="s">
        <v>758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1085</v>
      </c>
      <c r="D239" t="s">
        <v>336</v>
      </c>
      <c r="E239" s="33" t="s">
        <v>73</v>
      </c>
      <c r="F239" s="33" t="s">
        <v>28</v>
      </c>
      <c r="G239" s="33"/>
      <c r="H239" s="33" t="s">
        <v>759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1085</v>
      </c>
      <c r="D240" t="s">
        <v>336</v>
      </c>
      <c r="E240" s="33" t="s">
        <v>73</v>
      </c>
      <c r="F240" s="33" t="s">
        <v>28</v>
      </c>
      <c r="G240" s="33"/>
      <c r="H240" s="33" t="s">
        <v>760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1085</v>
      </c>
      <c r="D241" t="s">
        <v>339</v>
      </c>
      <c r="E241" s="33" t="s">
        <v>73</v>
      </c>
      <c r="F241" s="33" t="s">
        <v>28</v>
      </c>
      <c r="G241" s="33"/>
      <c r="H241" s="33" t="s">
        <v>761</v>
      </c>
      <c r="I241" s="34">
        <f t="shared" si="43"/>
        <v>28</v>
      </c>
      <c r="J241" s="34">
        <f t="shared" si="50"/>
        <v>0</v>
      </c>
      <c r="K241" s="35">
        <f t="shared" si="51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1085</v>
      </c>
      <c r="D242" t="s">
        <v>339</v>
      </c>
      <c r="E242" s="33" t="s">
        <v>73</v>
      </c>
      <c r="F242" s="33" t="s">
        <v>28</v>
      </c>
      <c r="G242" s="33"/>
      <c r="H242" s="33" t="s">
        <v>762</v>
      </c>
      <c r="I242" s="34">
        <f t="shared" si="43"/>
        <v>28</v>
      </c>
      <c r="J242" s="34">
        <f t="shared" si="50"/>
        <v>0</v>
      </c>
      <c r="K242" s="35">
        <f t="shared" si="5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1084</v>
      </c>
      <c r="D243" t="s">
        <v>343</v>
      </c>
      <c r="E243" s="33" t="s">
        <v>15</v>
      </c>
      <c r="F243" s="33" t="s">
        <v>28</v>
      </c>
      <c r="G243" s="33"/>
      <c r="H243" s="33" t="s">
        <v>765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1084</v>
      </c>
      <c r="D244" t="s">
        <v>343</v>
      </c>
      <c r="E244" s="33" t="s">
        <v>73</v>
      </c>
      <c r="F244" s="33" t="s">
        <v>28</v>
      </c>
      <c r="G244" s="33"/>
      <c r="H244" s="33" t="s">
        <v>766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997</v>
      </c>
      <c r="C245" t="s">
        <v>1084</v>
      </c>
      <c r="D245" t="s">
        <v>998</v>
      </c>
      <c r="E245" s="33" t="s">
        <v>73</v>
      </c>
      <c r="F245" s="33" t="s">
        <v>28</v>
      </c>
      <c r="G245" s="33"/>
      <c r="H245" s="33" t="s">
        <v>1299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1085</v>
      </c>
      <c r="D246" t="s">
        <v>346</v>
      </c>
      <c r="E246" s="33" t="s">
        <v>15</v>
      </c>
      <c r="F246" s="33" t="s">
        <v>28</v>
      </c>
      <c r="G246" s="33"/>
      <c r="H246" s="33" t="s">
        <v>767</v>
      </c>
      <c r="I246" s="34">
        <f t="shared" si="43"/>
        <v>20</v>
      </c>
      <c r="J246" s="34">
        <f t="shared" si="50"/>
        <v>8</v>
      </c>
      <c r="K246" s="35">
        <f t="shared" si="51"/>
        <v>0.7142857142857143</v>
      </c>
      <c r="L246" s="86"/>
      <c r="M246" s="86" t="s">
        <v>1682</v>
      </c>
      <c r="N246" s="86" t="s">
        <v>1682</v>
      </c>
      <c r="O246" s="86" t="s">
        <v>1682</v>
      </c>
      <c r="P246" s="86"/>
      <c r="Q246" s="86"/>
      <c r="R246" s="86" t="s">
        <v>1682</v>
      </c>
      <c r="S246" s="86" t="s">
        <v>1682</v>
      </c>
      <c r="T246" s="86" t="s">
        <v>1682</v>
      </c>
      <c r="U246" s="86" t="s">
        <v>1682</v>
      </c>
      <c r="V246" s="86"/>
      <c r="W246" s="86" t="s">
        <v>1682</v>
      </c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1085</v>
      </c>
      <c r="D247" t="s">
        <v>346</v>
      </c>
      <c r="E247" s="33" t="s">
        <v>73</v>
      </c>
      <c r="F247" s="33" t="s">
        <v>28</v>
      </c>
      <c r="G247" s="33"/>
      <c r="H247" s="33" t="s">
        <v>768</v>
      </c>
      <c r="I247" s="34">
        <f t="shared" si="43"/>
        <v>23</v>
      </c>
      <c r="J247" s="34">
        <f t="shared" si="50"/>
        <v>5</v>
      </c>
      <c r="K247" s="35">
        <f t="shared" si="51"/>
        <v>0.8214285714285714</v>
      </c>
      <c r="L247" s="86"/>
      <c r="M247" s="86" t="s">
        <v>1682</v>
      </c>
      <c r="N247" s="86" t="s">
        <v>1682</v>
      </c>
      <c r="O247" s="86" t="s">
        <v>1682</v>
      </c>
      <c r="P247" s="86"/>
      <c r="Q247" s="86"/>
      <c r="R247" s="86" t="s">
        <v>1682</v>
      </c>
      <c r="S247" s="86"/>
      <c r="T247" s="86"/>
      <c r="U247" s="86"/>
      <c r="V247" s="86"/>
      <c r="W247" s="86" t="s">
        <v>1682</v>
      </c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1321</v>
      </c>
      <c r="C248" t="s">
        <v>1085</v>
      </c>
      <c r="D248" t="s">
        <v>999</v>
      </c>
      <c r="E248" s="33" t="s">
        <v>73</v>
      </c>
      <c r="F248" s="33" t="s">
        <v>28</v>
      </c>
      <c r="G248" s="33"/>
      <c r="H248" s="33" t="s">
        <v>1300</v>
      </c>
      <c r="I248" s="34">
        <f>COUNTIF(L248:AM248,"")</f>
        <v>24</v>
      </c>
      <c r="J248" s="34">
        <f t="shared" si="50"/>
        <v>4</v>
      </c>
      <c r="K248" s="35">
        <f t="shared" si="51"/>
        <v>0.8571428571428571</v>
      </c>
      <c r="L248" s="86"/>
      <c r="M248" s="86" t="s">
        <v>1682</v>
      </c>
      <c r="N248" s="86" t="s">
        <v>1682</v>
      </c>
      <c r="O248" s="86" t="s">
        <v>1682</v>
      </c>
      <c r="P248" s="86"/>
      <c r="Q248" s="86"/>
      <c r="R248" s="86" t="s">
        <v>1682</v>
      </c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1085</v>
      </c>
      <c r="D249" t="s">
        <v>349</v>
      </c>
      <c r="E249" s="33" t="s">
        <v>15</v>
      </c>
      <c r="F249" s="33" t="s">
        <v>28</v>
      </c>
      <c r="G249" s="33"/>
      <c r="H249" s="33" t="s">
        <v>769</v>
      </c>
      <c r="I249" s="34">
        <f t="shared" si="43"/>
        <v>24</v>
      </c>
      <c r="J249" s="34">
        <f t="shared" si="50"/>
        <v>4</v>
      </c>
      <c r="K249" s="35">
        <f t="shared" si="51"/>
        <v>0.8571428571428571</v>
      </c>
      <c r="L249" s="86"/>
      <c r="M249" s="86" t="s">
        <v>1682</v>
      </c>
      <c r="N249" s="86" t="s">
        <v>1682</v>
      </c>
      <c r="O249" s="86" t="s">
        <v>1682</v>
      </c>
      <c r="P249" s="86"/>
      <c r="Q249" s="86"/>
      <c r="R249" s="86" t="s">
        <v>1682</v>
      </c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1085</v>
      </c>
      <c r="D250" t="s">
        <v>349</v>
      </c>
      <c r="E250" s="33" t="s">
        <v>73</v>
      </c>
      <c r="F250" s="33" t="s">
        <v>28</v>
      </c>
      <c r="G250" s="33"/>
      <c r="H250" s="33" t="s">
        <v>770</v>
      </c>
      <c r="I250" s="34">
        <f t="shared" si="43"/>
        <v>24</v>
      </c>
      <c r="J250" s="34">
        <f t="shared" si="50"/>
        <v>4</v>
      </c>
      <c r="K250" s="35">
        <f t="shared" si="51"/>
        <v>0.8571428571428571</v>
      </c>
      <c r="L250" s="86"/>
      <c r="M250" s="86" t="s">
        <v>1682</v>
      </c>
      <c r="N250" s="86" t="s">
        <v>1682</v>
      </c>
      <c r="O250" s="86" t="s">
        <v>1682</v>
      </c>
      <c r="P250" s="86"/>
      <c r="Q250" s="86"/>
      <c r="R250" s="86" t="s">
        <v>1682</v>
      </c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1320</v>
      </c>
      <c r="C251" t="s">
        <v>1085</v>
      </c>
      <c r="D251" t="s">
        <v>1000</v>
      </c>
      <c r="E251" s="33" t="s">
        <v>19</v>
      </c>
      <c r="F251" s="33" t="s">
        <v>28</v>
      </c>
      <c r="G251" s="33"/>
      <c r="H251" s="33" t="s">
        <v>1301</v>
      </c>
      <c r="I251" s="34">
        <f>COUNTIF(L251:AM251,"")</f>
        <v>24</v>
      </c>
      <c r="J251" s="34">
        <f t="shared" si="50"/>
        <v>4</v>
      </c>
      <c r="K251" s="35">
        <f t="shared" si="51"/>
        <v>0.8571428571428571</v>
      </c>
      <c r="L251" s="86"/>
      <c r="M251" s="86" t="s">
        <v>1682</v>
      </c>
      <c r="N251" s="86" t="s">
        <v>1682</v>
      </c>
      <c r="O251" s="86" t="s">
        <v>1682</v>
      </c>
      <c r="P251" s="86"/>
      <c r="Q251" s="86"/>
      <c r="R251" s="86" t="s">
        <v>1682</v>
      </c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1085</v>
      </c>
      <c r="D252" t="s">
        <v>352</v>
      </c>
      <c r="E252" s="33" t="s">
        <v>73</v>
      </c>
      <c r="F252" s="33" t="s">
        <v>28</v>
      </c>
      <c r="G252" s="33"/>
      <c r="H252" s="33" t="s">
        <v>772</v>
      </c>
      <c r="I252" s="34">
        <f t="shared" si="43"/>
        <v>28</v>
      </c>
      <c r="J252" s="34">
        <f t="shared" si="50"/>
        <v>0</v>
      </c>
      <c r="K252" s="35">
        <f t="shared" si="51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1085</v>
      </c>
      <c r="D253" t="s">
        <v>352</v>
      </c>
      <c r="E253" s="33" t="s">
        <v>15</v>
      </c>
      <c r="F253" s="33" t="s">
        <v>28</v>
      </c>
      <c r="G253" s="33"/>
      <c r="H253" s="33" t="s">
        <v>773</v>
      </c>
      <c r="I253" s="34">
        <f>COUNTIF(L253:AM253,"")</f>
        <v>18</v>
      </c>
      <c r="J253" s="34">
        <f t="shared" si="50"/>
        <v>10</v>
      </c>
      <c r="K253" s="35">
        <f t="shared" si="51"/>
        <v>0.6428571428571429</v>
      </c>
      <c r="L253" s="86"/>
      <c r="M253" s="86" t="s">
        <v>1682</v>
      </c>
      <c r="N253" s="86" t="s">
        <v>1682</v>
      </c>
      <c r="O253" s="86" t="s">
        <v>1682</v>
      </c>
      <c r="P253" s="86" t="s">
        <v>1682</v>
      </c>
      <c r="Q253" s="86" t="s">
        <v>1682</v>
      </c>
      <c r="R253" s="86" t="s">
        <v>1682</v>
      </c>
      <c r="S253" s="86" t="s">
        <v>1682</v>
      </c>
      <c r="T253" s="86" t="s">
        <v>1682</v>
      </c>
      <c r="U253" s="86" t="s">
        <v>1682</v>
      </c>
      <c r="V253" s="86"/>
      <c r="W253" s="86" t="s">
        <v>1682</v>
      </c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290</v>
      </c>
      <c r="B254" t="s">
        <v>1001</v>
      </c>
      <c r="C254" t="s">
        <v>1085</v>
      </c>
      <c r="D254" t="s">
        <v>1002</v>
      </c>
      <c r="E254" s="33" t="s">
        <v>73</v>
      </c>
      <c r="F254" s="33" t="s">
        <v>28</v>
      </c>
      <c r="G254" s="33"/>
      <c r="H254" s="33" t="s">
        <v>1302</v>
      </c>
      <c r="I254" s="34">
        <f>COUNTIF(L254:AM254,"")</f>
        <v>28</v>
      </c>
      <c r="J254" s="34">
        <f t="shared" si="50"/>
        <v>0</v>
      </c>
      <c r="K254" s="35">
        <f t="shared" si="51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1085</v>
      </c>
      <c r="D255" t="s">
        <v>355</v>
      </c>
      <c r="E255" s="33" t="s">
        <v>15</v>
      </c>
      <c r="F255" s="33" t="s">
        <v>28</v>
      </c>
      <c r="G255" s="33"/>
      <c r="H255" s="33" t="s">
        <v>774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1085</v>
      </c>
      <c r="D256" t="s">
        <v>355</v>
      </c>
      <c r="E256" s="33" t="s">
        <v>73</v>
      </c>
      <c r="F256" s="33" t="s">
        <v>28</v>
      </c>
      <c r="G256" s="33"/>
      <c r="H256" s="33" t="s">
        <v>775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1003</v>
      </c>
      <c r="C257" t="s">
        <v>1085</v>
      </c>
      <c r="D257" t="s">
        <v>355</v>
      </c>
      <c r="E257" s="33" t="s">
        <v>19</v>
      </c>
      <c r="F257" s="33" t="s">
        <v>28</v>
      </c>
      <c r="G257" s="33"/>
      <c r="H257" s="33" t="s">
        <v>1303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996</v>
      </c>
      <c r="C258" t="s">
        <v>1085</v>
      </c>
      <c r="D258" t="s">
        <v>358</v>
      </c>
      <c r="E258" s="33" t="s">
        <v>15</v>
      </c>
      <c r="F258" s="33" t="s">
        <v>28</v>
      </c>
      <c r="G258" s="33"/>
      <c r="H258" s="33" t="s">
        <v>781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1085</v>
      </c>
      <c r="D259" t="s">
        <v>360</v>
      </c>
      <c r="E259" s="33" t="s">
        <v>15</v>
      </c>
      <c r="F259" s="33" t="s">
        <v>28</v>
      </c>
      <c r="G259" s="33"/>
      <c r="H259" s="33" t="s">
        <v>776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199</v>
      </c>
      <c r="B260" t="s">
        <v>361</v>
      </c>
      <c r="C260" t="s">
        <v>1085</v>
      </c>
      <c r="D260" t="s">
        <v>360</v>
      </c>
      <c r="E260" s="33" t="s">
        <v>73</v>
      </c>
      <c r="F260" s="33" t="s">
        <v>28</v>
      </c>
      <c r="G260" s="33"/>
      <c r="H260" s="33" t="s">
        <v>777</v>
      </c>
      <c r="I260" s="34">
        <f t="shared" si="43"/>
        <v>18</v>
      </c>
      <c r="J260" s="34">
        <f t="shared" si="50"/>
        <v>10</v>
      </c>
      <c r="K260" s="35">
        <f t="shared" si="51"/>
        <v>0.6428571428571429</v>
      </c>
      <c r="L260" s="86"/>
      <c r="M260" s="86" t="s">
        <v>1682</v>
      </c>
      <c r="N260" s="86" t="s">
        <v>1682</v>
      </c>
      <c r="O260" s="86" t="s">
        <v>1682</v>
      </c>
      <c r="P260" s="86" t="s">
        <v>1682</v>
      </c>
      <c r="Q260" s="86" t="s">
        <v>1682</v>
      </c>
      <c r="R260" s="86" t="s">
        <v>1682</v>
      </c>
      <c r="S260" s="86" t="s">
        <v>1682</v>
      </c>
      <c r="T260" s="86" t="s">
        <v>1682</v>
      </c>
      <c r="U260" s="86" t="s">
        <v>1682</v>
      </c>
      <c r="V260" s="86"/>
      <c r="W260" s="86" t="s">
        <v>1682</v>
      </c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199</v>
      </c>
      <c r="B261" t="s">
        <v>1004</v>
      </c>
      <c r="C261" t="s">
        <v>1085</v>
      </c>
      <c r="D261" t="s">
        <v>1005</v>
      </c>
      <c r="E261" s="33" t="s">
        <v>73</v>
      </c>
      <c r="F261" s="33" t="s">
        <v>28</v>
      </c>
      <c r="G261" s="33"/>
      <c r="H261" s="33" t="s">
        <v>1304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1232</v>
      </c>
      <c r="C262" t="s">
        <v>1085</v>
      </c>
      <c r="D262" t="s">
        <v>1233</v>
      </c>
      <c r="E262" s="33" t="s">
        <v>15</v>
      </c>
      <c r="F262" s="33" t="s">
        <v>28</v>
      </c>
      <c r="G262" s="33"/>
      <c r="H262" s="33" t="s">
        <v>782</v>
      </c>
      <c r="I262" s="34">
        <f t="shared" si="43"/>
        <v>27</v>
      </c>
      <c r="J262" s="34">
        <f t="shared" si="50"/>
        <v>1</v>
      </c>
      <c r="K262" s="35">
        <f t="shared" si="51"/>
        <v>0.9642857142857143</v>
      </c>
      <c r="L262" s="86"/>
      <c r="M262" s="86"/>
      <c r="N262" s="86"/>
      <c r="O262" s="86"/>
      <c r="P262" s="86"/>
      <c r="Q262" s="86"/>
      <c r="R262" s="86" t="s">
        <v>1682</v>
      </c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1085</v>
      </c>
      <c r="D263" t="s">
        <v>1233</v>
      </c>
      <c r="E263" s="33" t="s">
        <v>73</v>
      </c>
      <c r="F263" s="33" t="s">
        <v>28</v>
      </c>
      <c r="G263" s="33"/>
      <c r="H263" s="33" t="s">
        <v>783</v>
      </c>
      <c r="I263" s="34">
        <f t="shared" si="43"/>
        <v>27</v>
      </c>
      <c r="J263" s="34">
        <f t="shared" si="50"/>
        <v>1</v>
      </c>
      <c r="K263" s="35">
        <f t="shared" si="51"/>
        <v>0.9642857142857143</v>
      </c>
      <c r="L263" s="86"/>
      <c r="M263" s="86"/>
      <c r="N263" s="86"/>
      <c r="O263" s="86"/>
      <c r="P263" s="86"/>
      <c r="Q263" s="86"/>
      <c r="R263" s="86" t="s">
        <v>1682</v>
      </c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1006</v>
      </c>
      <c r="C264" t="s">
        <v>1085</v>
      </c>
      <c r="D264" t="s">
        <v>1007</v>
      </c>
      <c r="E264" s="33" t="s">
        <v>19</v>
      </c>
      <c r="F264" s="33" t="s">
        <v>28</v>
      </c>
      <c r="G264" s="33"/>
      <c r="H264" s="33" t="s">
        <v>1305</v>
      </c>
      <c r="I264" s="34">
        <f>COUNTIF(L264:AM264,"")</f>
        <v>27</v>
      </c>
      <c r="J264" s="34">
        <f t="shared" si="50"/>
        <v>1</v>
      </c>
      <c r="K264" s="35">
        <f t="shared" si="51"/>
        <v>0.9642857142857143</v>
      </c>
      <c r="L264" s="86"/>
      <c r="M264" s="86"/>
      <c r="N264" s="86"/>
      <c r="O264" s="86"/>
      <c r="P264" s="86"/>
      <c r="Q264" s="86"/>
      <c r="R264" s="86" t="s">
        <v>1682</v>
      </c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1085</v>
      </c>
      <c r="D265" t="s">
        <v>365</v>
      </c>
      <c r="E265" s="33" t="s">
        <v>15</v>
      </c>
      <c r="F265" s="33" t="s">
        <v>28</v>
      </c>
      <c r="G265" s="33"/>
      <c r="H265" s="33" t="s">
        <v>779</v>
      </c>
      <c r="I265" s="34">
        <f t="shared" si="43"/>
        <v>18</v>
      </c>
      <c r="J265" s="34">
        <f t="shared" si="50"/>
        <v>10</v>
      </c>
      <c r="K265" s="35">
        <f t="shared" si="51"/>
        <v>0.6428571428571429</v>
      </c>
      <c r="L265" s="86"/>
      <c r="M265" s="86" t="s">
        <v>1682</v>
      </c>
      <c r="N265" s="86" t="s">
        <v>1682</v>
      </c>
      <c r="O265" s="86" t="s">
        <v>1682</v>
      </c>
      <c r="P265" s="86" t="s">
        <v>1682</v>
      </c>
      <c r="Q265" s="86" t="s">
        <v>1682</v>
      </c>
      <c r="R265" s="86" t="s">
        <v>1682</v>
      </c>
      <c r="S265" s="86" t="s">
        <v>1682</v>
      </c>
      <c r="T265" s="86" t="s">
        <v>1682</v>
      </c>
      <c r="U265" s="86" t="s">
        <v>1682</v>
      </c>
      <c r="V265" s="86"/>
      <c r="W265" s="86" t="s">
        <v>1682</v>
      </c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1085</v>
      </c>
      <c r="D266" t="s">
        <v>365</v>
      </c>
      <c r="E266" s="33" t="s">
        <v>73</v>
      </c>
      <c r="F266" s="33" t="s">
        <v>28</v>
      </c>
      <c r="G266" s="33"/>
      <c r="H266" s="33" t="s">
        <v>778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1008</v>
      </c>
      <c r="C267" t="s">
        <v>1085</v>
      </c>
      <c r="D267" t="s">
        <v>1009</v>
      </c>
      <c r="E267" s="33" t="s">
        <v>73</v>
      </c>
      <c r="F267" s="33" t="s">
        <v>28</v>
      </c>
      <c r="G267" s="33"/>
      <c r="H267" s="33" t="s">
        <v>1306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1317</v>
      </c>
      <c r="C268" t="s">
        <v>1085</v>
      </c>
      <c r="D268" t="s">
        <v>1011</v>
      </c>
      <c r="E268" s="33" t="s">
        <v>73</v>
      </c>
      <c r="F268" s="33" t="s">
        <v>28</v>
      </c>
      <c r="G268" s="33"/>
      <c r="H268" s="33" t="s">
        <v>780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1318</v>
      </c>
      <c r="C269" t="s">
        <v>1085</v>
      </c>
      <c r="D269" t="s">
        <v>1011</v>
      </c>
      <c r="E269" s="33" t="s">
        <v>73</v>
      </c>
      <c r="F269" s="33" t="s">
        <v>28</v>
      </c>
      <c r="G269" s="33"/>
      <c r="H269" s="33" t="s">
        <v>771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1010</v>
      </c>
      <c r="C270" t="s">
        <v>1085</v>
      </c>
      <c r="D270" t="s">
        <v>1011</v>
      </c>
      <c r="E270" s="33" t="s">
        <v>73</v>
      </c>
      <c r="F270" s="33" t="s">
        <v>28</v>
      </c>
      <c r="G270" s="33"/>
      <c r="H270" s="33" t="s">
        <v>1319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1085</v>
      </c>
      <c r="D271" t="s">
        <v>370</v>
      </c>
      <c r="E271" s="33" t="s">
        <v>15</v>
      </c>
      <c r="F271" s="33" t="s">
        <v>28</v>
      </c>
      <c r="G271" s="33"/>
      <c r="H271" s="33" t="s">
        <v>784</v>
      </c>
      <c r="I271" s="34">
        <f t="shared" si="43"/>
        <v>28</v>
      </c>
      <c r="J271" s="34">
        <f t="shared" si="52"/>
        <v>0</v>
      </c>
      <c r="K271" s="35">
        <f t="shared" si="53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1012</v>
      </c>
      <c r="C272" t="s">
        <v>1085</v>
      </c>
      <c r="D272" t="s">
        <v>371</v>
      </c>
      <c r="E272" s="33" t="s">
        <v>15</v>
      </c>
      <c r="F272" s="33" t="s">
        <v>28</v>
      </c>
      <c r="G272" s="33"/>
      <c r="H272" s="33" t="s">
        <v>785</v>
      </c>
      <c r="I272" s="34">
        <f t="shared" si="43"/>
        <v>28</v>
      </c>
      <c r="J272" s="34">
        <f t="shared" si="52"/>
        <v>0</v>
      </c>
      <c r="K272" s="35">
        <f t="shared" si="5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1085</v>
      </c>
      <c r="D273" t="s">
        <v>373</v>
      </c>
      <c r="E273" s="33" t="s">
        <v>73</v>
      </c>
      <c r="F273" s="33" t="s">
        <v>28</v>
      </c>
      <c r="G273" s="33"/>
      <c r="H273" s="33" t="s">
        <v>786</v>
      </c>
      <c r="I273" s="34">
        <f t="shared" si="43"/>
        <v>28</v>
      </c>
      <c r="J273" s="34">
        <f t="shared" si="52"/>
        <v>0</v>
      </c>
      <c r="K273" s="35">
        <f t="shared" si="5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1085</v>
      </c>
      <c r="D274" t="s">
        <v>373</v>
      </c>
      <c r="E274" s="33" t="s">
        <v>73</v>
      </c>
      <c r="F274" s="33" t="s">
        <v>28</v>
      </c>
      <c r="G274" s="33"/>
      <c r="H274" s="33" t="s">
        <v>787</v>
      </c>
      <c r="I274" s="34">
        <f t="shared" si="43"/>
        <v>28</v>
      </c>
      <c r="J274" s="34">
        <f t="shared" si="52"/>
        <v>0</v>
      </c>
      <c r="K274" s="35">
        <f t="shared" si="53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1085</v>
      </c>
      <c r="D275" t="s">
        <v>376</v>
      </c>
      <c r="E275" s="33" t="s">
        <v>73</v>
      </c>
      <c r="F275" s="33" t="s">
        <v>28</v>
      </c>
      <c r="G275" s="33"/>
      <c r="H275" s="33" t="s">
        <v>788</v>
      </c>
      <c r="I275" s="34">
        <f t="shared" si="43"/>
        <v>28</v>
      </c>
      <c r="J275" s="34">
        <f t="shared" si="52"/>
        <v>0</v>
      </c>
      <c r="K275" s="35">
        <f t="shared" si="5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1085</v>
      </c>
      <c r="D276" t="s">
        <v>376</v>
      </c>
      <c r="E276" s="33" t="s">
        <v>46</v>
      </c>
      <c r="F276" s="33" t="s">
        <v>28</v>
      </c>
      <c r="G276" s="33"/>
      <c r="H276" s="33" t="s">
        <v>789</v>
      </c>
      <c r="I276" s="34">
        <f t="shared" si="43"/>
        <v>27</v>
      </c>
      <c r="J276" s="34">
        <f t="shared" si="52"/>
        <v>1</v>
      </c>
      <c r="K276" s="35">
        <f t="shared" si="53"/>
        <v>0.9642857142857143</v>
      </c>
      <c r="L276" s="86"/>
      <c r="M276" s="86"/>
      <c r="N276" s="86"/>
      <c r="O276" s="86"/>
      <c r="P276" s="86"/>
      <c r="Q276" s="86"/>
      <c r="R276" s="86"/>
      <c r="S276" s="86"/>
      <c r="T276" s="86" t="s">
        <v>1682</v>
      </c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1536</v>
      </c>
      <c r="C277" t="s">
        <v>1084</v>
      </c>
      <c r="D277" t="s">
        <v>1537</v>
      </c>
      <c r="E277" s="33"/>
      <c r="F277" s="33" t="s">
        <v>28</v>
      </c>
      <c r="G277" s="33"/>
      <c r="H277" s="33" t="s">
        <v>1550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1584</v>
      </c>
      <c r="C278" t="s">
        <v>1084</v>
      </c>
      <c r="D278" s="84" t="s">
        <v>1587</v>
      </c>
      <c r="E278" s="33" t="s">
        <v>19</v>
      </c>
      <c r="F278" s="33" t="s">
        <v>28</v>
      </c>
      <c r="G278" s="33"/>
      <c r="H278" s="33" t="s">
        <v>1599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1585</v>
      </c>
      <c r="C279" t="s">
        <v>1084</v>
      </c>
      <c r="D279" s="84" t="s">
        <v>1588</v>
      </c>
      <c r="E279" s="33" t="s">
        <v>73</v>
      </c>
      <c r="F279" s="33" t="s">
        <v>28</v>
      </c>
      <c r="G279" s="33"/>
      <c r="H279" s="33" t="s">
        <v>1600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1586</v>
      </c>
      <c r="C280" t="s">
        <v>1084</v>
      </c>
      <c r="D280" s="84" t="s">
        <v>1589</v>
      </c>
      <c r="E280" s="33" t="s">
        <v>73</v>
      </c>
      <c r="F280" s="33" t="s">
        <v>28</v>
      </c>
      <c r="G280" s="33"/>
      <c r="H280" s="33" t="s">
        <v>1601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1022</v>
      </c>
      <c r="C281" s="89" t="s">
        <v>1085</v>
      </c>
      <c r="D281" s="89" t="s">
        <v>379</v>
      </c>
      <c r="E281" s="142" t="s">
        <v>15</v>
      </c>
      <c r="F281" s="142" t="s">
        <v>28</v>
      </c>
      <c r="G281" s="142"/>
      <c r="H281" s="142" t="s">
        <v>790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1023</v>
      </c>
      <c r="C282" t="s">
        <v>1085</v>
      </c>
      <c r="D282" t="s">
        <v>380</v>
      </c>
      <c r="E282" s="33" t="s">
        <v>15</v>
      </c>
      <c r="F282" s="33" t="s">
        <v>28</v>
      </c>
      <c r="G282" s="33"/>
      <c r="H282" s="33" t="s">
        <v>793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1085</v>
      </c>
      <c r="D283" t="s">
        <v>382</v>
      </c>
      <c r="E283" s="33" t="s">
        <v>73</v>
      </c>
      <c r="F283" s="33" t="s">
        <v>28</v>
      </c>
      <c r="G283" s="33"/>
      <c r="H283" s="33" t="s">
        <v>791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1085</v>
      </c>
      <c r="D284" t="s">
        <v>382</v>
      </c>
      <c r="E284" s="33" t="s">
        <v>73</v>
      </c>
      <c r="F284" s="33" t="s">
        <v>28</v>
      </c>
      <c r="G284" s="33"/>
      <c r="H284" s="33" t="s">
        <v>792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1013</v>
      </c>
      <c r="C285" t="s">
        <v>1085</v>
      </c>
      <c r="D285" t="s">
        <v>384</v>
      </c>
      <c r="E285" s="33" t="s">
        <v>15</v>
      </c>
      <c r="F285" s="33" t="s">
        <v>28</v>
      </c>
      <c r="G285" s="33"/>
      <c r="H285" s="33" t="s">
        <v>794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1014</v>
      </c>
      <c r="C286" t="s">
        <v>1085</v>
      </c>
      <c r="D286" t="s">
        <v>1015</v>
      </c>
      <c r="E286" s="33" t="s">
        <v>19</v>
      </c>
      <c r="F286" s="33" t="s">
        <v>28</v>
      </c>
      <c r="G286" s="33"/>
      <c r="H286" s="33" t="s">
        <v>926</v>
      </c>
      <c r="I286" s="34">
        <f t="shared" si="43"/>
        <v>28</v>
      </c>
      <c r="J286" s="34">
        <f t="shared" si="52"/>
        <v>0</v>
      </c>
      <c r="K286" s="35">
        <f t="shared" si="53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1016</v>
      </c>
      <c r="C287" t="s">
        <v>1085</v>
      </c>
      <c r="D287" t="s">
        <v>1017</v>
      </c>
      <c r="E287" s="33" t="s">
        <v>19</v>
      </c>
      <c r="F287" s="33" t="s">
        <v>28</v>
      </c>
      <c r="G287" s="33"/>
      <c r="H287" s="33" t="s">
        <v>927</v>
      </c>
      <c r="I287" s="34">
        <f t="shared" si="43"/>
        <v>28</v>
      </c>
      <c r="J287" s="34">
        <f t="shared" si="52"/>
        <v>0</v>
      </c>
      <c r="K287" s="35">
        <f t="shared" si="5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1018</v>
      </c>
      <c r="C288" t="s">
        <v>1085</v>
      </c>
      <c r="D288" t="s">
        <v>1019</v>
      </c>
      <c r="E288" s="33" t="s">
        <v>19</v>
      </c>
      <c r="F288" s="33" t="s">
        <v>28</v>
      </c>
      <c r="G288" s="33"/>
      <c r="H288" s="33" t="s">
        <v>928</v>
      </c>
      <c r="I288" s="34">
        <f t="shared" ref="I288:I336" si="60">COUNTIF(L288:AM288,"")</f>
        <v>28</v>
      </c>
      <c r="J288" s="34">
        <f t="shared" si="52"/>
        <v>0</v>
      </c>
      <c r="K288" s="35">
        <f t="shared" si="5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1020</v>
      </c>
      <c r="C289" t="s">
        <v>1085</v>
      </c>
      <c r="D289" t="s">
        <v>1021</v>
      </c>
      <c r="E289" s="33" t="s">
        <v>19</v>
      </c>
      <c r="F289" s="33" t="s">
        <v>28</v>
      </c>
      <c r="G289" s="33"/>
      <c r="H289" s="33" t="s">
        <v>929</v>
      </c>
      <c r="I289" s="34">
        <f t="shared" si="60"/>
        <v>28</v>
      </c>
      <c r="J289" s="34">
        <f t="shared" si="52"/>
        <v>0</v>
      </c>
      <c r="K289" s="35">
        <f t="shared" si="5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1197</v>
      </c>
      <c r="C290" t="s">
        <v>1085</v>
      </c>
      <c r="D290" t="s">
        <v>1180</v>
      </c>
      <c r="E290" s="33" t="s">
        <v>19</v>
      </c>
      <c r="F290" s="33" t="s">
        <v>28</v>
      </c>
      <c r="G290" s="33"/>
      <c r="H290" s="33" t="s">
        <v>1182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1198</v>
      </c>
      <c r="C291" t="s">
        <v>1085</v>
      </c>
      <c r="D291" t="s">
        <v>1180</v>
      </c>
      <c r="E291" s="33" t="s">
        <v>19</v>
      </c>
      <c r="F291" s="33" t="s">
        <v>28</v>
      </c>
      <c r="G291" s="33"/>
      <c r="H291" s="33" t="s">
        <v>1183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1216</v>
      </c>
      <c r="C292" t="s">
        <v>1085</v>
      </c>
      <c r="D292" t="s">
        <v>1179</v>
      </c>
      <c r="E292" s="33" t="s">
        <v>15</v>
      </c>
      <c r="F292" s="33" t="s">
        <v>28</v>
      </c>
      <c r="G292" s="33"/>
      <c r="H292" s="33" t="s">
        <v>1181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1322</v>
      </c>
      <c r="C293" t="s">
        <v>1085</v>
      </c>
      <c r="D293" t="s">
        <v>1323</v>
      </c>
      <c r="E293" s="33" t="s">
        <v>73</v>
      </c>
      <c r="F293" s="33" t="s">
        <v>28</v>
      </c>
      <c r="G293" s="33"/>
      <c r="H293" s="33" t="s">
        <v>1615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1590</v>
      </c>
      <c r="C294" t="s">
        <v>1085</v>
      </c>
      <c r="D294" s="84" t="s">
        <v>1593</v>
      </c>
      <c r="E294" s="33" t="s">
        <v>15</v>
      </c>
      <c r="F294" s="33" t="s">
        <v>1078</v>
      </c>
      <c r="G294" s="33"/>
      <c r="H294" s="33" t="s">
        <v>1597</v>
      </c>
      <c r="I294" s="34">
        <f t="shared" si="61"/>
        <v>23</v>
      </c>
      <c r="J294" s="34">
        <f t="shared" ref="J294:J296" si="62">COUNTIF(L294:AM294,"APAGADO")</f>
        <v>5</v>
      </c>
      <c r="K294" s="35">
        <f t="shared" ref="K294:K296" si="63">(I294)/(J294+I294)</f>
        <v>0.8214285714285714</v>
      </c>
      <c r="L294" s="86"/>
      <c r="M294" s="86"/>
      <c r="N294" s="86"/>
      <c r="O294" s="86"/>
      <c r="P294" s="86"/>
      <c r="Q294" s="86"/>
      <c r="R294" s="86" t="s">
        <v>1682</v>
      </c>
      <c r="S294" s="86" t="s">
        <v>1682</v>
      </c>
      <c r="T294" s="86" t="s">
        <v>1682</v>
      </c>
      <c r="U294" s="86" t="s">
        <v>1682</v>
      </c>
      <c r="V294" s="86"/>
      <c r="W294" s="86" t="s">
        <v>1682</v>
      </c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1591</v>
      </c>
      <c r="C295" t="s">
        <v>1085</v>
      </c>
      <c r="D295" s="84" t="s">
        <v>1594</v>
      </c>
      <c r="E295" s="33" t="s">
        <v>73</v>
      </c>
      <c r="F295" s="33" t="s">
        <v>1078</v>
      </c>
      <c r="G295" s="33"/>
      <c r="H295" s="33" t="s">
        <v>1598</v>
      </c>
      <c r="I295" s="34">
        <f t="shared" si="61"/>
        <v>23</v>
      </c>
      <c r="J295" s="34">
        <f t="shared" si="62"/>
        <v>5</v>
      </c>
      <c r="K295" s="35">
        <f t="shared" si="63"/>
        <v>0.8214285714285714</v>
      </c>
      <c r="L295" s="86"/>
      <c r="M295" s="86"/>
      <c r="N295" s="86"/>
      <c r="O295" s="86"/>
      <c r="P295" s="86"/>
      <c r="Q295" s="86"/>
      <c r="R295" s="86" t="s">
        <v>1682</v>
      </c>
      <c r="S295" s="86" t="s">
        <v>1682</v>
      </c>
      <c r="T295" s="86" t="s">
        <v>1682</v>
      </c>
      <c r="U295" s="86" t="s">
        <v>1682</v>
      </c>
      <c r="V295" s="86"/>
      <c r="W295" s="86" t="s">
        <v>1682</v>
      </c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1592</v>
      </c>
      <c r="C296" t="s">
        <v>1085</v>
      </c>
      <c r="D296" s="84" t="s">
        <v>1595</v>
      </c>
      <c r="E296" s="33" t="s">
        <v>15</v>
      </c>
      <c r="F296" s="33" t="s">
        <v>28</v>
      </c>
      <c r="G296" s="33"/>
      <c r="H296" s="33" t="s">
        <v>1602</v>
      </c>
      <c r="I296" s="34">
        <f t="shared" si="61"/>
        <v>23</v>
      </c>
      <c r="J296" s="34">
        <f t="shared" si="62"/>
        <v>5</v>
      </c>
      <c r="K296" s="35">
        <f t="shared" si="63"/>
        <v>0.8214285714285714</v>
      </c>
      <c r="L296" s="86"/>
      <c r="M296" s="86"/>
      <c r="N296" s="86"/>
      <c r="O296" s="86"/>
      <c r="P296" s="86"/>
      <c r="Q296" s="86"/>
      <c r="R296" s="86" t="s">
        <v>1682</v>
      </c>
      <c r="S296" s="86" t="s">
        <v>1682</v>
      </c>
      <c r="T296" s="86" t="s">
        <v>1682</v>
      </c>
      <c r="U296" s="86" t="s">
        <v>1682</v>
      </c>
      <c r="V296" s="86"/>
      <c r="W296" s="86" t="s">
        <v>1682</v>
      </c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917</v>
      </c>
      <c r="B297" t="s">
        <v>1024</v>
      </c>
      <c r="C297" t="s">
        <v>1085</v>
      </c>
      <c r="D297" t="s">
        <v>1025</v>
      </c>
      <c r="E297" s="33" t="s">
        <v>1079</v>
      </c>
      <c r="F297" s="33" t="s">
        <v>28</v>
      </c>
      <c r="G297" s="33"/>
      <c r="H297" s="33" t="s">
        <v>919</v>
      </c>
      <c r="I297" s="34">
        <f t="shared" si="60"/>
        <v>25</v>
      </c>
      <c r="J297" s="34">
        <f t="shared" si="52"/>
        <v>3</v>
      </c>
      <c r="K297" s="35">
        <f t="shared" si="53"/>
        <v>0.8928571428571429</v>
      </c>
      <c r="L297" s="86"/>
      <c r="M297" s="86"/>
      <c r="N297" s="86"/>
      <c r="O297" s="86"/>
      <c r="P297" s="86"/>
      <c r="Q297" s="86" t="s">
        <v>1682</v>
      </c>
      <c r="R297" s="86"/>
      <c r="S297" s="86"/>
      <c r="T297" s="86"/>
      <c r="U297" s="86" t="s">
        <v>1682</v>
      </c>
      <c r="V297" s="86"/>
      <c r="W297" s="86" t="s">
        <v>1682</v>
      </c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917</v>
      </c>
      <c r="B298" t="s">
        <v>916</v>
      </c>
      <c r="C298" t="s">
        <v>1085</v>
      </c>
      <c r="D298" t="s">
        <v>1025</v>
      </c>
      <c r="E298" s="33" t="s">
        <v>1080</v>
      </c>
      <c r="F298" s="33" t="s">
        <v>28</v>
      </c>
      <c r="G298" s="33"/>
      <c r="H298" s="33" t="s">
        <v>918</v>
      </c>
      <c r="I298" s="34">
        <f t="shared" si="60"/>
        <v>25</v>
      </c>
      <c r="J298" s="34">
        <f t="shared" si="52"/>
        <v>3</v>
      </c>
      <c r="K298" s="35">
        <f t="shared" si="53"/>
        <v>0.8928571428571429</v>
      </c>
      <c r="L298" s="86"/>
      <c r="M298" s="86"/>
      <c r="N298" s="86"/>
      <c r="O298" s="86"/>
      <c r="P298" s="86"/>
      <c r="Q298" s="86" t="s">
        <v>1682</v>
      </c>
      <c r="R298" s="86"/>
      <c r="S298" s="86"/>
      <c r="T298" s="86"/>
      <c r="U298" s="86" t="s">
        <v>1682</v>
      </c>
      <c r="V298" s="86"/>
      <c r="W298" s="86" t="s">
        <v>1682</v>
      </c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1084</v>
      </c>
      <c r="D299" t="s">
        <v>386</v>
      </c>
      <c r="E299" s="33" t="s">
        <v>19</v>
      </c>
      <c r="F299" s="33" t="s">
        <v>28</v>
      </c>
      <c r="G299" s="33"/>
      <c r="H299" s="33" t="s">
        <v>795</v>
      </c>
      <c r="I299" s="34">
        <f t="shared" si="60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1026</v>
      </c>
      <c r="C300" t="s">
        <v>1084</v>
      </c>
      <c r="D300" t="s">
        <v>341</v>
      </c>
      <c r="E300" s="33" t="s">
        <v>73</v>
      </c>
      <c r="F300" s="33" t="s">
        <v>28</v>
      </c>
      <c r="G300" s="33"/>
      <c r="H300" s="33" t="s">
        <v>763</v>
      </c>
      <c r="I300" s="34">
        <f t="shared" si="60"/>
        <v>28</v>
      </c>
      <c r="J300" s="34">
        <f t="shared" si="52"/>
        <v>0</v>
      </c>
      <c r="K300" s="35">
        <f t="shared" si="53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1027</v>
      </c>
      <c r="C301" t="s">
        <v>1084</v>
      </c>
      <c r="D301" t="s">
        <v>341</v>
      </c>
      <c r="E301" s="33" t="s">
        <v>73</v>
      </c>
      <c r="F301" s="33" t="s">
        <v>28</v>
      </c>
      <c r="G301" s="33"/>
      <c r="H301" s="33" t="s">
        <v>764</v>
      </c>
      <c r="I301" s="34">
        <f t="shared" si="60"/>
        <v>28</v>
      </c>
      <c r="J301" s="34">
        <f t="shared" si="52"/>
        <v>0</v>
      </c>
      <c r="K301" s="35">
        <f t="shared" si="5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1028</v>
      </c>
      <c r="C302" t="s">
        <v>1084</v>
      </c>
      <c r="D302" t="s">
        <v>1029</v>
      </c>
      <c r="E302" s="33" t="s">
        <v>19</v>
      </c>
      <c r="F302" s="33" t="s">
        <v>28</v>
      </c>
      <c r="G302" s="33"/>
      <c r="H302" s="33" t="s">
        <v>1244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1030</v>
      </c>
      <c r="C303" t="s">
        <v>1084</v>
      </c>
      <c r="D303" t="s">
        <v>1031</v>
      </c>
      <c r="E303" s="33" t="s">
        <v>19</v>
      </c>
      <c r="F303" s="33" t="s">
        <v>28</v>
      </c>
      <c r="G303" s="33"/>
      <c r="H303" s="33" t="s">
        <v>1243</v>
      </c>
      <c r="I303" s="34">
        <f t="shared" si="60"/>
        <v>23</v>
      </c>
      <c r="J303" s="34">
        <f t="shared" si="52"/>
        <v>5</v>
      </c>
      <c r="K303" s="35">
        <f t="shared" si="53"/>
        <v>0.8214285714285714</v>
      </c>
      <c r="L303" s="86"/>
      <c r="M303" s="86"/>
      <c r="N303" s="86" t="s">
        <v>1682</v>
      </c>
      <c r="O303" s="86" t="s">
        <v>1682</v>
      </c>
      <c r="P303" s="86" t="s">
        <v>1682</v>
      </c>
      <c r="Q303" s="86" t="s">
        <v>1682</v>
      </c>
      <c r="R303" s="86"/>
      <c r="S303" s="86"/>
      <c r="T303" s="86"/>
      <c r="U303" s="86"/>
      <c r="V303" s="86"/>
      <c r="W303" s="86" t="s">
        <v>1682</v>
      </c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1153</v>
      </c>
      <c r="C304" t="s">
        <v>1084</v>
      </c>
      <c r="D304" t="s">
        <v>1150</v>
      </c>
      <c r="E304" s="33" t="s">
        <v>73</v>
      </c>
      <c r="F304" s="33" t="s">
        <v>28</v>
      </c>
      <c r="G304" s="33"/>
      <c r="H304" s="33" t="s">
        <v>1159</v>
      </c>
      <c r="I304" s="34">
        <f t="shared" si="60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1154</v>
      </c>
      <c r="C305" t="s">
        <v>1084</v>
      </c>
      <c r="D305" t="s">
        <v>1150</v>
      </c>
      <c r="E305" s="33" t="s">
        <v>73</v>
      </c>
      <c r="F305" s="33" t="s">
        <v>28</v>
      </c>
      <c r="G305" s="33"/>
      <c r="H305" s="33" t="s">
        <v>1160</v>
      </c>
      <c r="I305" s="34">
        <f t="shared" si="60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1155</v>
      </c>
      <c r="C306" t="s">
        <v>1084</v>
      </c>
      <c r="D306" t="s">
        <v>1151</v>
      </c>
      <c r="E306" s="33" t="s">
        <v>73</v>
      </c>
      <c r="F306" s="33" t="s">
        <v>28</v>
      </c>
      <c r="G306" s="33"/>
      <c r="H306" s="33" t="s">
        <v>1161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1156</v>
      </c>
      <c r="C307" t="s">
        <v>1084</v>
      </c>
      <c r="D307" t="s">
        <v>1151</v>
      </c>
      <c r="E307" s="33" t="s">
        <v>73</v>
      </c>
      <c r="F307" s="33" t="s">
        <v>28</v>
      </c>
      <c r="G307" s="33"/>
      <c r="H307" s="33" t="s">
        <v>1162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1521</v>
      </c>
      <c r="B308" t="s">
        <v>1259</v>
      </c>
      <c r="C308" t="s">
        <v>1084</v>
      </c>
      <c r="D308" t="s">
        <v>1260</v>
      </c>
      <c r="E308" t="s">
        <v>19</v>
      </c>
      <c r="F308" t="s">
        <v>28</v>
      </c>
      <c r="G308"/>
      <c r="H308" s="33" t="s">
        <v>1266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1521</v>
      </c>
      <c r="B309" t="s">
        <v>1261</v>
      </c>
      <c r="C309" t="s">
        <v>1084</v>
      </c>
      <c r="D309" t="s">
        <v>1262</v>
      </c>
      <c r="E309" t="s">
        <v>19</v>
      </c>
      <c r="F309" t="s">
        <v>28</v>
      </c>
      <c r="G309"/>
      <c r="H309" s="33" t="s">
        <v>1267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1084</v>
      </c>
      <c r="D310" t="s">
        <v>389</v>
      </c>
      <c r="E310" s="33" t="s">
        <v>19</v>
      </c>
      <c r="F310" s="33" t="s">
        <v>28</v>
      </c>
      <c r="G310" s="33"/>
      <c r="H310" s="33" t="s">
        <v>796</v>
      </c>
      <c r="I310" s="34">
        <f t="shared" si="60"/>
        <v>28</v>
      </c>
      <c r="J310" s="34">
        <f t="shared" si="52"/>
        <v>0</v>
      </c>
      <c r="K310" s="35">
        <f t="shared" si="5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1084</v>
      </c>
      <c r="D311" t="s">
        <v>391</v>
      </c>
      <c r="E311" s="33" t="s">
        <v>19</v>
      </c>
      <c r="F311" s="33" t="s">
        <v>28</v>
      </c>
      <c r="G311" s="33"/>
      <c r="H311" s="33" t="s">
        <v>797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392</v>
      </c>
      <c r="B312" t="s">
        <v>393</v>
      </c>
      <c r="C312" t="s">
        <v>1084</v>
      </c>
      <c r="D312" t="s">
        <v>394</v>
      </c>
      <c r="E312" s="33" t="s">
        <v>19</v>
      </c>
      <c r="F312" s="33" t="s">
        <v>20</v>
      </c>
      <c r="G312" s="33"/>
      <c r="H312" s="33" t="s">
        <v>798</v>
      </c>
      <c r="I312" s="34">
        <f t="shared" si="60"/>
        <v>19</v>
      </c>
      <c r="J312" s="34">
        <f t="shared" si="52"/>
        <v>9</v>
      </c>
      <c r="K312" s="35">
        <f t="shared" si="53"/>
        <v>0.6785714285714286</v>
      </c>
      <c r="L312" s="86"/>
      <c r="M312" s="86" t="s">
        <v>1682</v>
      </c>
      <c r="N312" s="86" t="s">
        <v>1682</v>
      </c>
      <c r="O312" s="86" t="s">
        <v>1682</v>
      </c>
      <c r="P312" s="86"/>
      <c r="Q312" s="86" t="s">
        <v>1682</v>
      </c>
      <c r="R312" s="86" t="s">
        <v>1682</v>
      </c>
      <c r="S312" s="86" t="s">
        <v>1682</v>
      </c>
      <c r="T312" s="86" t="s">
        <v>1682</v>
      </c>
      <c r="U312" s="86" t="s">
        <v>1682</v>
      </c>
      <c r="V312" s="86"/>
      <c r="W312" s="86" t="s">
        <v>1682</v>
      </c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297</v>
      </c>
      <c r="B313" t="s">
        <v>395</v>
      </c>
      <c r="C313" t="s">
        <v>1084</v>
      </c>
      <c r="D313" t="s">
        <v>396</v>
      </c>
      <c r="E313" s="33" t="s">
        <v>19</v>
      </c>
      <c r="F313" s="33" t="s">
        <v>28</v>
      </c>
      <c r="G313" s="33"/>
      <c r="H313" s="33" t="s">
        <v>801</v>
      </c>
      <c r="I313" s="34">
        <f t="shared" si="60"/>
        <v>28</v>
      </c>
      <c r="J313" s="34">
        <f t="shared" si="52"/>
        <v>0</v>
      </c>
      <c r="K313" s="35">
        <f t="shared" si="5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1032</v>
      </c>
      <c r="C314" t="s">
        <v>1084</v>
      </c>
      <c r="D314" t="s">
        <v>397</v>
      </c>
      <c r="E314" s="33" t="s">
        <v>19</v>
      </c>
      <c r="F314" s="33" t="s">
        <v>28</v>
      </c>
      <c r="G314" s="33"/>
      <c r="H314" s="33" t="s">
        <v>802</v>
      </c>
      <c r="I314" s="34">
        <f t="shared" si="60"/>
        <v>18</v>
      </c>
      <c r="J314" s="34">
        <f>COUNTIF(L314:AM314,"APAGADO")</f>
        <v>10</v>
      </c>
      <c r="K314" s="35">
        <f>(I314)/(J314+I314)</f>
        <v>0.6428571428571429</v>
      </c>
      <c r="L314" s="86"/>
      <c r="M314" s="86" t="s">
        <v>1682</v>
      </c>
      <c r="N314" s="86" t="s">
        <v>1682</v>
      </c>
      <c r="O314" s="86" t="s">
        <v>1682</v>
      </c>
      <c r="P314" s="86" t="s">
        <v>1682</v>
      </c>
      <c r="Q314" s="86" t="s">
        <v>1682</v>
      </c>
      <c r="R314" s="86" t="s">
        <v>1682</v>
      </c>
      <c r="S314" s="86" t="s">
        <v>1682</v>
      </c>
      <c r="T314" s="86" t="s">
        <v>1682</v>
      </c>
      <c r="U314" s="86" t="s">
        <v>1682</v>
      </c>
      <c r="V314" s="86"/>
      <c r="W314" s="86" t="s">
        <v>1682</v>
      </c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1084</v>
      </c>
      <c r="D315" t="s">
        <v>399</v>
      </c>
      <c r="E315" s="33" t="s">
        <v>73</v>
      </c>
      <c r="F315" s="33" t="s">
        <v>28</v>
      </c>
      <c r="G315" s="33"/>
      <c r="H315" s="33" t="s">
        <v>799</v>
      </c>
      <c r="I315" s="34">
        <f t="shared" si="60"/>
        <v>27</v>
      </c>
      <c r="J315" s="34">
        <f t="shared" si="52"/>
        <v>1</v>
      </c>
      <c r="K315" s="35">
        <f t="shared" si="53"/>
        <v>0.9642857142857143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 t="s">
        <v>1682</v>
      </c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1084</v>
      </c>
      <c r="D316" t="s">
        <v>399</v>
      </c>
      <c r="E316" s="33" t="s">
        <v>73</v>
      </c>
      <c r="F316" s="33" t="s">
        <v>28</v>
      </c>
      <c r="G316" s="33"/>
      <c r="H316" s="33" t="s">
        <v>800</v>
      </c>
      <c r="I316" s="34">
        <f>COUNTIF(L316:AM316,"")</f>
        <v>27</v>
      </c>
      <c r="J316" s="34">
        <f>COUNTIF(L316:AM316,"APAGADO")</f>
        <v>1</v>
      </c>
      <c r="K316" s="35">
        <f>(I316)/(J316+I316)</f>
        <v>0.9642857142857143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 t="s">
        <v>1682</v>
      </c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1290</v>
      </c>
      <c r="C317" t="s">
        <v>1084</v>
      </c>
      <c r="D317" t="s">
        <v>1291</v>
      </c>
      <c r="E317" s="33" t="s">
        <v>15</v>
      </c>
      <c r="F317" s="33" t="s">
        <v>1078</v>
      </c>
      <c r="G317" s="33" t="s">
        <v>1293</v>
      </c>
      <c r="H317" s="33" t="s">
        <v>1292</v>
      </c>
      <c r="I317" s="34">
        <f>COUNTIF(L317:AM317,"")</f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1501</v>
      </c>
      <c r="C318" s="129" t="s">
        <v>1085</v>
      </c>
      <c r="D318" t="s">
        <v>1502</v>
      </c>
      <c r="E318" s="33" t="s">
        <v>15</v>
      </c>
      <c r="F318" s="33" t="s">
        <v>1332</v>
      </c>
      <c r="G318" s="33"/>
      <c r="H318" s="33" t="s">
        <v>1503</v>
      </c>
      <c r="I318" s="34">
        <f>COUNTIF(L318:AM318,"")</f>
        <v>27</v>
      </c>
      <c r="J318" s="34">
        <f>COUNTIF(L318:AM318,"APAGADO")</f>
        <v>1</v>
      </c>
      <c r="K318" s="35">
        <f>(I318)/(J318+I318)</f>
        <v>0.9642857142857143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 t="s">
        <v>1682</v>
      </c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410</v>
      </c>
      <c r="C319" t="s">
        <v>1084</v>
      </c>
      <c r="D319" t="s">
        <v>411</v>
      </c>
      <c r="E319" s="33" t="s">
        <v>15</v>
      </c>
      <c r="F319" s="33" t="s">
        <v>20</v>
      </c>
      <c r="G319" s="33"/>
      <c r="H319" s="33" t="s">
        <v>803</v>
      </c>
      <c r="I319" s="34">
        <f t="shared" si="60"/>
        <v>18</v>
      </c>
      <c r="J319" s="34">
        <f t="shared" si="52"/>
        <v>10</v>
      </c>
      <c r="K319" s="35">
        <f t="shared" si="53"/>
        <v>0.6428571428571429</v>
      </c>
      <c r="L319" s="86"/>
      <c r="M319" s="86" t="s">
        <v>1682</v>
      </c>
      <c r="N319" s="86" t="s">
        <v>1682</v>
      </c>
      <c r="O319" s="86" t="s">
        <v>1682</v>
      </c>
      <c r="P319" s="86" t="s">
        <v>1682</v>
      </c>
      <c r="Q319" s="86" t="s">
        <v>1682</v>
      </c>
      <c r="R319" s="86" t="s">
        <v>1682</v>
      </c>
      <c r="S319" s="86" t="s">
        <v>1682</v>
      </c>
      <c r="T319" s="86" t="s">
        <v>1682</v>
      </c>
      <c r="U319" s="86" t="s">
        <v>1682</v>
      </c>
      <c r="V319" s="86"/>
      <c r="W319" s="86" t="s">
        <v>1682</v>
      </c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387</v>
      </c>
      <c r="B320" t="s">
        <v>401</v>
      </c>
      <c r="C320" t="s">
        <v>1084</v>
      </c>
      <c r="D320" t="s">
        <v>402</v>
      </c>
      <c r="E320" s="33" t="s">
        <v>19</v>
      </c>
      <c r="F320" s="33" t="s">
        <v>20</v>
      </c>
      <c r="G320" s="33"/>
      <c r="H320" s="33" t="s">
        <v>804</v>
      </c>
      <c r="I320" s="34">
        <f t="shared" si="60"/>
        <v>18</v>
      </c>
      <c r="J320" s="34">
        <f>COUNTIF(L320:AM320,"APAGADO")</f>
        <v>10</v>
      </c>
      <c r="K320" s="35">
        <f>(I320)/(J320+I320)</f>
        <v>0.6428571428571429</v>
      </c>
      <c r="L320" s="86"/>
      <c r="M320" s="86" t="s">
        <v>1682</v>
      </c>
      <c r="N320" s="86" t="s">
        <v>1682</v>
      </c>
      <c r="O320" s="86" t="s">
        <v>1682</v>
      </c>
      <c r="P320" s="86" t="s">
        <v>1682</v>
      </c>
      <c r="Q320" s="86" t="s">
        <v>1682</v>
      </c>
      <c r="R320" s="86" t="s">
        <v>1682</v>
      </c>
      <c r="S320" s="86" t="s">
        <v>1682</v>
      </c>
      <c r="T320" s="86" t="s">
        <v>1682</v>
      </c>
      <c r="U320" s="86" t="s">
        <v>1682</v>
      </c>
      <c r="V320" s="86"/>
      <c r="W320" s="86" t="s">
        <v>1682</v>
      </c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387</v>
      </c>
      <c r="B321" t="s">
        <v>403</v>
      </c>
      <c r="C321" t="s">
        <v>1084</v>
      </c>
      <c r="D321" t="s">
        <v>404</v>
      </c>
      <c r="E321" s="33" t="s">
        <v>15</v>
      </c>
      <c r="F321" s="33" t="s">
        <v>20</v>
      </c>
      <c r="G321" s="33"/>
      <c r="H321" s="33" t="s">
        <v>805</v>
      </c>
      <c r="I321" s="34">
        <f t="shared" si="60"/>
        <v>18</v>
      </c>
      <c r="J321" s="34">
        <f>COUNTIF(L321:AM321,"APAGADO")</f>
        <v>10</v>
      </c>
      <c r="K321" s="35">
        <f>(I321)/(J321+I321)</f>
        <v>0.6428571428571429</v>
      </c>
      <c r="L321" s="86"/>
      <c r="M321" s="86" t="s">
        <v>1682</v>
      </c>
      <c r="N321" s="86" t="s">
        <v>1682</v>
      </c>
      <c r="O321" s="86" t="s">
        <v>1682</v>
      </c>
      <c r="P321" s="86" t="s">
        <v>1682</v>
      </c>
      <c r="Q321" s="86" t="s">
        <v>1682</v>
      </c>
      <c r="R321" s="86" t="s">
        <v>1682</v>
      </c>
      <c r="S321" s="86" t="s">
        <v>1682</v>
      </c>
      <c r="T321" s="86" t="s">
        <v>1682</v>
      </c>
      <c r="U321" s="86" t="s">
        <v>1682</v>
      </c>
      <c r="V321" s="86"/>
      <c r="W321" s="86" t="s">
        <v>1682</v>
      </c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406</v>
      </c>
      <c r="C322" t="s">
        <v>1084</v>
      </c>
      <c r="D322" t="s">
        <v>407</v>
      </c>
      <c r="E322" s="33" t="s">
        <v>19</v>
      </c>
      <c r="F322" s="33" t="s">
        <v>28</v>
      </c>
      <c r="G322" s="33"/>
      <c r="H322" s="33" t="s">
        <v>806</v>
      </c>
      <c r="I322" s="34">
        <f t="shared" si="60"/>
        <v>27</v>
      </c>
      <c r="J322" s="34">
        <f>COUNTIF(L322:AM322,"APAGADO")</f>
        <v>1</v>
      </c>
      <c r="K322" s="35">
        <f>(I322)/(J322+I322)</f>
        <v>0.9642857142857143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 t="s">
        <v>1682</v>
      </c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1084</v>
      </c>
      <c r="D323" t="s">
        <v>407</v>
      </c>
      <c r="E323" s="33" t="s">
        <v>73</v>
      </c>
      <c r="F323" s="33" t="s">
        <v>28</v>
      </c>
      <c r="G323" s="33"/>
      <c r="H323" s="33" t="s">
        <v>807</v>
      </c>
      <c r="I323" s="34">
        <f t="shared" si="60"/>
        <v>27</v>
      </c>
      <c r="J323" s="34">
        <f>COUNTIF(L323:AM323,"APAGADO")</f>
        <v>1</v>
      </c>
      <c r="K323" s="35">
        <f>(I323)/(J323+I323)</f>
        <v>0.9642857142857143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 t="s">
        <v>1682</v>
      </c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1084</v>
      </c>
      <c r="D324" t="s">
        <v>407</v>
      </c>
      <c r="E324" s="33" t="s">
        <v>73</v>
      </c>
      <c r="F324" s="33" t="s">
        <v>28</v>
      </c>
      <c r="G324" s="33"/>
      <c r="H324" s="33" t="s">
        <v>808</v>
      </c>
      <c r="I324" s="34">
        <f t="shared" si="60"/>
        <v>27</v>
      </c>
      <c r="J324" s="34">
        <f>COUNTIF(L324:AM324,"APAGADO")</f>
        <v>1</v>
      </c>
      <c r="K324" s="35">
        <f>(I324)/(J324+I324)</f>
        <v>0.9642857142857143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 t="s">
        <v>1682</v>
      </c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1084</v>
      </c>
      <c r="D325" t="s">
        <v>414</v>
      </c>
      <c r="E325" s="33" t="s">
        <v>73</v>
      </c>
      <c r="F325" s="33" t="s">
        <v>28</v>
      </c>
      <c r="G325" s="33"/>
      <c r="H325" s="33" t="s">
        <v>809</v>
      </c>
      <c r="I325" s="34">
        <f t="shared" si="60"/>
        <v>27</v>
      </c>
      <c r="J325" s="34">
        <f t="shared" si="52"/>
        <v>1</v>
      </c>
      <c r="K325" s="35">
        <f t="shared" si="53"/>
        <v>0.9642857142857143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 t="s">
        <v>1682</v>
      </c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1084</v>
      </c>
      <c r="D326" t="s">
        <v>414</v>
      </c>
      <c r="E326" s="33" t="s">
        <v>73</v>
      </c>
      <c r="F326" s="33" t="s">
        <v>28</v>
      </c>
      <c r="G326" s="33"/>
      <c r="H326" s="33" t="s">
        <v>810</v>
      </c>
      <c r="I326" s="34">
        <f t="shared" si="60"/>
        <v>27</v>
      </c>
      <c r="J326" s="34">
        <f t="shared" si="52"/>
        <v>1</v>
      </c>
      <c r="K326" s="35">
        <f t="shared" si="53"/>
        <v>0.9642857142857143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 t="s">
        <v>1682</v>
      </c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1084</v>
      </c>
      <c r="D327" t="s">
        <v>417</v>
      </c>
      <c r="E327" s="33" t="s">
        <v>73</v>
      </c>
      <c r="F327" s="33" t="s">
        <v>28</v>
      </c>
      <c r="G327" s="33"/>
      <c r="H327" s="33" t="s">
        <v>811</v>
      </c>
      <c r="I327" s="34">
        <f t="shared" si="60"/>
        <v>27</v>
      </c>
      <c r="J327" s="34">
        <f t="shared" si="52"/>
        <v>1</v>
      </c>
      <c r="K327" s="35">
        <f t="shared" si="53"/>
        <v>0.9642857142857143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 t="s">
        <v>1682</v>
      </c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1084</v>
      </c>
      <c r="D328" t="s">
        <v>417</v>
      </c>
      <c r="E328" s="33" t="s">
        <v>73</v>
      </c>
      <c r="F328" s="33" t="s">
        <v>28</v>
      </c>
      <c r="G328" s="33"/>
      <c r="H328" s="33" t="s">
        <v>812</v>
      </c>
      <c r="I328" s="34">
        <f t="shared" si="60"/>
        <v>27</v>
      </c>
      <c r="J328" s="34">
        <f t="shared" si="52"/>
        <v>1</v>
      </c>
      <c r="K328" s="35">
        <f t="shared" si="53"/>
        <v>0.9642857142857143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 t="s">
        <v>1682</v>
      </c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1084</v>
      </c>
      <c r="D329" t="s">
        <v>420</v>
      </c>
      <c r="E329" s="33" t="s">
        <v>73</v>
      </c>
      <c r="F329" s="33" t="s">
        <v>28</v>
      </c>
      <c r="G329" s="33"/>
      <c r="H329" s="33" t="s">
        <v>813</v>
      </c>
      <c r="I329" s="34">
        <f t="shared" si="60"/>
        <v>27</v>
      </c>
      <c r="J329" s="34">
        <f t="shared" si="52"/>
        <v>1</v>
      </c>
      <c r="K329" s="35">
        <f t="shared" si="53"/>
        <v>0.9642857142857143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 t="s">
        <v>1682</v>
      </c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1084</v>
      </c>
      <c r="D330" t="s">
        <v>420</v>
      </c>
      <c r="E330" s="33" t="s">
        <v>73</v>
      </c>
      <c r="F330" s="33" t="s">
        <v>28</v>
      </c>
      <c r="G330" s="33"/>
      <c r="H330" s="33" t="s">
        <v>814</v>
      </c>
      <c r="I330" s="34">
        <f t="shared" si="60"/>
        <v>27</v>
      </c>
      <c r="J330" s="34">
        <f t="shared" si="52"/>
        <v>1</v>
      </c>
      <c r="K330" s="35">
        <f t="shared" si="53"/>
        <v>0.9642857142857143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 t="s">
        <v>1682</v>
      </c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922</v>
      </c>
      <c r="C331" t="s">
        <v>1084</v>
      </c>
      <c r="D331" t="s">
        <v>923</v>
      </c>
      <c r="E331" s="33" t="s">
        <v>19</v>
      </c>
      <c r="F331" s="33" t="s">
        <v>28</v>
      </c>
      <c r="G331" s="33"/>
      <c r="H331" s="33" t="s">
        <v>930</v>
      </c>
      <c r="I331" s="34">
        <f t="shared" si="60"/>
        <v>27</v>
      </c>
      <c r="J331" s="34">
        <f t="shared" ref="J331:J340" si="66">COUNTIF(L331:AM331,"APAGADO")</f>
        <v>1</v>
      </c>
      <c r="K331" s="35">
        <f>(I331)/(J331+I331)</f>
        <v>0.9642857142857143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 t="s">
        <v>1682</v>
      </c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924</v>
      </c>
      <c r="C332" t="s">
        <v>1084</v>
      </c>
      <c r="D332" t="s">
        <v>925</v>
      </c>
      <c r="E332" s="33" t="s">
        <v>19</v>
      </c>
      <c r="F332" s="33" t="s">
        <v>28</v>
      </c>
      <c r="G332" s="33"/>
      <c r="H332" s="33" t="s">
        <v>931</v>
      </c>
      <c r="I332" s="34">
        <f t="shared" si="60"/>
        <v>27</v>
      </c>
      <c r="J332" s="34">
        <f t="shared" si="66"/>
        <v>1</v>
      </c>
      <c r="K332" s="35">
        <f>(I332)/(J332+I332)</f>
        <v>0.9642857142857143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 t="s">
        <v>1682</v>
      </c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1033</v>
      </c>
      <c r="C333" t="s">
        <v>1084</v>
      </c>
      <c r="D333" t="s">
        <v>1034</v>
      </c>
      <c r="E333" s="33" t="s">
        <v>19</v>
      </c>
      <c r="F333" s="33" t="s">
        <v>28</v>
      </c>
      <c r="G333" s="33"/>
      <c r="H333" s="33" t="s">
        <v>1245</v>
      </c>
      <c r="I333" s="34">
        <f t="shared" si="60"/>
        <v>27</v>
      </c>
      <c r="J333" s="34">
        <f t="shared" si="66"/>
        <v>1</v>
      </c>
      <c r="K333" s="35">
        <f>(I333)/(J333+I333)</f>
        <v>0.9642857142857143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 t="s">
        <v>1682</v>
      </c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1650</v>
      </c>
      <c r="C334" t="s">
        <v>1084</v>
      </c>
      <c r="D334" t="s">
        <v>1653</v>
      </c>
      <c r="E334" s="145"/>
      <c r="F334" s="33" t="s">
        <v>28</v>
      </c>
      <c r="G334" s="33"/>
      <c r="H334" s="142" t="s">
        <v>1654</v>
      </c>
      <c r="I334" s="34">
        <f t="shared" si="60"/>
        <v>28</v>
      </c>
      <c r="J334" s="34">
        <f t="shared" si="66"/>
        <v>0</v>
      </c>
      <c r="K334" s="35">
        <f>(I334)/(J334+I334)</f>
        <v>1</v>
      </c>
      <c r="L334" s="86"/>
      <c r="M334" s="86"/>
      <c r="N334" s="86"/>
    </row>
    <row r="335" spans="1:41" ht="15.75" thickBot="1" x14ac:dyDescent="0.3">
      <c r="A335" t="s">
        <v>405</v>
      </c>
      <c r="B335" t="s">
        <v>1651</v>
      </c>
      <c r="C335" t="s">
        <v>1084</v>
      </c>
      <c r="D335" t="s">
        <v>1653</v>
      </c>
      <c r="E335" s="145"/>
      <c r="F335" s="33" t="s">
        <v>28</v>
      </c>
      <c r="G335" s="33"/>
      <c r="H335" s="142" t="s">
        <v>1655</v>
      </c>
      <c r="I335" s="34">
        <f t="shared" si="60"/>
        <v>28</v>
      </c>
      <c r="J335" s="34">
        <f t="shared" si="66"/>
        <v>0</v>
      </c>
      <c r="K335" s="35">
        <f t="shared" ref="K335:K336" si="67">(I335)/(J335+I335)</f>
        <v>1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1652</v>
      </c>
      <c r="C336" t="s">
        <v>1084</v>
      </c>
      <c r="D336" t="s">
        <v>1653</v>
      </c>
      <c r="E336" s="145"/>
      <c r="F336" s="33" t="s">
        <v>28</v>
      </c>
      <c r="G336" s="33"/>
      <c r="H336" s="142" t="s">
        <v>1656</v>
      </c>
      <c r="I336" s="34">
        <f t="shared" si="60"/>
        <v>28</v>
      </c>
      <c r="J336" s="34">
        <f t="shared" si="66"/>
        <v>0</v>
      </c>
      <c r="K336" s="35">
        <f t="shared" si="67"/>
        <v>1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1085</v>
      </c>
      <c r="D337" t="s">
        <v>423</v>
      </c>
      <c r="E337" s="33" t="s">
        <v>15</v>
      </c>
      <c r="F337" s="33" t="s">
        <v>20</v>
      </c>
      <c r="G337" s="33"/>
      <c r="H337" s="33" t="s">
        <v>816</v>
      </c>
      <c r="I337" s="34">
        <f t="shared" ref="I337:I349" si="68">COUNTIF(L337:AM337,"")</f>
        <v>28</v>
      </c>
      <c r="J337" s="34">
        <f t="shared" si="66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1085</v>
      </c>
      <c r="D338" t="s">
        <v>425</v>
      </c>
      <c r="E338" s="33" t="s">
        <v>15</v>
      </c>
      <c r="F338" s="33" t="s">
        <v>20</v>
      </c>
      <c r="G338" s="33"/>
      <c r="H338" s="33" t="s">
        <v>1643</v>
      </c>
      <c r="I338" s="34">
        <f t="shared" si="68"/>
        <v>28</v>
      </c>
      <c r="J338" s="34">
        <f t="shared" si="66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1035</v>
      </c>
      <c r="C339" t="s">
        <v>1085</v>
      </c>
      <c r="D339" t="s">
        <v>1036</v>
      </c>
      <c r="E339" s="33" t="s">
        <v>73</v>
      </c>
      <c r="F339" s="33" t="s">
        <v>20</v>
      </c>
      <c r="G339" s="33"/>
      <c r="H339" s="33" t="s">
        <v>1307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1037</v>
      </c>
      <c r="C340" t="s">
        <v>1085</v>
      </c>
      <c r="D340" t="s">
        <v>1036</v>
      </c>
      <c r="E340" s="33" t="s">
        <v>73</v>
      </c>
      <c r="F340" s="33" t="s">
        <v>20</v>
      </c>
      <c r="G340" s="33"/>
      <c r="H340" s="33" t="s">
        <v>1604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1085</v>
      </c>
      <c r="D341" t="s">
        <v>427</v>
      </c>
      <c r="E341" s="33" t="s">
        <v>19</v>
      </c>
      <c r="F341" s="33" t="s">
        <v>20</v>
      </c>
      <c r="G341" s="33"/>
      <c r="H341" s="33" t="s">
        <v>1644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1085</v>
      </c>
      <c r="D342" t="s">
        <v>429</v>
      </c>
      <c r="E342" s="33" t="s">
        <v>19</v>
      </c>
      <c r="F342" s="33" t="s">
        <v>20</v>
      </c>
      <c r="G342" s="33"/>
      <c r="H342" s="33" t="s">
        <v>815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1085</v>
      </c>
      <c r="D343" t="s">
        <v>431</v>
      </c>
      <c r="E343" s="33" t="s">
        <v>73</v>
      </c>
      <c r="F343" s="33" t="s">
        <v>28</v>
      </c>
      <c r="G343" s="33"/>
      <c r="H343" s="33" t="s">
        <v>818</v>
      </c>
      <c r="I343" s="34">
        <f t="shared" si="68"/>
        <v>28</v>
      </c>
      <c r="J343" s="34">
        <f t="shared" si="69"/>
        <v>0</v>
      </c>
      <c r="K343" s="35">
        <f t="shared" si="7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1085</v>
      </c>
      <c r="D344" t="s">
        <v>431</v>
      </c>
      <c r="E344" s="33" t="s">
        <v>73</v>
      </c>
      <c r="F344" s="33" t="s">
        <v>28</v>
      </c>
      <c r="G344" s="33"/>
      <c r="H344" s="33" t="s">
        <v>819</v>
      </c>
      <c r="I344" s="34">
        <f t="shared" si="68"/>
        <v>28</v>
      </c>
      <c r="J344" s="34">
        <f t="shared" si="69"/>
        <v>0</v>
      </c>
      <c r="K344" s="35">
        <f t="shared" si="7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1085</v>
      </c>
      <c r="D345" t="s">
        <v>434</v>
      </c>
      <c r="E345" s="33" t="s">
        <v>73</v>
      </c>
      <c r="F345" s="33" t="s">
        <v>28</v>
      </c>
      <c r="G345" s="33"/>
      <c r="H345" s="33" t="s">
        <v>820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1085</v>
      </c>
      <c r="D346" t="s">
        <v>434</v>
      </c>
      <c r="E346" s="33" t="s">
        <v>73</v>
      </c>
      <c r="F346" s="33" t="s">
        <v>28</v>
      </c>
      <c r="G346" s="33"/>
      <c r="H346" s="33" t="s">
        <v>821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436</v>
      </c>
      <c r="B347" t="s">
        <v>437</v>
      </c>
      <c r="C347" t="s">
        <v>1085</v>
      </c>
      <c r="D347" t="s">
        <v>438</v>
      </c>
      <c r="E347" s="33" t="s">
        <v>19</v>
      </c>
      <c r="F347" s="33" t="s">
        <v>20</v>
      </c>
      <c r="G347" s="33"/>
      <c r="H347" s="33" t="s">
        <v>822</v>
      </c>
      <c r="I347" s="34">
        <f t="shared" si="68"/>
        <v>18</v>
      </c>
      <c r="J347" s="34">
        <f>COUNTIF(L347:AM347,"APAGADO")</f>
        <v>10</v>
      </c>
      <c r="K347" s="35">
        <f>(I347)/(J347+I347)</f>
        <v>0.6428571428571429</v>
      </c>
      <c r="L347" s="86"/>
      <c r="M347" s="86" t="s">
        <v>1682</v>
      </c>
      <c r="N347" s="86" t="s">
        <v>1682</v>
      </c>
      <c r="O347" s="86" t="s">
        <v>1682</v>
      </c>
      <c r="P347" s="86" t="s">
        <v>1682</v>
      </c>
      <c r="Q347" s="86" t="s">
        <v>1682</v>
      </c>
      <c r="R347" s="86" t="s">
        <v>1682</v>
      </c>
      <c r="S347" s="86" t="s">
        <v>1682</v>
      </c>
      <c r="T347" s="86" t="s">
        <v>1682</v>
      </c>
      <c r="U347" s="86" t="s">
        <v>1682</v>
      </c>
      <c r="V347" s="86"/>
      <c r="W347" s="86" t="s">
        <v>1682</v>
      </c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436</v>
      </c>
      <c r="B348" t="s">
        <v>1557</v>
      </c>
      <c r="C348" t="s">
        <v>1085</v>
      </c>
      <c r="D348" t="s">
        <v>1558</v>
      </c>
      <c r="E348" s="33"/>
      <c r="F348" s="33"/>
      <c r="G348" s="33"/>
      <c r="H348" s="33" t="s">
        <v>1621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1608</v>
      </c>
      <c r="C349" t="s">
        <v>1085</v>
      </c>
      <c r="D349" t="s">
        <v>1609</v>
      </c>
      <c r="E349" s="143"/>
      <c r="F349" s="144" t="s">
        <v>28</v>
      </c>
      <c r="G349" s="144"/>
      <c r="H349" s="144" t="s">
        <v>1610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1085</v>
      </c>
      <c r="D350" t="s">
        <v>449</v>
      </c>
      <c r="E350" s="33" t="s">
        <v>15</v>
      </c>
      <c r="F350" s="33" t="s">
        <v>28</v>
      </c>
      <c r="G350" s="33"/>
      <c r="H350" s="33" t="s">
        <v>1578</v>
      </c>
      <c r="I350" s="34">
        <f t="shared" ref="I350:I372" si="71">COUNTIF(L350:AM350,"")</f>
        <v>28</v>
      </c>
      <c r="J350" s="34">
        <f t="shared" ref="J350:J382" si="72">COUNTIF(L350:AM350,"APAGADO")</f>
        <v>0</v>
      </c>
      <c r="K350" s="35">
        <f t="shared" ref="K350:K382" si="73"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1085</v>
      </c>
      <c r="D351" t="s">
        <v>451</v>
      </c>
      <c r="E351" s="33" t="s">
        <v>19</v>
      </c>
      <c r="F351" s="33" t="s">
        <v>20</v>
      </c>
      <c r="G351" s="33"/>
      <c r="H351" s="33" t="s">
        <v>1631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441</v>
      </c>
      <c r="B352" t="s">
        <v>439</v>
      </c>
      <c r="C352" t="s">
        <v>1085</v>
      </c>
      <c r="D352" t="s">
        <v>440</v>
      </c>
      <c r="E352" s="33" t="s">
        <v>19</v>
      </c>
      <c r="F352" s="33" t="s">
        <v>20</v>
      </c>
      <c r="G352" s="33"/>
      <c r="H352" s="33" t="s">
        <v>823</v>
      </c>
      <c r="I352" s="34">
        <f t="shared" si="71"/>
        <v>18</v>
      </c>
      <c r="J352" s="34">
        <f t="shared" si="72"/>
        <v>10</v>
      </c>
      <c r="K352" s="35">
        <f t="shared" si="73"/>
        <v>0.6428571428571429</v>
      </c>
      <c r="L352" s="86"/>
      <c r="M352" s="86" t="s">
        <v>1682</v>
      </c>
      <c r="N352" s="86" t="s">
        <v>1682</v>
      </c>
      <c r="O352" s="86" t="s">
        <v>1682</v>
      </c>
      <c r="P352" s="86" t="s">
        <v>1682</v>
      </c>
      <c r="Q352" s="86" t="s">
        <v>1682</v>
      </c>
      <c r="R352" s="86" t="s">
        <v>1682</v>
      </c>
      <c r="S352" s="86" t="s">
        <v>1682</v>
      </c>
      <c r="T352" s="86" t="s">
        <v>1682</v>
      </c>
      <c r="U352" s="86" t="s">
        <v>1682</v>
      </c>
      <c r="V352" s="86"/>
      <c r="W352" s="86" t="s">
        <v>1682</v>
      </c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441</v>
      </c>
      <c r="B353" t="s">
        <v>442</v>
      </c>
      <c r="C353" t="s">
        <v>1085</v>
      </c>
      <c r="D353" t="s">
        <v>443</v>
      </c>
      <c r="E353" s="33" t="s">
        <v>46</v>
      </c>
      <c r="F353" s="33" t="s">
        <v>28</v>
      </c>
      <c r="G353" s="33"/>
      <c r="H353" s="33" t="s">
        <v>1579</v>
      </c>
      <c r="I353" s="34">
        <f t="shared" si="71"/>
        <v>28</v>
      </c>
      <c r="J353" s="34">
        <f t="shared" si="72"/>
        <v>0</v>
      </c>
      <c r="K353" s="35">
        <f t="shared" si="73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441</v>
      </c>
      <c r="B354" t="s">
        <v>452</v>
      </c>
      <c r="C354" t="s">
        <v>1085</v>
      </c>
      <c r="D354" t="s">
        <v>453</v>
      </c>
      <c r="E354" s="33" t="s">
        <v>15</v>
      </c>
      <c r="F354" s="33" t="s">
        <v>1078</v>
      </c>
      <c r="G354" s="33" t="s">
        <v>1282</v>
      </c>
      <c r="H354" s="33" t="s">
        <v>824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1085</v>
      </c>
      <c r="D355" t="s">
        <v>445</v>
      </c>
      <c r="E355" s="33" t="s">
        <v>15</v>
      </c>
      <c r="F355" s="33" t="s">
        <v>28</v>
      </c>
      <c r="G355" s="33"/>
      <c r="H355" s="33" t="s">
        <v>825</v>
      </c>
      <c r="I355" s="34">
        <f t="shared" si="71"/>
        <v>26</v>
      </c>
      <c r="J355" s="34">
        <f t="shared" si="72"/>
        <v>2</v>
      </c>
      <c r="K355" s="35">
        <f t="shared" si="73"/>
        <v>0.9285714285714286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 t="s">
        <v>1682</v>
      </c>
      <c r="V355" s="86"/>
      <c r="W355" s="86" t="s">
        <v>1682</v>
      </c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1085</v>
      </c>
      <c r="D356" t="s">
        <v>447</v>
      </c>
      <c r="E356" s="33" t="s">
        <v>15</v>
      </c>
      <c r="F356" s="33" t="s">
        <v>28</v>
      </c>
      <c r="G356" s="33"/>
      <c r="H356" s="33" t="s">
        <v>826</v>
      </c>
      <c r="I356" s="34">
        <f t="shared" si="71"/>
        <v>26</v>
      </c>
      <c r="J356" s="34">
        <f t="shared" si="72"/>
        <v>2</v>
      </c>
      <c r="K356" s="35">
        <f t="shared" si="73"/>
        <v>0.9285714285714286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 t="s">
        <v>1682</v>
      </c>
      <c r="V356" s="86"/>
      <c r="W356" s="86" t="s">
        <v>1682</v>
      </c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1147</v>
      </c>
      <c r="B357" t="s">
        <v>1148</v>
      </c>
      <c r="C357" t="s">
        <v>1085</v>
      </c>
      <c r="D357" t="s">
        <v>1149</v>
      </c>
      <c r="E357" s="33" t="s">
        <v>1137</v>
      </c>
      <c r="F357" s="33" t="s">
        <v>28</v>
      </c>
      <c r="G357" s="33"/>
      <c r="H357" s="33" t="s">
        <v>1163</v>
      </c>
      <c r="I357" s="34">
        <f t="shared" si="71"/>
        <v>28</v>
      </c>
      <c r="J357" s="34">
        <f t="shared" si="72"/>
        <v>0</v>
      </c>
      <c r="K357" s="35">
        <f t="shared" si="73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1147</v>
      </c>
      <c r="B358" t="s">
        <v>1167</v>
      </c>
      <c r="C358" t="s">
        <v>1085</v>
      </c>
      <c r="D358" t="s">
        <v>1149</v>
      </c>
      <c r="E358" s="33" t="s">
        <v>1137</v>
      </c>
      <c r="F358" s="33" t="s">
        <v>28</v>
      </c>
      <c r="G358" s="33"/>
      <c r="H358" s="33" t="s">
        <v>1164</v>
      </c>
      <c r="I358" s="34">
        <f t="shared" si="71"/>
        <v>28</v>
      </c>
      <c r="J358" s="34">
        <f t="shared" si="72"/>
        <v>0</v>
      </c>
      <c r="K358" s="35">
        <f t="shared" si="73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1084</v>
      </c>
      <c r="D359" t="s">
        <v>455</v>
      </c>
      <c r="E359" s="33" t="s">
        <v>73</v>
      </c>
      <c r="F359" s="33" t="s">
        <v>28</v>
      </c>
      <c r="G359" s="33"/>
      <c r="H359" s="33" t="s">
        <v>827</v>
      </c>
      <c r="I359" s="34">
        <f t="shared" si="71"/>
        <v>28</v>
      </c>
      <c r="J359" s="34">
        <f t="shared" si="72"/>
        <v>0</v>
      </c>
      <c r="K359" s="35">
        <f t="shared" si="73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1084</v>
      </c>
      <c r="D360" t="s">
        <v>455</v>
      </c>
      <c r="E360" s="33" t="s">
        <v>73</v>
      </c>
      <c r="F360" s="33" t="s">
        <v>28</v>
      </c>
      <c r="G360" s="33"/>
      <c r="H360" s="33" t="s">
        <v>828</v>
      </c>
      <c r="I360" s="34">
        <f t="shared" si="71"/>
        <v>28</v>
      </c>
      <c r="J360" s="34">
        <f t="shared" si="72"/>
        <v>0</v>
      </c>
      <c r="K360" s="35">
        <f t="shared" si="73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1038</v>
      </c>
      <c r="C361" t="s">
        <v>1084</v>
      </c>
      <c r="D361" t="s">
        <v>457</v>
      </c>
      <c r="E361" s="33" t="s">
        <v>73</v>
      </c>
      <c r="F361" s="33" t="s">
        <v>28</v>
      </c>
      <c r="G361" s="33"/>
      <c r="H361" s="33" t="s">
        <v>829</v>
      </c>
      <c r="I361" s="34">
        <f t="shared" si="71"/>
        <v>28</v>
      </c>
      <c r="J361" s="34">
        <f t="shared" si="72"/>
        <v>0</v>
      </c>
      <c r="K361" s="35">
        <f t="shared" si="73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1039</v>
      </c>
      <c r="C362" t="s">
        <v>1084</v>
      </c>
      <c r="D362" t="s">
        <v>457</v>
      </c>
      <c r="E362" s="33" t="s">
        <v>73</v>
      </c>
      <c r="F362" s="33" t="s">
        <v>28</v>
      </c>
      <c r="G362" s="33"/>
      <c r="H362" s="33" t="s">
        <v>830</v>
      </c>
      <c r="I362" s="34">
        <f t="shared" si="71"/>
        <v>28</v>
      </c>
      <c r="J362" s="34">
        <f t="shared" si="72"/>
        <v>0</v>
      </c>
      <c r="K362" s="35">
        <f t="shared" si="73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1085</v>
      </c>
      <c r="D363" t="s">
        <v>1046</v>
      </c>
      <c r="E363" s="33" t="s">
        <v>19</v>
      </c>
      <c r="F363" s="33" t="s">
        <v>20</v>
      </c>
      <c r="G363" s="33"/>
      <c r="H363" s="33" t="s">
        <v>1617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1085</v>
      </c>
      <c r="D364" t="s">
        <v>1522</v>
      </c>
      <c r="E364" s="33" t="s">
        <v>19</v>
      </c>
      <c r="F364" s="33" t="s">
        <v>20</v>
      </c>
      <c r="G364" s="33"/>
      <c r="H364" s="33" t="s">
        <v>1618</v>
      </c>
      <c r="I364" s="34">
        <f t="shared" si="71"/>
        <v>28</v>
      </c>
      <c r="J364" s="34">
        <f t="shared" si="72"/>
        <v>0</v>
      </c>
      <c r="K364" s="35">
        <f t="shared" si="73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1085</v>
      </c>
      <c r="D365" t="s">
        <v>470</v>
      </c>
      <c r="E365" s="33" t="s">
        <v>19</v>
      </c>
      <c r="F365" s="33" t="s">
        <v>20</v>
      </c>
      <c r="G365" s="33"/>
      <c r="H365" s="33" t="s">
        <v>1630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1040</v>
      </c>
      <c r="C366" t="s">
        <v>1085</v>
      </c>
      <c r="D366" t="s">
        <v>471</v>
      </c>
      <c r="E366" s="33" t="s">
        <v>19</v>
      </c>
      <c r="F366" s="33" t="s">
        <v>20</v>
      </c>
      <c r="G366" s="33"/>
      <c r="H366" s="33" t="s">
        <v>1635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1047</v>
      </c>
      <c r="C367" t="s">
        <v>1085</v>
      </c>
      <c r="D367" t="s">
        <v>459</v>
      </c>
      <c r="E367" s="33" t="s">
        <v>15</v>
      </c>
      <c r="F367" s="33" t="s">
        <v>20</v>
      </c>
      <c r="G367" s="33"/>
      <c r="H367" s="33" t="s">
        <v>833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1048</v>
      </c>
      <c r="C368" t="s">
        <v>1085</v>
      </c>
      <c r="D368" t="s">
        <v>460</v>
      </c>
      <c r="E368" s="33" t="s">
        <v>19</v>
      </c>
      <c r="F368" s="33" t="s">
        <v>28</v>
      </c>
      <c r="G368" s="33"/>
      <c r="H368" s="33" t="s">
        <v>834</v>
      </c>
      <c r="I368" s="34">
        <f t="shared" si="71"/>
        <v>24</v>
      </c>
      <c r="J368" s="34">
        <f t="shared" si="72"/>
        <v>4</v>
      </c>
      <c r="K368" s="35">
        <f t="shared" si="73"/>
        <v>0.8571428571428571</v>
      </c>
      <c r="L368" s="86"/>
      <c r="M368" s="86" t="s">
        <v>1682</v>
      </c>
      <c r="N368" s="86" t="s">
        <v>1682</v>
      </c>
      <c r="O368" s="86" t="s">
        <v>1682</v>
      </c>
      <c r="P368" s="86" t="s">
        <v>1682</v>
      </c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1049</v>
      </c>
      <c r="C369" t="s">
        <v>1085</v>
      </c>
      <c r="D369" t="s">
        <v>461</v>
      </c>
      <c r="E369" s="33" t="s">
        <v>19</v>
      </c>
      <c r="F369" s="33" t="s">
        <v>28</v>
      </c>
      <c r="G369" s="33"/>
      <c r="H369" s="33" t="s">
        <v>835</v>
      </c>
      <c r="I369" s="34">
        <f t="shared" si="71"/>
        <v>25</v>
      </c>
      <c r="J369" s="34">
        <f t="shared" si="72"/>
        <v>3</v>
      </c>
      <c r="K369" s="35">
        <f t="shared" si="73"/>
        <v>0.8928571428571429</v>
      </c>
      <c r="L369" s="86"/>
      <c r="M369" s="86" t="s">
        <v>1682</v>
      </c>
      <c r="N369" s="86" t="s">
        <v>1682</v>
      </c>
      <c r="O369" s="86"/>
      <c r="P369" s="86" t="s">
        <v>1682</v>
      </c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1085</v>
      </c>
      <c r="D370" t="s">
        <v>463</v>
      </c>
      <c r="E370" s="33" t="s">
        <v>19</v>
      </c>
      <c r="F370" s="33" t="s">
        <v>28</v>
      </c>
      <c r="G370" s="33"/>
      <c r="H370" s="33" t="s">
        <v>836</v>
      </c>
      <c r="I370" s="34">
        <f t="shared" si="71"/>
        <v>24</v>
      </c>
      <c r="J370" s="34">
        <f t="shared" si="72"/>
        <v>4</v>
      </c>
      <c r="K370" s="35">
        <f t="shared" si="73"/>
        <v>0.8571428571428571</v>
      </c>
      <c r="L370" s="86"/>
      <c r="M370" s="86" t="s">
        <v>1682</v>
      </c>
      <c r="N370" s="86" t="s">
        <v>1682</v>
      </c>
      <c r="O370" s="86" t="s">
        <v>1682</v>
      </c>
      <c r="P370" s="86" t="s">
        <v>1682</v>
      </c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1050</v>
      </c>
      <c r="C371" t="s">
        <v>1085</v>
      </c>
      <c r="D371" t="s">
        <v>464</v>
      </c>
      <c r="E371" s="33" t="s">
        <v>15</v>
      </c>
      <c r="F371" s="33" t="s">
        <v>20</v>
      </c>
      <c r="G371" s="33"/>
      <c r="H371" s="33" t="s">
        <v>817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1051</v>
      </c>
      <c r="C372" t="s">
        <v>1085</v>
      </c>
      <c r="D372" t="s">
        <v>465</v>
      </c>
      <c r="E372" s="33" t="s">
        <v>15</v>
      </c>
      <c r="F372" s="33" t="s">
        <v>20</v>
      </c>
      <c r="G372" s="33"/>
      <c r="H372" s="33" t="s">
        <v>837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1041</v>
      </c>
      <c r="C373" t="s">
        <v>1085</v>
      </c>
      <c r="D373" t="s">
        <v>472</v>
      </c>
      <c r="E373" s="33" t="s">
        <v>15</v>
      </c>
      <c r="F373" s="33" t="s">
        <v>20</v>
      </c>
      <c r="G373" s="33"/>
      <c r="H373" s="33" t="s">
        <v>831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1085</v>
      </c>
      <c r="D374" t="s">
        <v>474</v>
      </c>
      <c r="E374" s="33" t="s">
        <v>15</v>
      </c>
      <c r="F374" s="33" t="s">
        <v>20</v>
      </c>
      <c r="G374" s="33"/>
      <c r="H374" s="33" t="s">
        <v>832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1042</v>
      </c>
      <c r="C375" t="s">
        <v>1085</v>
      </c>
      <c r="D375" t="s">
        <v>475</v>
      </c>
      <c r="E375" s="33" t="s">
        <v>73</v>
      </c>
      <c r="F375" s="33" t="s">
        <v>20</v>
      </c>
      <c r="G375" s="33"/>
      <c r="H375" s="33" t="s">
        <v>1619</v>
      </c>
      <c r="I375" s="34">
        <f t="shared" si="74"/>
        <v>28</v>
      </c>
      <c r="J375" s="34">
        <f t="shared" si="72"/>
        <v>0</v>
      </c>
      <c r="K375" s="35">
        <f t="shared" si="7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1043</v>
      </c>
      <c r="C376" t="s">
        <v>1085</v>
      </c>
      <c r="D376" t="s">
        <v>475</v>
      </c>
      <c r="E376" s="33" t="s">
        <v>73</v>
      </c>
      <c r="F376" s="33" t="s">
        <v>20</v>
      </c>
      <c r="G376" s="33"/>
      <c r="H376" s="33" t="s">
        <v>1620</v>
      </c>
      <c r="I376" s="34">
        <f t="shared" si="74"/>
        <v>28</v>
      </c>
      <c r="J376" s="34">
        <f t="shared" si="72"/>
        <v>0</v>
      </c>
      <c r="K376" s="35">
        <f t="shared" si="73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1085</v>
      </c>
      <c r="D377" t="s">
        <v>477</v>
      </c>
      <c r="E377" s="33" t="s">
        <v>15</v>
      </c>
      <c r="F377" s="33" t="s">
        <v>28</v>
      </c>
      <c r="G377" s="33"/>
      <c r="H377" s="33" t="s">
        <v>838</v>
      </c>
      <c r="I377" s="34">
        <f>COUNTIF(L377:AM377,"")</f>
        <v>28</v>
      </c>
      <c r="J377" s="34">
        <f t="shared" si="72"/>
        <v>0</v>
      </c>
      <c r="K377" s="35">
        <f t="shared" si="73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1052</v>
      </c>
      <c r="C378" t="s">
        <v>1085</v>
      </c>
      <c r="D378" t="s">
        <v>466</v>
      </c>
      <c r="E378" s="33" t="s">
        <v>73</v>
      </c>
      <c r="F378" s="33" t="s">
        <v>28</v>
      </c>
      <c r="G378" s="33"/>
      <c r="H378" s="33" t="s">
        <v>839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1053</v>
      </c>
      <c r="C379" t="s">
        <v>1085</v>
      </c>
      <c r="D379" t="s">
        <v>466</v>
      </c>
      <c r="E379" s="33" t="s">
        <v>73</v>
      </c>
      <c r="F379" s="33" t="s">
        <v>28</v>
      </c>
      <c r="G379" s="33"/>
      <c r="H379" s="33" t="s">
        <v>840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1044</v>
      </c>
      <c r="C380" t="s">
        <v>1085</v>
      </c>
      <c r="D380" t="s">
        <v>478</v>
      </c>
      <c r="E380" s="33" t="s">
        <v>73</v>
      </c>
      <c r="F380" s="33" t="s">
        <v>28</v>
      </c>
      <c r="G380" s="33"/>
      <c r="H380" s="33" t="s">
        <v>841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1045</v>
      </c>
      <c r="C381" t="s">
        <v>1085</v>
      </c>
      <c r="D381" t="s">
        <v>478</v>
      </c>
      <c r="E381" s="33" t="s">
        <v>73</v>
      </c>
      <c r="F381" s="33" t="s">
        <v>28</v>
      </c>
      <c r="G381" s="33"/>
      <c r="H381" s="33" t="s">
        <v>842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1314</v>
      </c>
      <c r="C382" t="s">
        <v>1085</v>
      </c>
      <c r="D382" s="84" t="s">
        <v>1313</v>
      </c>
      <c r="E382" s="33" t="s">
        <v>73</v>
      </c>
      <c r="F382" s="33" t="s">
        <v>28</v>
      </c>
      <c r="G382" s="33"/>
      <c r="H382" s="33" t="s">
        <v>1315</v>
      </c>
      <c r="I382" s="34">
        <f>COUNTIF(L382:AM382,"")</f>
        <v>24</v>
      </c>
      <c r="J382" s="34">
        <f t="shared" si="72"/>
        <v>4</v>
      </c>
      <c r="K382" s="35">
        <f t="shared" si="73"/>
        <v>0.8571428571428571</v>
      </c>
      <c r="L382" s="86"/>
      <c r="M382" s="86" t="s">
        <v>1682</v>
      </c>
      <c r="N382" s="86" t="s">
        <v>1682</v>
      </c>
      <c r="O382" s="86" t="s">
        <v>1682</v>
      </c>
      <c r="P382" s="86" t="s">
        <v>1682</v>
      </c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1312</v>
      </c>
      <c r="C383" t="s">
        <v>1085</v>
      </c>
      <c r="D383" s="84" t="s">
        <v>1313</v>
      </c>
      <c r="E383" s="33" t="s">
        <v>73</v>
      </c>
      <c r="F383" s="33" t="s">
        <v>28</v>
      </c>
      <c r="G383" s="33"/>
      <c r="H383" s="33" t="s">
        <v>1316</v>
      </c>
      <c r="I383" s="34">
        <f t="shared" ref="I383" si="75">COUNTIF(L383:AM383,"")</f>
        <v>22</v>
      </c>
      <c r="J383" s="34">
        <f t="shared" ref="J383" si="76">COUNTIF(L383:AM383,"APAGADO")</f>
        <v>6</v>
      </c>
      <c r="K383" s="35">
        <f t="shared" ref="K383" si="77">(I383)/(J383+I383)</f>
        <v>0.7857142857142857</v>
      </c>
      <c r="L383" s="86"/>
      <c r="M383" s="86" t="s">
        <v>1682</v>
      </c>
      <c r="N383" s="86" t="s">
        <v>1682</v>
      </c>
      <c r="O383" s="86" t="s">
        <v>1682</v>
      </c>
      <c r="P383" s="86" t="s">
        <v>1682</v>
      </c>
      <c r="Q383" s="86"/>
      <c r="R383" s="86" t="s">
        <v>1682</v>
      </c>
      <c r="S383" s="86" t="s">
        <v>1682</v>
      </c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1085</v>
      </c>
      <c r="D384" t="s">
        <v>480</v>
      </c>
      <c r="E384" s="33" t="s">
        <v>73</v>
      </c>
      <c r="F384" s="33" t="s">
        <v>28</v>
      </c>
      <c r="G384" s="33"/>
      <c r="H384" s="33" t="s">
        <v>843</v>
      </c>
      <c r="I384" s="34">
        <f t="shared" si="74"/>
        <v>28</v>
      </c>
      <c r="J384" s="34">
        <f t="shared" ref="J384:J414" si="78">COUNTIF(L384:AM384,"APAGADO")</f>
        <v>0</v>
      </c>
      <c r="K384" s="35">
        <f t="shared" ref="K384:K414" si="79">(I384)/(J384+I384)</f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1085</v>
      </c>
      <c r="D385" t="s">
        <v>480</v>
      </c>
      <c r="E385" s="33" t="s">
        <v>73</v>
      </c>
      <c r="F385" s="33" t="s">
        <v>28</v>
      </c>
      <c r="G385" s="33"/>
      <c r="H385" s="33" t="s">
        <v>844</v>
      </c>
      <c r="I385" s="34">
        <f t="shared" si="74"/>
        <v>28</v>
      </c>
      <c r="J385" s="34">
        <f t="shared" si="78"/>
        <v>0</v>
      </c>
      <c r="K385" s="35">
        <f t="shared" si="79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1128</v>
      </c>
      <c r="C386" s="33" t="s">
        <v>1085</v>
      </c>
      <c r="D386" t="s">
        <v>1127</v>
      </c>
      <c r="E386" s="33" t="s">
        <v>15</v>
      </c>
      <c r="F386" s="33" t="s">
        <v>28</v>
      </c>
      <c r="G386" s="33"/>
      <c r="H386" s="33" t="s">
        <v>1129</v>
      </c>
      <c r="I386" s="34">
        <f t="shared" si="74"/>
        <v>26</v>
      </c>
      <c r="J386" s="34">
        <f t="shared" si="78"/>
        <v>2</v>
      </c>
      <c r="K386" s="35">
        <f t="shared" si="79"/>
        <v>0.9285714285714286</v>
      </c>
      <c r="L386" s="86"/>
      <c r="M386" s="86"/>
      <c r="N386" s="86"/>
      <c r="O386" s="86"/>
      <c r="P386" s="86"/>
      <c r="Q386" s="86"/>
      <c r="R386" s="86"/>
      <c r="S386" s="86"/>
      <c r="T386" s="86" t="s">
        <v>1682</v>
      </c>
      <c r="U386" s="86" t="s">
        <v>1682</v>
      </c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267</v>
      </c>
      <c r="B387" t="s">
        <v>1054</v>
      </c>
      <c r="C387" t="s">
        <v>1084</v>
      </c>
      <c r="D387" t="s">
        <v>500</v>
      </c>
      <c r="E387" s="33" t="s">
        <v>19</v>
      </c>
      <c r="F387" s="33" t="s">
        <v>1078</v>
      </c>
      <c r="G387" s="33" t="s">
        <v>1283</v>
      </c>
      <c r="H387" s="33" t="s">
        <v>853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1084</v>
      </c>
      <c r="D388" t="s">
        <v>484</v>
      </c>
      <c r="E388" s="33" t="s">
        <v>19</v>
      </c>
      <c r="F388" s="33" t="s">
        <v>1078</v>
      </c>
      <c r="G388" s="33" t="s">
        <v>1283</v>
      </c>
      <c r="H388" s="33" t="s">
        <v>845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1084</v>
      </c>
      <c r="D389" t="s">
        <v>486</v>
      </c>
      <c r="E389" s="33" t="s">
        <v>19</v>
      </c>
      <c r="F389" s="33" t="s">
        <v>28</v>
      </c>
      <c r="G389" s="33"/>
      <c r="H389" s="33" t="s">
        <v>846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1084</v>
      </c>
      <c r="D390" t="s">
        <v>489</v>
      </c>
      <c r="E390" s="33" t="s">
        <v>19</v>
      </c>
      <c r="F390" s="33" t="s">
        <v>28</v>
      </c>
      <c r="G390" s="33"/>
      <c r="H390" s="33" t="s">
        <v>847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1084</v>
      </c>
      <c r="D391" t="s">
        <v>491</v>
      </c>
      <c r="E391" s="33" t="s">
        <v>15</v>
      </c>
      <c r="F391" s="33" t="s">
        <v>28</v>
      </c>
      <c r="G391" s="33"/>
      <c r="H391" s="33" t="s">
        <v>848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1084</v>
      </c>
      <c r="D392" t="s">
        <v>493</v>
      </c>
      <c r="E392" s="33" t="s">
        <v>19</v>
      </c>
      <c r="F392" s="33" t="s">
        <v>28</v>
      </c>
      <c r="G392" s="33"/>
      <c r="H392" s="33" t="s">
        <v>849</v>
      </c>
      <c r="I392" s="34">
        <f t="shared" si="74"/>
        <v>28</v>
      </c>
      <c r="J392" s="34">
        <f t="shared" si="78"/>
        <v>0</v>
      </c>
      <c r="K392" s="35">
        <f t="shared" si="7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1084</v>
      </c>
      <c r="D393" t="s">
        <v>495</v>
      </c>
      <c r="E393" s="33" t="s">
        <v>15</v>
      </c>
      <c r="F393" s="33" t="s">
        <v>28</v>
      </c>
      <c r="G393" s="33"/>
      <c r="H393" s="33" t="s">
        <v>850</v>
      </c>
      <c r="I393" s="34">
        <f t="shared" si="74"/>
        <v>28</v>
      </c>
      <c r="J393" s="34">
        <f t="shared" si="78"/>
        <v>0</v>
      </c>
      <c r="K393" s="35">
        <f t="shared" si="7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1084</v>
      </c>
      <c r="D394" t="s">
        <v>497</v>
      </c>
      <c r="E394" s="33" t="s">
        <v>19</v>
      </c>
      <c r="F394" s="33" t="s">
        <v>28</v>
      </c>
      <c r="G394" s="33"/>
      <c r="H394" s="33" t="s">
        <v>851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1084</v>
      </c>
      <c r="D395" t="s">
        <v>499</v>
      </c>
      <c r="E395" s="33" t="s">
        <v>19</v>
      </c>
      <c r="F395" s="33" t="s">
        <v>1078</v>
      </c>
      <c r="G395" s="33" t="s">
        <v>1284</v>
      </c>
      <c r="H395" s="33" t="s">
        <v>852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1211</v>
      </c>
      <c r="C396" t="s">
        <v>1084</v>
      </c>
      <c r="D396" t="s">
        <v>1212</v>
      </c>
      <c r="E396" s="33" t="s">
        <v>1137</v>
      </c>
      <c r="F396" s="33" t="s">
        <v>28</v>
      </c>
      <c r="G396" s="33"/>
      <c r="H396" s="33" t="s">
        <v>1213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1214</v>
      </c>
      <c r="C397" t="s">
        <v>1084</v>
      </c>
      <c r="D397" t="s">
        <v>1212</v>
      </c>
      <c r="E397" s="33" t="s">
        <v>1137</v>
      </c>
      <c r="F397" s="33" t="s">
        <v>28</v>
      </c>
      <c r="G397" s="33"/>
      <c r="H397" s="33" t="s">
        <v>1215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1247</v>
      </c>
      <c r="C398" t="s">
        <v>1084</v>
      </c>
      <c r="D398" t="s">
        <v>1263</v>
      </c>
      <c r="E398" t="s">
        <v>73</v>
      </c>
      <c r="F398" t="s">
        <v>28</v>
      </c>
      <c r="G398"/>
      <c r="H398" s="33" t="s">
        <v>1308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1248</v>
      </c>
      <c r="C399" t="s">
        <v>1084</v>
      </c>
      <c r="D399" t="s">
        <v>1263</v>
      </c>
      <c r="E399" t="s">
        <v>73</v>
      </c>
      <c r="F399" t="s">
        <v>28</v>
      </c>
      <c r="G399"/>
      <c r="H399" s="33" t="s">
        <v>1309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1543</v>
      </c>
      <c r="C400" t="s">
        <v>1084</v>
      </c>
      <c r="D400" s="84" t="s">
        <v>1544</v>
      </c>
      <c r="E400"/>
      <c r="F400"/>
      <c r="G400"/>
      <c r="H400" s="33" t="s">
        <v>1189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1556</v>
      </c>
      <c r="C401" t="s">
        <v>1084</v>
      </c>
      <c r="D401" s="84" t="s">
        <v>1563</v>
      </c>
      <c r="E401"/>
      <c r="F401"/>
      <c r="G401"/>
      <c r="H401" s="33" t="s">
        <v>1629</v>
      </c>
      <c r="I401" s="34">
        <f t="shared" si="74"/>
        <v>28</v>
      </c>
      <c r="J401" s="34">
        <f t="shared" si="78"/>
        <v>0</v>
      </c>
      <c r="K401" s="35">
        <f t="shared" si="7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1085</v>
      </c>
      <c r="D402" t="s">
        <v>502</v>
      </c>
      <c r="E402" s="33" t="s">
        <v>19</v>
      </c>
      <c r="F402" s="33" t="s">
        <v>20</v>
      </c>
      <c r="G402" s="33"/>
      <c r="H402" s="33" t="s">
        <v>854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1085</v>
      </c>
      <c r="D403" t="s">
        <v>504</v>
      </c>
      <c r="E403" s="33" t="s">
        <v>15</v>
      </c>
      <c r="F403" s="33" t="s">
        <v>20</v>
      </c>
      <c r="G403" s="33"/>
      <c r="H403" s="33" t="s">
        <v>855</v>
      </c>
      <c r="I403" s="34">
        <f t="shared" si="74"/>
        <v>28</v>
      </c>
      <c r="J403" s="34">
        <f t="shared" si="78"/>
        <v>0</v>
      </c>
      <c r="K403" s="35">
        <f t="shared" si="7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1085</v>
      </c>
      <c r="D404" t="s">
        <v>506</v>
      </c>
      <c r="E404" s="33" t="s">
        <v>73</v>
      </c>
      <c r="F404" s="33" t="s">
        <v>20</v>
      </c>
      <c r="G404" s="33"/>
      <c r="H404" s="33" t="s">
        <v>856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1085</v>
      </c>
      <c r="D405" t="s">
        <v>506</v>
      </c>
      <c r="E405" s="33" t="s">
        <v>73</v>
      </c>
      <c r="F405" s="33" t="s">
        <v>20</v>
      </c>
      <c r="G405" s="33"/>
      <c r="H405" s="33" t="s">
        <v>857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1085</v>
      </c>
      <c r="D406" t="s">
        <v>509</v>
      </c>
      <c r="E406" s="33" t="s">
        <v>73</v>
      </c>
      <c r="F406" s="33" t="s">
        <v>20</v>
      </c>
      <c r="G406" s="33"/>
      <c r="H406" s="33" t="s">
        <v>858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1085</v>
      </c>
      <c r="D407" t="s">
        <v>509</v>
      </c>
      <c r="E407" s="33" t="s">
        <v>73</v>
      </c>
      <c r="F407" s="33" t="s">
        <v>20</v>
      </c>
      <c r="G407" s="33"/>
      <c r="H407" s="33" t="s">
        <v>859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1085</v>
      </c>
      <c r="D408" t="s">
        <v>512</v>
      </c>
      <c r="E408" s="33" t="s">
        <v>15</v>
      </c>
      <c r="F408" s="33" t="s">
        <v>28</v>
      </c>
      <c r="G408" s="33"/>
      <c r="H408" s="33" t="s">
        <v>860</v>
      </c>
      <c r="I408" s="34">
        <f>COUNTIF(L408:AM408,"")</f>
        <v>23</v>
      </c>
      <c r="J408" s="34">
        <f t="shared" si="78"/>
        <v>5</v>
      </c>
      <c r="K408" s="35">
        <f t="shared" si="79"/>
        <v>0.8214285714285714</v>
      </c>
      <c r="L408" s="86"/>
      <c r="M408" s="86" t="s">
        <v>1682</v>
      </c>
      <c r="N408" s="86" t="s">
        <v>1682</v>
      </c>
      <c r="O408" s="86"/>
      <c r="P408" s="86"/>
      <c r="Q408" s="86"/>
      <c r="R408" s="86" t="s">
        <v>1682</v>
      </c>
      <c r="S408" s="86" t="s">
        <v>1682</v>
      </c>
      <c r="T408" s="86" t="s">
        <v>1682</v>
      </c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1055</v>
      </c>
      <c r="C409" t="s">
        <v>1085</v>
      </c>
      <c r="D409" t="s">
        <v>513</v>
      </c>
      <c r="E409" s="33" t="s">
        <v>73</v>
      </c>
      <c r="F409" s="33" t="s">
        <v>28</v>
      </c>
      <c r="G409" s="33"/>
      <c r="H409" s="33" t="s">
        <v>861</v>
      </c>
      <c r="I409" s="34">
        <f t="shared" si="74"/>
        <v>28</v>
      </c>
      <c r="J409" s="34">
        <f t="shared" si="78"/>
        <v>0</v>
      </c>
      <c r="K409" s="35">
        <f t="shared" si="7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1056</v>
      </c>
      <c r="C410" t="s">
        <v>1085</v>
      </c>
      <c r="D410" t="s">
        <v>513</v>
      </c>
      <c r="E410" s="33" t="s">
        <v>73</v>
      </c>
      <c r="F410" s="33" t="s">
        <v>28</v>
      </c>
      <c r="G410" s="33"/>
      <c r="H410" s="33" t="s">
        <v>862</v>
      </c>
      <c r="I410" s="34">
        <f t="shared" si="74"/>
        <v>28</v>
      </c>
      <c r="J410" s="34">
        <f t="shared" si="78"/>
        <v>0</v>
      </c>
      <c r="K410" s="35">
        <f t="shared" si="7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1085</v>
      </c>
      <c r="D411" t="s">
        <v>515</v>
      </c>
      <c r="E411" s="33" t="s">
        <v>73</v>
      </c>
      <c r="F411" s="33" t="s">
        <v>28</v>
      </c>
      <c r="G411" s="33"/>
      <c r="H411" s="33" t="s">
        <v>863</v>
      </c>
      <c r="I411" s="34">
        <f t="shared" si="74"/>
        <v>28</v>
      </c>
      <c r="J411" s="34">
        <f t="shared" si="78"/>
        <v>0</v>
      </c>
      <c r="K411" s="35">
        <f t="shared" si="7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1085</v>
      </c>
      <c r="D412" t="s">
        <v>515</v>
      </c>
      <c r="E412" s="33" t="s">
        <v>73</v>
      </c>
      <c r="F412" s="33" t="s">
        <v>28</v>
      </c>
      <c r="G412" s="33"/>
      <c r="H412" s="33" t="s">
        <v>864</v>
      </c>
      <c r="I412" s="34">
        <f t="shared" si="74"/>
        <v>28</v>
      </c>
      <c r="J412" s="34">
        <f t="shared" si="78"/>
        <v>0</v>
      </c>
      <c r="K412" s="35">
        <f t="shared" si="7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1118</v>
      </c>
      <c r="C413" s="33" t="s">
        <v>1085</v>
      </c>
      <c r="D413" t="s">
        <v>1119</v>
      </c>
      <c r="E413" s="33" t="s">
        <v>19</v>
      </c>
      <c r="F413" s="33" t="s">
        <v>28</v>
      </c>
      <c r="G413" s="33"/>
      <c r="H413" s="33" t="s">
        <v>1120</v>
      </c>
      <c r="I413" s="34">
        <f t="shared" si="74"/>
        <v>27</v>
      </c>
      <c r="J413" s="34">
        <f t="shared" si="78"/>
        <v>1</v>
      </c>
      <c r="K413" s="35">
        <f t="shared" si="79"/>
        <v>0.9642857142857143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 t="s">
        <v>1682</v>
      </c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1123</v>
      </c>
      <c r="C414" s="33" t="s">
        <v>1085</v>
      </c>
      <c r="D414" t="s">
        <v>1121</v>
      </c>
      <c r="E414" s="33" t="s">
        <v>19</v>
      </c>
      <c r="F414" s="33" t="s">
        <v>28</v>
      </c>
      <c r="G414" s="33"/>
      <c r="H414" s="33" t="s">
        <v>1122</v>
      </c>
      <c r="I414" s="34">
        <f t="shared" si="74"/>
        <v>28</v>
      </c>
      <c r="J414" s="34">
        <f t="shared" si="78"/>
        <v>0</v>
      </c>
      <c r="K414" s="35">
        <f t="shared" si="7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1124</v>
      </c>
      <c r="C415" s="33" t="s">
        <v>1085</v>
      </c>
      <c r="D415" t="s">
        <v>1125</v>
      </c>
      <c r="E415" s="33" t="s">
        <v>19</v>
      </c>
      <c r="F415" s="33" t="s">
        <v>28</v>
      </c>
      <c r="G415" s="33"/>
      <c r="H415" s="33" t="s">
        <v>1126</v>
      </c>
      <c r="I415" s="34">
        <f t="shared" si="74"/>
        <v>27</v>
      </c>
      <c r="J415" s="34">
        <f t="shared" ref="J415" si="80">COUNTIF(L415:AM415,"APAGADO")</f>
        <v>1</v>
      </c>
      <c r="K415" s="35">
        <f t="shared" ref="K415" si="81">(I415)/(J415+I415)</f>
        <v>0.9642857142857143</v>
      </c>
      <c r="L415" s="86"/>
      <c r="M415" s="86"/>
      <c r="N415" s="86"/>
      <c r="O415" s="86"/>
      <c r="P415" s="86"/>
      <c r="Q415" s="86"/>
      <c r="R415" s="86" t="s">
        <v>1682</v>
      </c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1085</v>
      </c>
      <c r="D416" t="s">
        <v>1061</v>
      </c>
      <c r="E416" s="33" t="s">
        <v>19</v>
      </c>
      <c r="F416" s="33" t="s">
        <v>28</v>
      </c>
      <c r="G416" s="33"/>
      <c r="H416" s="33" t="s">
        <v>865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1085</v>
      </c>
      <c r="D417" t="s">
        <v>1114</v>
      </c>
      <c r="E417" s="33" t="s">
        <v>19</v>
      </c>
      <c r="F417" s="33" t="s">
        <v>28</v>
      </c>
      <c r="G417" s="33"/>
      <c r="H417" s="33" t="s">
        <v>866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1085</v>
      </c>
      <c r="D418" t="s">
        <v>533</v>
      </c>
      <c r="E418" s="33" t="s">
        <v>19</v>
      </c>
      <c r="F418" s="33" t="s">
        <v>28</v>
      </c>
      <c r="G418" s="33"/>
      <c r="H418" s="33" t="s">
        <v>867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1085</v>
      </c>
      <c r="D419" s="89" t="s">
        <v>535</v>
      </c>
      <c r="E419" s="142" t="s">
        <v>19</v>
      </c>
      <c r="F419" s="142" t="s">
        <v>28</v>
      </c>
      <c r="G419" s="142"/>
      <c r="H419" s="142" t="s">
        <v>868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1085</v>
      </c>
      <c r="D420" t="s">
        <v>537</v>
      </c>
      <c r="E420" s="33" t="s">
        <v>19</v>
      </c>
      <c r="F420" s="33" t="s">
        <v>20</v>
      </c>
      <c r="G420" s="33"/>
      <c r="H420" s="33" t="s">
        <v>1641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1085</v>
      </c>
      <c r="D421" t="s">
        <v>1092</v>
      </c>
      <c r="E421" s="33" t="s">
        <v>19</v>
      </c>
      <c r="F421" s="33" t="s">
        <v>28</v>
      </c>
      <c r="G421" s="33"/>
      <c r="H421" s="33" t="s">
        <v>869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1084</v>
      </c>
      <c r="D422" t="s">
        <v>1091</v>
      </c>
      <c r="E422" s="33"/>
      <c r="F422" s="33" t="s">
        <v>28</v>
      </c>
      <c r="G422" s="33"/>
      <c r="H422" s="33" t="s">
        <v>870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1085</v>
      </c>
      <c r="D423" t="s">
        <v>541</v>
      </c>
      <c r="E423" s="33" t="s">
        <v>19</v>
      </c>
      <c r="F423" s="33" t="s">
        <v>28</v>
      </c>
      <c r="G423" s="33"/>
      <c r="H423" s="33" t="s">
        <v>871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1085</v>
      </c>
      <c r="D424" t="s">
        <v>543</v>
      </c>
      <c r="E424" s="33" t="s">
        <v>19</v>
      </c>
      <c r="F424" s="33" t="s">
        <v>28</v>
      </c>
      <c r="G424" s="33"/>
      <c r="H424" s="33" t="s">
        <v>872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1057</v>
      </c>
      <c r="C425" t="s">
        <v>1085</v>
      </c>
      <c r="D425" t="s">
        <v>544</v>
      </c>
      <c r="E425" s="33" t="s">
        <v>19</v>
      </c>
      <c r="F425" s="33" t="s">
        <v>28</v>
      </c>
      <c r="G425" s="33"/>
      <c r="H425" s="33" t="s">
        <v>873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1085</v>
      </c>
      <c r="D426" t="s">
        <v>546</v>
      </c>
      <c r="E426" s="33" t="s">
        <v>19</v>
      </c>
      <c r="F426" s="33" t="s">
        <v>28</v>
      </c>
      <c r="G426" s="33"/>
      <c r="H426" s="33" t="s">
        <v>874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1062</v>
      </c>
      <c r="C427" t="s">
        <v>1085</v>
      </c>
      <c r="D427" t="s">
        <v>517</v>
      </c>
      <c r="E427" s="33" t="s">
        <v>15</v>
      </c>
      <c r="F427" s="33" t="s">
        <v>1078</v>
      </c>
      <c r="G427" s="33" t="s">
        <v>1285</v>
      </c>
      <c r="H427" s="33" t="s">
        <v>875</v>
      </c>
      <c r="I427" s="34">
        <f t="shared" si="74"/>
        <v>27</v>
      </c>
      <c r="J427" s="34">
        <f t="shared" si="84"/>
        <v>1</v>
      </c>
      <c r="K427" s="35">
        <f t="shared" si="85"/>
        <v>0.9642857142857143</v>
      </c>
      <c r="L427" s="86"/>
      <c r="M427" s="86"/>
      <c r="N427" s="86"/>
      <c r="O427" s="86" t="s">
        <v>1682</v>
      </c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1063</v>
      </c>
      <c r="C428" t="s">
        <v>1085</v>
      </c>
      <c r="D428" t="s">
        <v>519</v>
      </c>
      <c r="E428" s="33" t="s">
        <v>19</v>
      </c>
      <c r="F428" s="33" t="s">
        <v>28</v>
      </c>
      <c r="G428" s="33"/>
      <c r="H428" s="33" t="s">
        <v>876</v>
      </c>
      <c r="I428" s="34">
        <f t="shared" si="74"/>
        <v>28</v>
      </c>
      <c r="J428" s="34">
        <f t="shared" si="84"/>
        <v>0</v>
      </c>
      <c r="K428" s="35">
        <f t="shared" si="85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522</v>
      </c>
      <c r="B429" t="s">
        <v>1058</v>
      </c>
      <c r="C429" t="s">
        <v>1085</v>
      </c>
      <c r="D429" t="s">
        <v>547</v>
      </c>
      <c r="E429" s="33" t="s">
        <v>15</v>
      </c>
      <c r="F429" s="33" t="s">
        <v>28</v>
      </c>
      <c r="G429" s="33"/>
      <c r="H429" s="33" t="s">
        <v>877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1085</v>
      </c>
      <c r="D430" t="s">
        <v>521</v>
      </c>
      <c r="E430" s="33" t="s">
        <v>15</v>
      </c>
      <c r="F430" s="33" t="s">
        <v>1078</v>
      </c>
      <c r="G430" s="33" t="s">
        <v>1286</v>
      </c>
      <c r="H430" s="33" t="s">
        <v>878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1085</v>
      </c>
      <c r="D431" t="s">
        <v>524</v>
      </c>
      <c r="E431" s="33" t="s">
        <v>15</v>
      </c>
      <c r="F431" s="33" t="s">
        <v>1078</v>
      </c>
      <c r="G431" s="33" t="s">
        <v>1282</v>
      </c>
      <c r="H431" s="33" t="s">
        <v>879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1085</v>
      </c>
      <c r="D432" t="s">
        <v>1113</v>
      </c>
      <c r="E432" s="33" t="s">
        <v>15</v>
      </c>
      <c r="F432" s="33" t="s">
        <v>1078</v>
      </c>
      <c r="G432" s="33" t="s">
        <v>1287</v>
      </c>
      <c r="H432" s="33" t="s">
        <v>880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1064</v>
      </c>
      <c r="C433" t="s">
        <v>1085</v>
      </c>
      <c r="D433" t="s">
        <v>526</v>
      </c>
      <c r="E433" s="33" t="s">
        <v>15</v>
      </c>
      <c r="F433" s="33" t="s">
        <v>1078</v>
      </c>
      <c r="G433" s="33" t="s">
        <v>1288</v>
      </c>
      <c r="H433" s="33" t="s">
        <v>881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1065</v>
      </c>
      <c r="C434" t="s">
        <v>1085</v>
      </c>
      <c r="D434" t="s">
        <v>527</v>
      </c>
      <c r="E434" s="33" t="s">
        <v>15</v>
      </c>
      <c r="F434" s="33" t="s">
        <v>20</v>
      </c>
      <c r="G434" s="33"/>
      <c r="H434" s="33" t="s">
        <v>882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1085</v>
      </c>
      <c r="D435" t="s">
        <v>529</v>
      </c>
      <c r="E435" s="33" t="s">
        <v>46</v>
      </c>
      <c r="F435" s="33" t="s">
        <v>28</v>
      </c>
      <c r="G435" s="33"/>
      <c r="H435" s="33" t="s">
        <v>1571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1059</v>
      </c>
      <c r="C436" t="s">
        <v>1085</v>
      </c>
      <c r="D436" t="s">
        <v>548</v>
      </c>
      <c r="E436" s="33" t="s">
        <v>73</v>
      </c>
      <c r="F436" s="33" t="s">
        <v>28</v>
      </c>
      <c r="G436" s="33"/>
      <c r="H436" s="33" t="s">
        <v>883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1060</v>
      </c>
      <c r="C437" t="s">
        <v>1085</v>
      </c>
      <c r="D437" t="s">
        <v>548</v>
      </c>
      <c r="E437" s="33" t="s">
        <v>73</v>
      </c>
      <c r="F437" s="33" t="s">
        <v>28</v>
      </c>
      <c r="G437" s="33"/>
      <c r="H437" s="33" t="s">
        <v>884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1084</v>
      </c>
      <c r="D438" t="s">
        <v>550</v>
      </c>
      <c r="E438" s="33" t="s">
        <v>73</v>
      </c>
      <c r="F438" s="33" t="s">
        <v>28</v>
      </c>
      <c r="G438" s="33"/>
      <c r="H438" s="33" t="s">
        <v>680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1084</v>
      </c>
      <c r="D439" t="s">
        <v>550</v>
      </c>
      <c r="E439" s="33" t="s">
        <v>73</v>
      </c>
      <c r="F439" s="33" t="s">
        <v>28</v>
      </c>
      <c r="G439" s="33"/>
      <c r="H439" s="33" t="s">
        <v>885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1168</v>
      </c>
      <c r="C440" t="s">
        <v>1085</v>
      </c>
      <c r="D440" t="s">
        <v>1170</v>
      </c>
      <c r="E440" s="33" t="s">
        <v>73</v>
      </c>
      <c r="F440" s="33" t="s">
        <v>28</v>
      </c>
      <c r="G440" s="33"/>
      <c r="H440" s="33" t="s">
        <v>1171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1169</v>
      </c>
      <c r="C441" t="s">
        <v>1085</v>
      </c>
      <c r="D441" t="s">
        <v>1170</v>
      </c>
      <c r="E441" s="33" t="s">
        <v>1137</v>
      </c>
      <c r="F441" s="33" t="s">
        <v>28</v>
      </c>
      <c r="G441" s="33"/>
      <c r="H441" s="33" t="s">
        <v>1172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1231</v>
      </c>
      <c r="C442" s="33" t="s">
        <v>1085</v>
      </c>
      <c r="D442" t="s">
        <v>1227</v>
      </c>
      <c r="E442" s="33" t="s">
        <v>15</v>
      </c>
      <c r="F442" s="33" t="s">
        <v>28</v>
      </c>
      <c r="G442" s="33"/>
      <c r="H442" s="33" t="s">
        <v>1228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1066</v>
      </c>
      <c r="C443" t="s">
        <v>1084</v>
      </c>
      <c r="D443" t="s">
        <v>554</v>
      </c>
      <c r="E443" s="33" t="s">
        <v>19</v>
      </c>
      <c r="F443" s="33" t="s">
        <v>28</v>
      </c>
      <c r="G443" s="33"/>
      <c r="H443" s="33" t="s">
        <v>888</v>
      </c>
      <c r="I443" s="34">
        <f t="shared" si="86"/>
        <v>27</v>
      </c>
      <c r="J443" s="34">
        <f t="shared" si="84"/>
        <v>1</v>
      </c>
      <c r="K443" s="35">
        <f t="shared" si="85"/>
        <v>0.9642857142857143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 t="s">
        <v>1682</v>
      </c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1067</v>
      </c>
      <c r="C444" t="s">
        <v>1084</v>
      </c>
      <c r="D444" t="s">
        <v>555</v>
      </c>
      <c r="E444" s="33" t="s">
        <v>19</v>
      </c>
      <c r="F444" s="33" t="s">
        <v>28</v>
      </c>
      <c r="G444" s="33"/>
      <c r="H444" s="33" t="s">
        <v>889</v>
      </c>
      <c r="I444" s="34">
        <f t="shared" si="86"/>
        <v>27</v>
      </c>
      <c r="J444" s="34">
        <f t="shared" si="84"/>
        <v>1</v>
      </c>
      <c r="K444" s="35">
        <f t="shared" si="85"/>
        <v>0.9642857142857143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 t="s">
        <v>1682</v>
      </c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1084</v>
      </c>
      <c r="D445" t="s">
        <v>557</v>
      </c>
      <c r="E445" s="33" t="s">
        <v>73</v>
      </c>
      <c r="F445" s="33" t="s">
        <v>28</v>
      </c>
      <c r="G445" s="33"/>
      <c r="H445" s="33" t="s">
        <v>886</v>
      </c>
      <c r="I445" s="34">
        <f t="shared" si="86"/>
        <v>27</v>
      </c>
      <c r="J445" s="34">
        <f t="shared" si="84"/>
        <v>1</v>
      </c>
      <c r="K445" s="35">
        <f t="shared" si="85"/>
        <v>0.9642857142857143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 t="s">
        <v>1682</v>
      </c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1084</v>
      </c>
      <c r="D446" t="s">
        <v>557</v>
      </c>
      <c r="E446" s="33" t="s">
        <v>73</v>
      </c>
      <c r="F446" s="33" t="s">
        <v>28</v>
      </c>
      <c r="G446" s="33"/>
      <c r="H446" s="33" t="s">
        <v>887</v>
      </c>
      <c r="I446" s="34">
        <f t="shared" si="86"/>
        <v>27</v>
      </c>
      <c r="J446" s="34">
        <f t="shared" si="84"/>
        <v>1</v>
      </c>
      <c r="K446" s="35">
        <f t="shared" si="85"/>
        <v>0.9642857142857143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 t="s">
        <v>1682</v>
      </c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1084</v>
      </c>
      <c r="D447" t="s">
        <v>560</v>
      </c>
      <c r="E447" s="33" t="s">
        <v>73</v>
      </c>
      <c r="F447" s="33" t="s">
        <v>28</v>
      </c>
      <c r="G447" s="33"/>
      <c r="H447" s="33" t="s">
        <v>890</v>
      </c>
      <c r="I447" s="34">
        <f t="shared" si="86"/>
        <v>27</v>
      </c>
      <c r="J447" s="34">
        <f t="shared" si="84"/>
        <v>1</v>
      </c>
      <c r="K447" s="35">
        <f t="shared" si="85"/>
        <v>0.9642857142857143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 t="s">
        <v>1682</v>
      </c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1084</v>
      </c>
      <c r="D448" t="s">
        <v>560</v>
      </c>
      <c r="E448" s="33" t="s">
        <v>73</v>
      </c>
      <c r="F448" s="33" t="s">
        <v>28</v>
      </c>
      <c r="G448" s="33"/>
      <c r="H448" s="33" t="s">
        <v>891</v>
      </c>
      <c r="I448" s="34">
        <f t="shared" si="86"/>
        <v>27</v>
      </c>
      <c r="J448" s="34">
        <f t="shared" si="84"/>
        <v>1</v>
      </c>
      <c r="K448" s="35">
        <f t="shared" si="85"/>
        <v>0.9642857142857143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 t="s">
        <v>1682</v>
      </c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412</v>
      </c>
      <c r="B449" t="s">
        <v>552</v>
      </c>
      <c r="C449" t="s">
        <v>1084</v>
      </c>
      <c r="D449" t="s">
        <v>553</v>
      </c>
      <c r="E449" s="33" t="s">
        <v>19</v>
      </c>
      <c r="F449" s="33" t="s">
        <v>28</v>
      </c>
      <c r="G449" s="33"/>
      <c r="H449" s="33" t="s">
        <v>892</v>
      </c>
      <c r="I449" s="34">
        <f t="shared" si="86"/>
        <v>18</v>
      </c>
      <c r="J449" s="34">
        <f>COUNTIF(L449:AM449,"APAGADO")</f>
        <v>10</v>
      </c>
      <c r="K449" s="35">
        <f>(I449)/(J449+I449)</f>
        <v>0.6428571428571429</v>
      </c>
      <c r="L449" s="86"/>
      <c r="M449" s="86" t="s">
        <v>1682</v>
      </c>
      <c r="N449" s="86" t="s">
        <v>1682</v>
      </c>
      <c r="O449" s="86" t="s">
        <v>1682</v>
      </c>
      <c r="P449" s="86" t="s">
        <v>1682</v>
      </c>
      <c r="Q449" s="86" t="s">
        <v>1682</v>
      </c>
      <c r="R449" s="86" t="s">
        <v>1682</v>
      </c>
      <c r="S449" s="86" t="s">
        <v>1682</v>
      </c>
      <c r="T449" s="86" t="s">
        <v>1682</v>
      </c>
      <c r="U449" s="86" t="s">
        <v>1682</v>
      </c>
      <c r="V449" s="86"/>
      <c r="W449" s="86" t="s">
        <v>1682</v>
      </c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412</v>
      </c>
      <c r="B450" t="s">
        <v>562</v>
      </c>
      <c r="C450" t="s">
        <v>1084</v>
      </c>
      <c r="D450" t="s">
        <v>563</v>
      </c>
      <c r="E450" s="33" t="s">
        <v>15</v>
      </c>
      <c r="F450" s="33" t="s">
        <v>28</v>
      </c>
      <c r="G450" s="33"/>
      <c r="H450" s="33" t="s">
        <v>1679</v>
      </c>
      <c r="I450" s="34">
        <f t="shared" si="86"/>
        <v>18</v>
      </c>
      <c r="J450" s="34">
        <f t="shared" si="84"/>
        <v>10</v>
      </c>
      <c r="K450" s="35">
        <f t="shared" si="85"/>
        <v>0.6428571428571429</v>
      </c>
      <c r="L450" s="86"/>
      <c r="M450" s="86" t="s">
        <v>1682</v>
      </c>
      <c r="N450" s="86" t="s">
        <v>1682</v>
      </c>
      <c r="O450" s="86" t="s">
        <v>1682</v>
      </c>
      <c r="P450" s="86" t="s">
        <v>1682</v>
      </c>
      <c r="Q450" s="86" t="s">
        <v>1682</v>
      </c>
      <c r="R450" s="86" t="s">
        <v>1682</v>
      </c>
      <c r="S450" s="86" t="s">
        <v>1682</v>
      </c>
      <c r="T450" s="86" t="s">
        <v>1682</v>
      </c>
      <c r="U450" s="86" t="s">
        <v>1682</v>
      </c>
      <c r="V450" s="86"/>
      <c r="W450" s="86" t="s">
        <v>1682</v>
      </c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487</v>
      </c>
      <c r="B451" t="s">
        <v>1547</v>
      </c>
      <c r="C451" s="33" t="s">
        <v>1084</v>
      </c>
      <c r="D451" t="s">
        <v>1548</v>
      </c>
      <c r="E451" s="33"/>
      <c r="F451" s="33"/>
      <c r="G451" s="33"/>
      <c r="H451" s="33" t="s">
        <v>1555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1084</v>
      </c>
      <c r="D452" t="s">
        <v>565</v>
      </c>
      <c r="E452" s="33" t="s">
        <v>19</v>
      </c>
      <c r="F452" s="33" t="s">
        <v>28</v>
      </c>
      <c r="G452" s="33"/>
      <c r="H452" s="33" t="s">
        <v>893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1084</v>
      </c>
      <c r="D453" s="89" t="s">
        <v>567</v>
      </c>
      <c r="E453" s="142" t="s">
        <v>19</v>
      </c>
      <c r="F453" s="142" t="s">
        <v>28</v>
      </c>
      <c r="G453" s="142"/>
      <c r="H453" s="142" t="s">
        <v>1574</v>
      </c>
      <c r="I453" s="146">
        <f t="shared" si="86"/>
        <v>22</v>
      </c>
      <c r="J453" s="146">
        <f t="shared" si="84"/>
        <v>6</v>
      </c>
      <c r="K453" s="147">
        <f t="shared" si="85"/>
        <v>0.7857142857142857</v>
      </c>
      <c r="L453" s="148"/>
      <c r="M453" s="148" t="s">
        <v>1682</v>
      </c>
      <c r="N453" s="148" t="s">
        <v>1682</v>
      </c>
      <c r="O453" s="148" t="s">
        <v>1682</v>
      </c>
      <c r="P453" s="148" t="s">
        <v>1682</v>
      </c>
      <c r="Q453" s="148" t="s">
        <v>1682</v>
      </c>
      <c r="R453" s="148" t="s">
        <v>1682</v>
      </c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1084</v>
      </c>
      <c r="D454" t="s">
        <v>569</v>
      </c>
      <c r="E454" s="33" t="s">
        <v>19</v>
      </c>
      <c r="F454" s="33" t="s">
        <v>20</v>
      </c>
      <c r="G454" s="33"/>
      <c r="H454" s="33" t="s">
        <v>1639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1084</v>
      </c>
      <c r="D455" t="s">
        <v>571</v>
      </c>
      <c r="E455" s="33" t="s">
        <v>19</v>
      </c>
      <c r="F455" s="33" t="s">
        <v>1078</v>
      </c>
      <c r="G455" s="33" t="s">
        <v>1289</v>
      </c>
      <c r="H455" s="33" t="s">
        <v>894</v>
      </c>
      <c r="I455" s="34">
        <f t="shared" si="86"/>
        <v>27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 t="s">
        <v>1565</v>
      </c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1084</v>
      </c>
      <c r="D456" t="s">
        <v>573</v>
      </c>
      <c r="E456" s="33" t="s">
        <v>19</v>
      </c>
      <c r="F456" s="33" t="s">
        <v>20</v>
      </c>
      <c r="G456" s="33"/>
      <c r="H456" s="33" t="s">
        <v>1637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1498</v>
      </c>
      <c r="C457" t="s">
        <v>1084</v>
      </c>
      <c r="D457" t="s">
        <v>1499</v>
      </c>
      <c r="E457" s="33" t="s">
        <v>73</v>
      </c>
      <c r="F457" s="33" t="s">
        <v>28</v>
      </c>
      <c r="G457" s="33"/>
      <c r="H457" s="33" t="s">
        <v>1531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1085</v>
      </c>
      <c r="D458" t="s">
        <v>576</v>
      </c>
      <c r="E458" s="33" t="s">
        <v>15</v>
      </c>
      <c r="F458" s="33" t="s">
        <v>28</v>
      </c>
      <c r="G458" s="33"/>
      <c r="H458" s="33" t="s">
        <v>895</v>
      </c>
      <c r="I458" s="34">
        <f t="shared" si="86"/>
        <v>28</v>
      </c>
      <c r="J458" s="34">
        <f t="shared" si="84"/>
        <v>0</v>
      </c>
      <c r="K458" s="35">
        <f t="shared" si="85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574</v>
      </c>
      <c r="B459" t="s">
        <v>1679</v>
      </c>
      <c r="C459" t="s">
        <v>1085</v>
      </c>
      <c r="D459" t="s">
        <v>577</v>
      </c>
      <c r="E459" s="33" t="s">
        <v>15</v>
      </c>
      <c r="F459" s="33" t="s">
        <v>28</v>
      </c>
      <c r="G459" s="33"/>
      <c r="H459" s="33" t="s">
        <v>896</v>
      </c>
      <c r="I459" s="34">
        <f t="shared" si="86"/>
        <v>28</v>
      </c>
      <c r="J459" s="34">
        <f t="shared" si="84"/>
        <v>0</v>
      </c>
      <c r="K459" s="35">
        <f t="shared" si="85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1068</v>
      </c>
      <c r="C460" t="s">
        <v>1085</v>
      </c>
      <c r="D460" t="s">
        <v>578</v>
      </c>
      <c r="E460" s="33" t="s">
        <v>73</v>
      </c>
      <c r="F460" s="33" t="s">
        <v>28</v>
      </c>
      <c r="G460" s="33"/>
      <c r="H460" s="33" t="s">
        <v>897</v>
      </c>
      <c r="I460" s="34">
        <f t="shared" si="86"/>
        <v>28</v>
      </c>
      <c r="J460" s="34">
        <f t="shared" si="84"/>
        <v>0</v>
      </c>
      <c r="K460" s="35">
        <f t="shared" si="85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574</v>
      </c>
      <c r="B461" t="s">
        <v>1069</v>
      </c>
      <c r="C461" t="s">
        <v>1085</v>
      </c>
      <c r="D461" t="s">
        <v>578</v>
      </c>
      <c r="E461" s="33" t="s">
        <v>73</v>
      </c>
      <c r="F461" s="33" t="s">
        <v>28</v>
      </c>
      <c r="G461" s="33"/>
      <c r="H461" s="33" t="s">
        <v>898</v>
      </c>
      <c r="I461" s="34">
        <f t="shared" si="86"/>
        <v>28</v>
      </c>
      <c r="J461" s="34">
        <f t="shared" si="84"/>
        <v>0</v>
      </c>
      <c r="K461" s="35">
        <f t="shared" si="85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579</v>
      </c>
      <c r="B462" t="s">
        <v>1070</v>
      </c>
      <c r="C462" t="s">
        <v>1085</v>
      </c>
      <c r="D462" t="s">
        <v>580</v>
      </c>
      <c r="E462" s="33" t="s">
        <v>73</v>
      </c>
      <c r="F462" s="33" t="s">
        <v>28</v>
      </c>
      <c r="G462" s="33"/>
      <c r="H462" s="33" t="s">
        <v>899</v>
      </c>
      <c r="I462" s="34">
        <f t="shared" si="86"/>
        <v>26</v>
      </c>
      <c r="J462" s="34">
        <f t="shared" si="84"/>
        <v>2</v>
      </c>
      <c r="K462" s="35">
        <f t="shared" si="85"/>
        <v>0.9285714285714286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 t="s">
        <v>1682</v>
      </c>
      <c r="V462" s="86"/>
      <c r="W462" s="86" t="s">
        <v>1682</v>
      </c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579</v>
      </c>
      <c r="B463" t="s">
        <v>1071</v>
      </c>
      <c r="C463" t="s">
        <v>1085</v>
      </c>
      <c r="D463" t="s">
        <v>581</v>
      </c>
      <c r="E463" s="33" t="s">
        <v>15</v>
      </c>
      <c r="F463" s="33" t="s">
        <v>28</v>
      </c>
      <c r="G463" s="33"/>
      <c r="H463" s="33" t="s">
        <v>900</v>
      </c>
      <c r="I463" s="34">
        <f t="shared" si="86"/>
        <v>28</v>
      </c>
      <c r="J463" s="34">
        <f t="shared" si="84"/>
        <v>0</v>
      </c>
      <c r="K463" s="35">
        <f t="shared" si="85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579</v>
      </c>
      <c r="B464" t="s">
        <v>582</v>
      </c>
      <c r="C464" t="s">
        <v>1085</v>
      </c>
      <c r="D464" t="s">
        <v>583</v>
      </c>
      <c r="E464" s="33" t="s">
        <v>73</v>
      </c>
      <c r="F464" s="33" t="s">
        <v>28</v>
      </c>
      <c r="G464" s="33"/>
      <c r="H464" s="33" t="s">
        <v>901</v>
      </c>
      <c r="I464" s="34">
        <f t="shared" si="86"/>
        <v>26</v>
      </c>
      <c r="J464" s="34">
        <f t="shared" si="84"/>
        <v>2</v>
      </c>
      <c r="K464" s="35">
        <f t="shared" si="85"/>
        <v>0.9285714285714286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 t="s">
        <v>1682</v>
      </c>
      <c r="V464" s="86"/>
      <c r="W464" s="86" t="s">
        <v>1682</v>
      </c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579</v>
      </c>
      <c r="B465" t="s">
        <v>584</v>
      </c>
      <c r="C465" t="s">
        <v>1085</v>
      </c>
      <c r="D465" t="s">
        <v>585</v>
      </c>
      <c r="E465" s="33" t="s">
        <v>15</v>
      </c>
      <c r="F465" s="33" t="s">
        <v>28</v>
      </c>
      <c r="G465" s="33"/>
      <c r="H465" s="33" t="s">
        <v>902</v>
      </c>
      <c r="I465" s="34">
        <f t="shared" si="86"/>
        <v>28</v>
      </c>
      <c r="J465" s="34">
        <f t="shared" si="84"/>
        <v>0</v>
      </c>
      <c r="K465" s="35">
        <f t="shared" si="85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579</v>
      </c>
      <c r="B466" t="s">
        <v>586</v>
      </c>
      <c r="C466" t="s">
        <v>1085</v>
      </c>
      <c r="D466" t="s">
        <v>587</v>
      </c>
      <c r="E466" s="33" t="s">
        <v>15</v>
      </c>
      <c r="F466" s="33" t="s">
        <v>28</v>
      </c>
      <c r="G466" s="33"/>
      <c r="H466" s="33" t="s">
        <v>903</v>
      </c>
      <c r="I466" s="34">
        <f t="shared" si="86"/>
        <v>28</v>
      </c>
      <c r="J466" s="34">
        <f t="shared" si="84"/>
        <v>0</v>
      </c>
      <c r="K466" s="35">
        <f t="shared" si="85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588</v>
      </c>
      <c r="C467" t="s">
        <v>1085</v>
      </c>
      <c r="D467" t="s">
        <v>1115</v>
      </c>
      <c r="E467" s="33" t="s">
        <v>19</v>
      </c>
      <c r="F467" s="33" t="s">
        <v>20</v>
      </c>
      <c r="G467" s="33"/>
      <c r="H467" s="33" t="s">
        <v>1603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1072</v>
      </c>
      <c r="C468" t="s">
        <v>1085</v>
      </c>
      <c r="D468" t="s">
        <v>1116</v>
      </c>
      <c r="E468" s="33" t="s">
        <v>73</v>
      </c>
      <c r="F468" s="33" t="s">
        <v>28</v>
      </c>
      <c r="G468" s="33"/>
      <c r="H468" s="33" t="s">
        <v>904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1073</v>
      </c>
      <c r="C469" t="s">
        <v>1085</v>
      </c>
      <c r="D469" t="s">
        <v>1116</v>
      </c>
      <c r="E469" s="33" t="s">
        <v>73</v>
      </c>
      <c r="F469" s="33" t="s">
        <v>28</v>
      </c>
      <c r="G469" s="33"/>
      <c r="H469" s="33" t="s">
        <v>905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1074</v>
      </c>
      <c r="C470" t="s">
        <v>1085</v>
      </c>
      <c r="D470" t="s">
        <v>1130</v>
      </c>
      <c r="E470" s="33" t="s">
        <v>15</v>
      </c>
      <c r="F470" s="33" t="s">
        <v>28</v>
      </c>
      <c r="G470" s="33"/>
      <c r="H470" s="33" t="s">
        <v>906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589</v>
      </c>
      <c r="C471" t="s">
        <v>1085</v>
      </c>
      <c r="D471" t="s">
        <v>1117</v>
      </c>
      <c r="E471" s="33" t="s">
        <v>15</v>
      </c>
      <c r="F471" s="33" t="s">
        <v>28</v>
      </c>
      <c r="G471" s="33"/>
      <c r="H471" s="33" t="s">
        <v>1246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590</v>
      </c>
      <c r="B472" t="s">
        <v>591</v>
      </c>
      <c r="C472" t="s">
        <v>1085</v>
      </c>
      <c r="D472" t="s">
        <v>592</v>
      </c>
      <c r="E472" s="33" t="s">
        <v>73</v>
      </c>
      <c r="F472" s="33" t="s">
        <v>28</v>
      </c>
      <c r="G472" s="33"/>
      <c r="H472" s="33" t="s">
        <v>907</v>
      </c>
      <c r="I472" s="34">
        <f t="shared" si="86"/>
        <v>26</v>
      </c>
      <c r="J472" s="34">
        <f>COUNTIF(L472:AM472,"APAGADO")</f>
        <v>2</v>
      </c>
      <c r="K472" s="35">
        <f>(I472)/(J472+I472)</f>
        <v>0.9285714285714286</v>
      </c>
      <c r="L472" s="86"/>
      <c r="M472" s="86"/>
      <c r="N472" s="86"/>
      <c r="O472" s="86"/>
      <c r="P472" s="86" t="s">
        <v>1682</v>
      </c>
      <c r="Q472" s="86" t="s">
        <v>1682</v>
      </c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590</v>
      </c>
      <c r="B473" t="s">
        <v>1075</v>
      </c>
      <c r="C473" t="s">
        <v>1085</v>
      </c>
      <c r="D473" t="s">
        <v>592</v>
      </c>
      <c r="E473" s="33" t="s">
        <v>73</v>
      </c>
      <c r="F473" s="33" t="s">
        <v>28</v>
      </c>
      <c r="G473" s="33"/>
      <c r="H473" s="33" t="s">
        <v>908</v>
      </c>
      <c r="I473" s="34">
        <f t="shared" si="86"/>
        <v>26</v>
      </c>
      <c r="J473" s="34">
        <f t="shared" si="84"/>
        <v>2</v>
      </c>
      <c r="K473" s="35">
        <f t="shared" si="85"/>
        <v>0.9285714285714286</v>
      </c>
      <c r="L473" s="86"/>
      <c r="M473" s="86"/>
      <c r="N473" s="86"/>
      <c r="O473" s="86"/>
      <c r="P473" s="86" t="s">
        <v>1682</v>
      </c>
      <c r="Q473" s="86" t="s">
        <v>1682</v>
      </c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590</v>
      </c>
      <c r="B474" t="s">
        <v>1076</v>
      </c>
      <c r="C474" t="s">
        <v>1085</v>
      </c>
      <c r="D474" t="s">
        <v>593</v>
      </c>
      <c r="E474" s="33" t="s">
        <v>73</v>
      </c>
      <c r="F474" s="33" t="s">
        <v>28</v>
      </c>
      <c r="G474" s="33"/>
      <c r="H474" s="33" t="s">
        <v>909</v>
      </c>
      <c r="I474" s="34">
        <f t="shared" si="86"/>
        <v>26</v>
      </c>
      <c r="J474" s="34">
        <f t="shared" si="84"/>
        <v>2</v>
      </c>
      <c r="K474" s="35">
        <f t="shared" si="85"/>
        <v>0.9285714285714286</v>
      </c>
      <c r="L474" s="86"/>
      <c r="M474" s="86"/>
      <c r="N474" s="86"/>
      <c r="O474" s="86"/>
      <c r="P474" s="86" t="s">
        <v>1682</v>
      </c>
      <c r="Q474" s="86" t="s">
        <v>1682</v>
      </c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590</v>
      </c>
      <c r="B475" t="s">
        <v>594</v>
      </c>
      <c r="C475" t="s">
        <v>1085</v>
      </c>
      <c r="D475" t="s">
        <v>593</v>
      </c>
      <c r="E475" s="33" t="s">
        <v>73</v>
      </c>
      <c r="F475" s="33" t="s">
        <v>28</v>
      </c>
      <c r="G475" s="33"/>
      <c r="H475" s="33" t="s">
        <v>910</v>
      </c>
      <c r="I475" s="34">
        <f t="shared" si="86"/>
        <v>26</v>
      </c>
      <c r="J475" s="34">
        <f t="shared" si="84"/>
        <v>2</v>
      </c>
      <c r="K475" s="35">
        <f t="shared" si="85"/>
        <v>0.9285714285714286</v>
      </c>
      <c r="L475" s="86"/>
      <c r="M475" s="86"/>
      <c r="N475" s="86"/>
      <c r="O475" s="86"/>
      <c r="P475" s="86" t="s">
        <v>1682</v>
      </c>
      <c r="Q475" s="86" t="s">
        <v>1682</v>
      </c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595</v>
      </c>
      <c r="B476" t="s">
        <v>596</v>
      </c>
      <c r="C476" t="s">
        <v>1085</v>
      </c>
      <c r="D476" t="s">
        <v>597</v>
      </c>
      <c r="E476" s="33" t="s">
        <v>15</v>
      </c>
      <c r="F476" s="33" t="s">
        <v>28</v>
      </c>
      <c r="G476" s="33"/>
      <c r="H476" s="33" t="s">
        <v>911</v>
      </c>
      <c r="I476" s="34">
        <f t="shared" si="86"/>
        <v>28</v>
      </c>
      <c r="J476" s="34">
        <f t="shared" si="84"/>
        <v>0</v>
      </c>
      <c r="K476" s="35">
        <f t="shared" si="85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598</v>
      </c>
      <c r="B477" t="s">
        <v>1077</v>
      </c>
      <c r="C477" t="s">
        <v>1085</v>
      </c>
      <c r="D477" t="s">
        <v>599</v>
      </c>
      <c r="E477" s="33" t="s">
        <v>15</v>
      </c>
      <c r="F477" s="33" t="s">
        <v>20</v>
      </c>
      <c r="G477" s="33"/>
      <c r="H477" s="33" t="s">
        <v>912</v>
      </c>
      <c r="I477" s="34">
        <f t="shared" si="86"/>
        <v>28</v>
      </c>
      <c r="J477" s="34">
        <f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598</v>
      </c>
      <c r="B478" t="s">
        <v>600</v>
      </c>
      <c r="C478" t="s">
        <v>1085</v>
      </c>
      <c r="D478" t="s">
        <v>601</v>
      </c>
      <c r="E478" s="33" t="s">
        <v>15</v>
      </c>
      <c r="F478" s="33" t="s">
        <v>20</v>
      </c>
      <c r="G478" s="33"/>
      <c r="H478" s="33" t="s">
        <v>913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598</v>
      </c>
      <c r="B479" t="s">
        <v>602</v>
      </c>
      <c r="C479" t="s">
        <v>1085</v>
      </c>
      <c r="D479" t="s">
        <v>603</v>
      </c>
      <c r="E479" s="33" t="s">
        <v>15</v>
      </c>
      <c r="F479" s="33" t="s">
        <v>20</v>
      </c>
      <c r="G479" s="33"/>
      <c r="H479" s="33" t="s">
        <v>914</v>
      </c>
      <c r="I479" s="34">
        <f t="shared" si="86"/>
        <v>28</v>
      </c>
      <c r="J479" s="34">
        <f t="shared" si="84"/>
        <v>0</v>
      </c>
      <c r="K479" s="35">
        <f t="shared" si="85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598</v>
      </c>
      <c r="B480" s="33" t="s">
        <v>1138</v>
      </c>
      <c r="C480" s="33" t="s">
        <v>1085</v>
      </c>
      <c r="D480" t="s">
        <v>1140</v>
      </c>
      <c r="E480" s="33" t="s">
        <v>1137</v>
      </c>
      <c r="F480" s="33" t="s">
        <v>28</v>
      </c>
      <c r="G480" s="33"/>
      <c r="H480" s="33" t="s">
        <v>1145</v>
      </c>
      <c r="I480" s="34">
        <f t="shared" si="86"/>
        <v>28</v>
      </c>
      <c r="J480" s="34">
        <f t="shared" si="84"/>
        <v>0</v>
      </c>
      <c r="K480" s="35">
        <f t="shared" si="8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598</v>
      </c>
      <c r="B481" s="33" t="s">
        <v>1139</v>
      </c>
      <c r="C481" s="33" t="s">
        <v>1085</v>
      </c>
      <c r="D481" t="s">
        <v>1140</v>
      </c>
      <c r="E481" s="33" t="s">
        <v>1137</v>
      </c>
      <c r="F481" s="33" t="s">
        <v>28</v>
      </c>
      <c r="G481" s="33"/>
      <c r="H481" s="33" t="s">
        <v>1146</v>
      </c>
      <c r="I481" s="34">
        <f t="shared" si="86"/>
        <v>28</v>
      </c>
      <c r="J481" s="34">
        <f t="shared" si="84"/>
        <v>0</v>
      </c>
      <c r="K481" s="35">
        <f t="shared" si="85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598</v>
      </c>
      <c r="B482" s="33" t="s">
        <v>1224</v>
      </c>
      <c r="C482" s="33" t="s">
        <v>1085</v>
      </c>
      <c r="D482" t="s">
        <v>1225</v>
      </c>
      <c r="E482" s="33" t="s">
        <v>15</v>
      </c>
      <c r="F482" s="33" t="s">
        <v>28</v>
      </c>
      <c r="G482" s="33"/>
      <c r="H482" s="33" t="s">
        <v>1226</v>
      </c>
      <c r="I482" s="34">
        <f t="shared" si="86"/>
        <v>28</v>
      </c>
      <c r="J482" s="34">
        <f t="shared" ref="J482" si="90">COUNTIF(L482:AM482,"APAGADO")</f>
        <v>0</v>
      </c>
      <c r="K482" s="35">
        <f t="shared" ref="K482" si="91"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606</v>
      </c>
      <c r="B483" t="s">
        <v>607</v>
      </c>
      <c r="C483" t="s">
        <v>1085</v>
      </c>
      <c r="D483" t="s">
        <v>608</v>
      </c>
      <c r="E483" s="33" t="s">
        <v>19</v>
      </c>
      <c r="F483" s="33" t="s">
        <v>28</v>
      </c>
      <c r="G483" s="33"/>
      <c r="H483" s="33" t="s">
        <v>1575</v>
      </c>
      <c r="I483" s="34">
        <f t="shared" si="86"/>
        <v>23</v>
      </c>
      <c r="J483" s="34">
        <f t="shared" si="84"/>
        <v>5</v>
      </c>
      <c r="K483" s="35">
        <f t="shared" si="85"/>
        <v>0.8214285714285714</v>
      </c>
      <c r="L483" s="86"/>
      <c r="M483" s="86" t="s">
        <v>1682</v>
      </c>
      <c r="N483" s="86" t="s">
        <v>1682</v>
      </c>
      <c r="O483" s="86"/>
      <c r="P483" s="86" t="s">
        <v>1682</v>
      </c>
      <c r="Q483" s="86" t="s">
        <v>1682</v>
      </c>
      <c r="R483" s="86"/>
      <c r="S483" s="86"/>
      <c r="T483" s="86"/>
      <c r="U483" s="86" t="s">
        <v>1682</v>
      </c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313</v>
      </c>
      <c r="B484" t="s">
        <v>609</v>
      </c>
      <c r="C484" t="s">
        <v>1085</v>
      </c>
      <c r="D484" t="s">
        <v>610</v>
      </c>
      <c r="E484" s="33" t="s">
        <v>19</v>
      </c>
      <c r="F484" s="33" t="s">
        <v>28</v>
      </c>
      <c r="G484" s="33"/>
      <c r="H484" s="33" t="s">
        <v>1572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606</v>
      </c>
      <c r="B485" t="s">
        <v>611</v>
      </c>
      <c r="C485" t="s">
        <v>1085</v>
      </c>
      <c r="D485" t="s">
        <v>612</v>
      </c>
      <c r="E485" s="33" t="s">
        <v>15</v>
      </c>
      <c r="F485" s="33" t="s">
        <v>20</v>
      </c>
      <c r="G485" s="33"/>
      <c r="H485" s="33" t="s">
        <v>1638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606</v>
      </c>
      <c r="B486" t="s">
        <v>604</v>
      </c>
      <c r="C486" t="s">
        <v>1085</v>
      </c>
      <c r="D486" t="s">
        <v>605</v>
      </c>
      <c r="E486" s="33" t="s">
        <v>19</v>
      </c>
      <c r="F486" s="33" t="s">
        <v>20</v>
      </c>
      <c r="G486" s="33"/>
      <c r="H486" s="33" t="s">
        <v>1640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606</v>
      </c>
      <c r="B487" t="s">
        <v>1664</v>
      </c>
      <c r="C487" t="s">
        <v>1084</v>
      </c>
      <c r="D487" t="s">
        <v>1665</v>
      </c>
      <c r="E487" s="33" t="s">
        <v>46</v>
      </c>
      <c r="F487" s="33" t="s">
        <v>28</v>
      </c>
      <c r="G487" s="33"/>
      <c r="H487" s="33" t="s">
        <v>1670</v>
      </c>
      <c r="I487" s="34">
        <f t="shared" si="86"/>
        <v>28</v>
      </c>
      <c r="J487" s="34">
        <f t="shared" ref="J487:J489" si="92">COUNTIF(L487:AM487,"APAGADO")</f>
        <v>0</v>
      </c>
      <c r="K487" s="35">
        <f t="shared" ref="K487:K489" si="93">(I487)/(J487+I487)</f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606</v>
      </c>
      <c r="B488" t="s">
        <v>1667</v>
      </c>
      <c r="C488" t="s">
        <v>1084</v>
      </c>
      <c r="D488" t="s">
        <v>1666</v>
      </c>
      <c r="E488" s="33" t="s">
        <v>73</v>
      </c>
      <c r="F488" s="33" t="s">
        <v>28</v>
      </c>
      <c r="G488" s="33"/>
      <c r="H488" s="33" t="s">
        <v>1671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606</v>
      </c>
      <c r="B489" t="s">
        <v>1668</v>
      </c>
      <c r="C489" t="s">
        <v>1084</v>
      </c>
      <c r="D489" t="s">
        <v>1669</v>
      </c>
      <c r="E489" s="33" t="s">
        <v>73</v>
      </c>
      <c r="F489" s="33" t="s">
        <v>28</v>
      </c>
      <c r="G489" s="33"/>
      <c r="H489" s="33" t="s">
        <v>1672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1333</v>
      </c>
      <c r="B490" s="134">
        <v>11</v>
      </c>
      <c r="C490" s="85" t="s">
        <v>1519</v>
      </c>
      <c r="D490" s="85" t="s">
        <v>1491</v>
      </c>
      <c r="E490" s="33" t="s">
        <v>1353</v>
      </c>
      <c r="F490" s="33" t="s">
        <v>1332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1333</v>
      </c>
      <c r="B491" s="85" t="s">
        <v>1488</v>
      </c>
      <c r="C491" s="85" t="s">
        <v>1519</v>
      </c>
      <c r="D491" s="85" t="s">
        <v>1491</v>
      </c>
      <c r="E491" s="33" t="s">
        <v>1331</v>
      </c>
      <c r="F491" s="33" t="s">
        <v>1332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1333</v>
      </c>
      <c r="B492" s="132">
        <v>12</v>
      </c>
      <c r="C492" s="129" t="s">
        <v>1519</v>
      </c>
      <c r="D492" t="s">
        <v>1492</v>
      </c>
      <c r="E492" s="33" t="s">
        <v>1353</v>
      </c>
      <c r="F492" s="33" t="s">
        <v>1332</v>
      </c>
      <c r="G492" s="33"/>
      <c r="H492" s="128" t="s">
        <v>1494</v>
      </c>
      <c r="I492" s="127">
        <f t="shared" si="86"/>
        <v>18</v>
      </c>
      <c r="J492" s="34">
        <f t="shared" si="94"/>
        <v>10</v>
      </c>
      <c r="K492" s="35">
        <f t="shared" si="95"/>
        <v>0.6428571428571429</v>
      </c>
      <c r="L492" s="86"/>
      <c r="M492" s="86" t="s">
        <v>1682</v>
      </c>
      <c r="N492" s="86" t="s">
        <v>1682</v>
      </c>
      <c r="O492" s="86" t="s">
        <v>1682</v>
      </c>
      <c r="P492" s="86" t="s">
        <v>1682</v>
      </c>
      <c r="Q492" s="86" t="s">
        <v>1682</v>
      </c>
      <c r="R492" s="86" t="s">
        <v>1682</v>
      </c>
      <c r="S492" s="86" t="s">
        <v>1682</v>
      </c>
      <c r="T492" s="86" t="s">
        <v>1682</v>
      </c>
      <c r="U492" s="86" t="s">
        <v>1682</v>
      </c>
      <c r="V492" s="86"/>
      <c r="W492" s="86" t="s">
        <v>1682</v>
      </c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1" t="s">
        <v>1333</v>
      </c>
      <c r="B493" s="131" t="s">
        <v>1489</v>
      </c>
      <c r="C493" s="129" t="s">
        <v>1519</v>
      </c>
      <c r="D493" t="s">
        <v>1492</v>
      </c>
      <c r="E493" s="33" t="s">
        <v>1331</v>
      </c>
      <c r="F493" s="33" t="s">
        <v>1332</v>
      </c>
      <c r="G493" s="33"/>
      <c r="H493" s="89" t="s">
        <v>1495</v>
      </c>
      <c r="I493" s="127">
        <f t="shared" si="86"/>
        <v>18</v>
      </c>
      <c r="J493" s="34">
        <f t="shared" si="94"/>
        <v>10</v>
      </c>
      <c r="K493" s="35">
        <f t="shared" si="95"/>
        <v>0.6428571428571429</v>
      </c>
      <c r="L493" s="86"/>
      <c r="M493" s="86" t="s">
        <v>1682</v>
      </c>
      <c r="N493" s="86" t="s">
        <v>1682</v>
      </c>
      <c r="O493" s="86" t="s">
        <v>1682</v>
      </c>
      <c r="P493" s="86" t="s">
        <v>1682</v>
      </c>
      <c r="Q493" s="86" t="s">
        <v>1682</v>
      </c>
      <c r="R493" s="86" t="s">
        <v>1682</v>
      </c>
      <c r="S493" s="86" t="s">
        <v>1682</v>
      </c>
      <c r="T493" s="86" t="s">
        <v>1682</v>
      </c>
      <c r="U493" s="86" t="s">
        <v>1682</v>
      </c>
      <c r="V493" s="86"/>
      <c r="W493" s="86" t="s">
        <v>1682</v>
      </c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1333</v>
      </c>
      <c r="B494" s="33">
        <v>13</v>
      </c>
      <c r="C494" s="129" t="s">
        <v>1519</v>
      </c>
      <c r="D494" t="s">
        <v>1493</v>
      </c>
      <c r="E494" s="33" t="s">
        <v>1353</v>
      </c>
      <c r="F494" s="33" t="s">
        <v>1332</v>
      </c>
      <c r="G494" s="33"/>
      <c r="H494" s="81" t="s">
        <v>1496</v>
      </c>
      <c r="I494" s="34">
        <f t="shared" si="86"/>
        <v>18</v>
      </c>
      <c r="J494" s="34">
        <f t="shared" si="94"/>
        <v>10</v>
      </c>
      <c r="K494" s="35">
        <f t="shared" si="95"/>
        <v>0.6428571428571429</v>
      </c>
      <c r="L494" s="86"/>
      <c r="M494" s="86" t="s">
        <v>1682</v>
      </c>
      <c r="N494" s="86" t="s">
        <v>1682</v>
      </c>
      <c r="O494" s="86" t="s">
        <v>1682</v>
      </c>
      <c r="P494" s="86" t="s">
        <v>1682</v>
      </c>
      <c r="Q494" s="86" t="s">
        <v>1682</v>
      </c>
      <c r="R494" s="86" t="s">
        <v>1682</v>
      </c>
      <c r="S494" s="86" t="s">
        <v>1682</v>
      </c>
      <c r="T494" s="86" t="s">
        <v>1682</v>
      </c>
      <c r="U494" s="86" t="s">
        <v>1682</v>
      </c>
      <c r="V494" s="86"/>
      <c r="W494" s="86" t="s">
        <v>1682</v>
      </c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1333</v>
      </c>
      <c r="B495" t="s">
        <v>1490</v>
      </c>
      <c r="C495" s="129" t="s">
        <v>1519</v>
      </c>
      <c r="D495" t="s">
        <v>1493</v>
      </c>
      <c r="E495" s="33" t="s">
        <v>1331</v>
      </c>
      <c r="F495" s="33" t="s">
        <v>1332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1333</v>
      </c>
      <c r="B496" s="33">
        <v>14</v>
      </c>
      <c r="C496" s="129" t="s">
        <v>1519</v>
      </c>
      <c r="D496" t="s">
        <v>1460</v>
      </c>
      <c r="E496" s="33" t="s">
        <v>1353</v>
      </c>
      <c r="F496" s="33" t="s">
        <v>1332</v>
      </c>
      <c r="G496" s="33"/>
      <c r="H496" s="128" t="s">
        <v>1461</v>
      </c>
      <c r="I496" s="127">
        <f t="shared" si="86"/>
        <v>18</v>
      </c>
      <c r="J496" s="34">
        <f>COUNTIF(L496:AM496,"APAGADO")</f>
        <v>10</v>
      </c>
      <c r="K496" s="35">
        <f>(I496)/(J496+I496)</f>
        <v>0.6428571428571429</v>
      </c>
      <c r="L496" s="86"/>
      <c r="M496" s="86" t="s">
        <v>1682</v>
      </c>
      <c r="N496" s="86" t="s">
        <v>1682</v>
      </c>
      <c r="O496" s="86" t="s">
        <v>1682</v>
      </c>
      <c r="P496" s="86" t="s">
        <v>1682</v>
      </c>
      <c r="Q496" s="86" t="s">
        <v>1682</v>
      </c>
      <c r="R496" s="86" t="s">
        <v>1682</v>
      </c>
      <c r="S496" s="86" t="s">
        <v>1682</v>
      </c>
      <c r="T496" s="86" t="s">
        <v>1682</v>
      </c>
      <c r="U496" s="86" t="s">
        <v>1682</v>
      </c>
      <c r="V496" s="86"/>
      <c r="W496" s="86" t="s">
        <v>1682</v>
      </c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1333</v>
      </c>
      <c r="B497" t="s">
        <v>1462</v>
      </c>
      <c r="C497" s="129" t="s">
        <v>1519</v>
      </c>
      <c r="D497" t="s">
        <v>1460</v>
      </c>
      <c r="E497" s="33" t="s">
        <v>1331</v>
      </c>
      <c r="F497" s="33" t="s">
        <v>1332</v>
      </c>
      <c r="G497" s="33"/>
      <c r="H497" t="s">
        <v>1463</v>
      </c>
      <c r="I497" s="127">
        <f t="shared" si="86"/>
        <v>18</v>
      </c>
      <c r="J497" s="34">
        <f t="shared" ref="J497:J509" si="96">COUNTIF(L497:AM497,"APAGADO")</f>
        <v>10</v>
      </c>
      <c r="K497" s="35">
        <f>(I497)/(J497+I497)</f>
        <v>0.6428571428571429</v>
      </c>
      <c r="L497" s="86"/>
      <c r="M497" s="86" t="s">
        <v>1682</v>
      </c>
      <c r="N497" s="86" t="s">
        <v>1682</v>
      </c>
      <c r="O497" s="86" t="s">
        <v>1682</v>
      </c>
      <c r="P497" s="86" t="s">
        <v>1682</v>
      </c>
      <c r="Q497" s="86" t="s">
        <v>1682</v>
      </c>
      <c r="R497" s="86" t="s">
        <v>1682</v>
      </c>
      <c r="S497" s="86" t="s">
        <v>1682</v>
      </c>
      <c r="T497" s="86" t="s">
        <v>1682</v>
      </c>
      <c r="U497" s="86" t="s">
        <v>1682</v>
      </c>
      <c r="V497" s="86"/>
      <c r="W497" s="86" t="s">
        <v>1682</v>
      </c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1333</v>
      </c>
      <c r="B498" s="33">
        <v>15</v>
      </c>
      <c r="C498" s="129" t="s">
        <v>1519</v>
      </c>
      <c r="D498" t="s">
        <v>1470</v>
      </c>
      <c r="E498" s="33" t="s">
        <v>1353</v>
      </c>
      <c r="F498" s="33" t="s">
        <v>1332</v>
      </c>
      <c r="G498" s="33"/>
      <c r="H498" s="128" t="s">
        <v>1471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1333</v>
      </c>
      <c r="B499" t="s">
        <v>1464</v>
      </c>
      <c r="C499" s="129" t="s">
        <v>1519</v>
      </c>
      <c r="D499" t="s">
        <v>1470</v>
      </c>
      <c r="E499" s="33" t="s">
        <v>1331</v>
      </c>
      <c r="F499" s="33" t="s">
        <v>1332</v>
      </c>
      <c r="G499" s="33"/>
      <c r="H499" t="s">
        <v>1472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1333</v>
      </c>
      <c r="B500" s="33">
        <v>16</v>
      </c>
      <c r="C500" s="129" t="s">
        <v>1519</v>
      </c>
      <c r="D500" t="s">
        <v>1473</v>
      </c>
      <c r="E500" s="33" t="s">
        <v>1353</v>
      </c>
      <c r="F500" s="33" t="s">
        <v>1332</v>
      </c>
      <c r="G500" s="33"/>
      <c r="H500" s="128" t="s">
        <v>1474</v>
      </c>
      <c r="I500" s="127">
        <f t="shared" si="86"/>
        <v>18</v>
      </c>
      <c r="J500" s="34">
        <f t="shared" si="96"/>
        <v>10</v>
      </c>
      <c r="K500" s="35">
        <f t="shared" si="97"/>
        <v>0.6428571428571429</v>
      </c>
      <c r="L500" s="86"/>
      <c r="M500" s="86" t="s">
        <v>1682</v>
      </c>
      <c r="N500" s="86" t="s">
        <v>1682</v>
      </c>
      <c r="O500" s="86" t="s">
        <v>1682</v>
      </c>
      <c r="P500" s="86" t="s">
        <v>1682</v>
      </c>
      <c r="Q500" s="86" t="s">
        <v>1682</v>
      </c>
      <c r="R500" s="86" t="s">
        <v>1682</v>
      </c>
      <c r="S500" s="86" t="s">
        <v>1682</v>
      </c>
      <c r="T500" s="86" t="s">
        <v>1682</v>
      </c>
      <c r="U500" s="86" t="s">
        <v>1682</v>
      </c>
      <c r="V500" s="86"/>
      <c r="W500" s="86" t="s">
        <v>1682</v>
      </c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1333</v>
      </c>
      <c r="B501" t="s">
        <v>1465</v>
      </c>
      <c r="C501" s="129" t="s">
        <v>1519</v>
      </c>
      <c r="D501" t="s">
        <v>1473</v>
      </c>
      <c r="E501" s="33" t="s">
        <v>1331</v>
      </c>
      <c r="F501" s="33" t="s">
        <v>1332</v>
      </c>
      <c r="G501" s="33"/>
      <c r="H501" t="s">
        <v>1475</v>
      </c>
      <c r="I501" s="127">
        <f t="shared" si="86"/>
        <v>18</v>
      </c>
      <c r="J501" s="34">
        <f t="shared" si="96"/>
        <v>10</v>
      </c>
      <c r="K501" s="35">
        <f t="shared" si="97"/>
        <v>0.6428571428571429</v>
      </c>
      <c r="L501" s="86"/>
      <c r="M501" s="86" t="s">
        <v>1682</v>
      </c>
      <c r="N501" s="86" t="s">
        <v>1682</v>
      </c>
      <c r="O501" s="86" t="s">
        <v>1682</v>
      </c>
      <c r="P501" s="86" t="s">
        <v>1682</v>
      </c>
      <c r="Q501" s="86" t="s">
        <v>1682</v>
      </c>
      <c r="R501" s="86" t="s">
        <v>1682</v>
      </c>
      <c r="S501" s="86" t="s">
        <v>1682</v>
      </c>
      <c r="T501" s="86" t="s">
        <v>1682</v>
      </c>
      <c r="U501" s="86" t="s">
        <v>1682</v>
      </c>
      <c r="V501" s="86"/>
      <c r="W501" s="86" t="s">
        <v>1682</v>
      </c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1333</v>
      </c>
      <c r="B502" s="33">
        <v>17</v>
      </c>
      <c r="C502" s="129" t="s">
        <v>1519</v>
      </c>
      <c r="D502" t="s">
        <v>1476</v>
      </c>
      <c r="E502" s="33" t="s">
        <v>1353</v>
      </c>
      <c r="F502" s="33" t="s">
        <v>1332</v>
      </c>
      <c r="G502" s="33"/>
      <c r="H502" s="128" t="s">
        <v>1477</v>
      </c>
      <c r="I502" s="127">
        <f t="shared" si="86"/>
        <v>18</v>
      </c>
      <c r="J502" s="34">
        <f t="shared" si="96"/>
        <v>10</v>
      </c>
      <c r="K502" s="35">
        <f t="shared" si="97"/>
        <v>0.6428571428571429</v>
      </c>
      <c r="L502" s="86"/>
      <c r="M502" s="86" t="s">
        <v>1682</v>
      </c>
      <c r="N502" s="86" t="s">
        <v>1682</v>
      </c>
      <c r="O502" s="86" t="s">
        <v>1682</v>
      </c>
      <c r="P502" s="86" t="s">
        <v>1682</v>
      </c>
      <c r="Q502" s="86" t="s">
        <v>1682</v>
      </c>
      <c r="R502" s="86" t="s">
        <v>1682</v>
      </c>
      <c r="S502" s="86" t="s">
        <v>1682</v>
      </c>
      <c r="T502" s="86" t="s">
        <v>1682</v>
      </c>
      <c r="U502" s="86" t="s">
        <v>1682</v>
      </c>
      <c r="V502" s="86"/>
      <c r="W502" s="86" t="s">
        <v>1682</v>
      </c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1333</v>
      </c>
      <c r="B503" t="s">
        <v>1466</v>
      </c>
      <c r="C503" s="129" t="s">
        <v>1519</v>
      </c>
      <c r="D503" t="s">
        <v>1476</v>
      </c>
      <c r="E503" s="33" t="s">
        <v>1331</v>
      </c>
      <c r="F503" s="33" t="s">
        <v>1332</v>
      </c>
      <c r="G503" s="33"/>
      <c r="H503" t="s">
        <v>1478</v>
      </c>
      <c r="I503" s="127">
        <f t="shared" si="86"/>
        <v>18</v>
      </c>
      <c r="J503" s="34">
        <f t="shared" si="96"/>
        <v>10</v>
      </c>
      <c r="K503" s="35">
        <f t="shared" si="97"/>
        <v>0.6428571428571429</v>
      </c>
      <c r="L503" s="86"/>
      <c r="M503" s="86" t="s">
        <v>1682</v>
      </c>
      <c r="N503" s="86" t="s">
        <v>1682</v>
      </c>
      <c r="O503" s="86" t="s">
        <v>1682</v>
      </c>
      <c r="P503" s="86" t="s">
        <v>1682</v>
      </c>
      <c r="Q503" s="86" t="s">
        <v>1682</v>
      </c>
      <c r="R503" s="86" t="s">
        <v>1682</v>
      </c>
      <c r="S503" s="86" t="s">
        <v>1682</v>
      </c>
      <c r="T503" s="86" t="s">
        <v>1682</v>
      </c>
      <c r="U503" s="86" t="s">
        <v>1682</v>
      </c>
      <c r="V503" s="86"/>
      <c r="W503" s="86" t="s">
        <v>1682</v>
      </c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1333</v>
      </c>
      <c r="B504" s="33">
        <v>18</v>
      </c>
      <c r="C504" s="129" t="s">
        <v>1519</v>
      </c>
      <c r="D504" t="s">
        <v>1479</v>
      </c>
      <c r="E504" s="33" t="s">
        <v>1353</v>
      </c>
      <c r="F504" s="33" t="s">
        <v>1332</v>
      </c>
      <c r="G504" s="33"/>
      <c r="H504" s="128" t="s">
        <v>1480</v>
      </c>
      <c r="I504" s="127">
        <f t="shared" si="86"/>
        <v>18</v>
      </c>
      <c r="J504" s="34">
        <f t="shared" si="96"/>
        <v>10</v>
      </c>
      <c r="K504" s="35">
        <f t="shared" si="97"/>
        <v>0.6428571428571429</v>
      </c>
      <c r="L504" s="86"/>
      <c r="M504" s="86" t="s">
        <v>1682</v>
      </c>
      <c r="N504" s="86" t="s">
        <v>1682</v>
      </c>
      <c r="O504" s="86" t="s">
        <v>1682</v>
      </c>
      <c r="P504" s="86" t="s">
        <v>1682</v>
      </c>
      <c r="Q504" s="86" t="s">
        <v>1682</v>
      </c>
      <c r="R504" s="86" t="s">
        <v>1682</v>
      </c>
      <c r="S504" s="86" t="s">
        <v>1682</v>
      </c>
      <c r="T504" s="86" t="s">
        <v>1682</v>
      </c>
      <c r="U504" s="86" t="s">
        <v>1682</v>
      </c>
      <c r="V504" s="86"/>
      <c r="W504" s="86" t="s">
        <v>1682</v>
      </c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1333</v>
      </c>
      <c r="B505" s="131" t="s">
        <v>1467</v>
      </c>
      <c r="C505" s="129" t="s">
        <v>1519</v>
      </c>
      <c r="D505" t="s">
        <v>1479</v>
      </c>
      <c r="E505" s="33" t="s">
        <v>1331</v>
      </c>
      <c r="F505" s="33" t="s">
        <v>1332</v>
      </c>
      <c r="G505" s="33"/>
      <c r="H505" t="s">
        <v>1481</v>
      </c>
      <c r="I505" s="127">
        <f t="shared" si="86"/>
        <v>18</v>
      </c>
      <c r="J505" s="34">
        <f t="shared" si="96"/>
        <v>10</v>
      </c>
      <c r="K505" s="35">
        <f t="shared" si="97"/>
        <v>0.6428571428571429</v>
      </c>
      <c r="L505" s="86"/>
      <c r="M505" s="86" t="s">
        <v>1682</v>
      </c>
      <c r="N505" s="86" t="s">
        <v>1682</v>
      </c>
      <c r="O505" s="86" t="s">
        <v>1682</v>
      </c>
      <c r="P505" s="86" t="s">
        <v>1682</v>
      </c>
      <c r="Q505" s="86" t="s">
        <v>1682</v>
      </c>
      <c r="R505" s="86" t="s">
        <v>1682</v>
      </c>
      <c r="S505" s="86" t="s">
        <v>1682</v>
      </c>
      <c r="T505" s="86" t="s">
        <v>1682</v>
      </c>
      <c r="U505" s="86" t="s">
        <v>1682</v>
      </c>
      <c r="V505" s="86"/>
      <c r="W505" s="86" t="s">
        <v>1682</v>
      </c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1333</v>
      </c>
      <c r="B506" s="33">
        <v>19</v>
      </c>
      <c r="C506" s="129" t="s">
        <v>1519</v>
      </c>
      <c r="D506" t="s">
        <v>1482</v>
      </c>
      <c r="E506" s="33" t="s">
        <v>1353</v>
      </c>
      <c r="F506" s="33" t="s">
        <v>1332</v>
      </c>
      <c r="G506" s="33"/>
      <c r="H506" s="128" t="s">
        <v>1483</v>
      </c>
      <c r="I506" s="127">
        <f t="shared" si="86"/>
        <v>18</v>
      </c>
      <c r="J506" s="34">
        <f t="shared" si="96"/>
        <v>10</v>
      </c>
      <c r="K506" s="35">
        <f t="shared" si="97"/>
        <v>0.6428571428571429</v>
      </c>
      <c r="L506" s="86"/>
      <c r="M506" s="86" t="s">
        <v>1682</v>
      </c>
      <c r="N506" s="86" t="s">
        <v>1682</v>
      </c>
      <c r="O506" s="86" t="s">
        <v>1682</v>
      </c>
      <c r="P506" s="86" t="s">
        <v>1682</v>
      </c>
      <c r="Q506" s="86" t="s">
        <v>1682</v>
      </c>
      <c r="R506" s="86" t="s">
        <v>1682</v>
      </c>
      <c r="S506" s="86" t="s">
        <v>1682</v>
      </c>
      <c r="T506" s="86" t="s">
        <v>1682</v>
      </c>
      <c r="U506" s="86" t="s">
        <v>1682</v>
      </c>
      <c r="V506" s="86"/>
      <c r="W506" s="86" t="s">
        <v>1682</v>
      </c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1333</v>
      </c>
      <c r="B507" t="s">
        <v>1468</v>
      </c>
      <c r="C507" s="129" t="s">
        <v>1519</v>
      </c>
      <c r="D507" t="s">
        <v>1482</v>
      </c>
      <c r="E507" s="33" t="s">
        <v>1331</v>
      </c>
      <c r="F507" s="33" t="s">
        <v>1332</v>
      </c>
      <c r="G507" s="33"/>
      <c r="H507" t="s">
        <v>1484</v>
      </c>
      <c r="I507" s="127">
        <f t="shared" si="86"/>
        <v>18</v>
      </c>
      <c r="J507" s="34">
        <f t="shared" si="96"/>
        <v>10</v>
      </c>
      <c r="K507" s="35">
        <f t="shared" si="97"/>
        <v>0.6428571428571429</v>
      </c>
      <c r="L507" s="86"/>
      <c r="M507" s="86" t="s">
        <v>1682</v>
      </c>
      <c r="N507" s="86" t="s">
        <v>1682</v>
      </c>
      <c r="O507" s="86" t="s">
        <v>1682</v>
      </c>
      <c r="P507" s="86" t="s">
        <v>1682</v>
      </c>
      <c r="Q507" s="86" t="s">
        <v>1682</v>
      </c>
      <c r="R507" s="86" t="s">
        <v>1682</v>
      </c>
      <c r="S507" s="86" t="s">
        <v>1682</v>
      </c>
      <c r="T507" s="86" t="s">
        <v>1682</v>
      </c>
      <c r="U507" s="86" t="s">
        <v>1682</v>
      </c>
      <c r="V507" s="86"/>
      <c r="W507" s="86" t="s">
        <v>1682</v>
      </c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1333</v>
      </c>
      <c r="B508" s="33">
        <v>20</v>
      </c>
      <c r="C508" s="129" t="s">
        <v>1519</v>
      </c>
      <c r="D508" t="s">
        <v>1485</v>
      </c>
      <c r="E508" s="33" t="s">
        <v>1353</v>
      </c>
      <c r="F508" s="33" t="s">
        <v>1332</v>
      </c>
      <c r="G508" s="33"/>
      <c r="H508" s="128" t="s">
        <v>1486</v>
      </c>
      <c r="I508" s="127">
        <f t="shared" si="86"/>
        <v>18</v>
      </c>
      <c r="J508" s="34">
        <f t="shared" si="96"/>
        <v>10</v>
      </c>
      <c r="K508" s="35">
        <f t="shared" si="97"/>
        <v>0.6428571428571429</v>
      </c>
      <c r="L508" s="86"/>
      <c r="M508" s="86" t="s">
        <v>1682</v>
      </c>
      <c r="N508" s="86" t="s">
        <v>1682</v>
      </c>
      <c r="O508" s="86" t="s">
        <v>1682</v>
      </c>
      <c r="P508" s="86" t="s">
        <v>1682</v>
      </c>
      <c r="Q508" s="86" t="s">
        <v>1682</v>
      </c>
      <c r="R508" s="86" t="s">
        <v>1682</v>
      </c>
      <c r="S508" s="86" t="s">
        <v>1682</v>
      </c>
      <c r="T508" s="86" t="s">
        <v>1682</v>
      </c>
      <c r="U508" s="86" t="s">
        <v>1682</v>
      </c>
      <c r="V508" s="86"/>
      <c r="W508" s="86" t="s">
        <v>1682</v>
      </c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1333</v>
      </c>
      <c r="B509" s="33" t="s">
        <v>1469</v>
      </c>
      <c r="C509" s="129" t="s">
        <v>1519</v>
      </c>
      <c r="D509" t="s">
        <v>1485</v>
      </c>
      <c r="E509" s="33" t="s">
        <v>1331</v>
      </c>
      <c r="F509" s="33" t="s">
        <v>1332</v>
      </c>
      <c r="G509" s="33"/>
      <c r="H509" t="s">
        <v>1487</v>
      </c>
      <c r="I509" s="127">
        <f t="shared" si="86"/>
        <v>18</v>
      </c>
      <c r="J509" s="34">
        <f t="shared" si="96"/>
        <v>10</v>
      </c>
      <c r="K509" s="35">
        <f t="shared" si="97"/>
        <v>0.6428571428571429</v>
      </c>
      <c r="L509" s="86"/>
      <c r="M509" s="86" t="s">
        <v>1682</v>
      </c>
      <c r="N509" s="86" t="s">
        <v>1682</v>
      </c>
      <c r="O509" s="86" t="s">
        <v>1682</v>
      </c>
      <c r="P509" s="86" t="s">
        <v>1682</v>
      </c>
      <c r="Q509" s="86" t="s">
        <v>1682</v>
      </c>
      <c r="R509" s="86" t="s">
        <v>1682</v>
      </c>
      <c r="S509" s="86" t="s">
        <v>1682</v>
      </c>
      <c r="T509" s="86" t="s">
        <v>1682</v>
      </c>
      <c r="U509" s="86" t="s">
        <v>1682</v>
      </c>
      <c r="V509" s="86"/>
      <c r="W509" s="86" t="s">
        <v>1682</v>
      </c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1333</v>
      </c>
      <c r="B510" s="33">
        <v>21</v>
      </c>
      <c r="C510" s="129" t="s">
        <v>1519</v>
      </c>
      <c r="D510" t="s">
        <v>1326</v>
      </c>
      <c r="E510" s="33" t="s">
        <v>1353</v>
      </c>
      <c r="F510" s="33" t="s">
        <v>1332</v>
      </c>
      <c r="G510" s="33"/>
      <c r="H510" s="81" t="s">
        <v>1339</v>
      </c>
      <c r="I510" s="34">
        <f t="shared" ref="I510:I519" si="98">COUNTIF(L510:AM510,"")</f>
        <v>18</v>
      </c>
      <c r="J510" s="34">
        <f t="shared" ref="J510:J519" si="99">COUNTIF(L510:AM510,"APAGADO")</f>
        <v>10</v>
      </c>
      <c r="K510" s="35">
        <f t="shared" ref="K510:K519" si="100">(I510)/(J510+I510)</f>
        <v>0.6428571428571429</v>
      </c>
      <c r="L510" s="86"/>
      <c r="M510" s="86" t="s">
        <v>1682</v>
      </c>
      <c r="N510" s="86" t="s">
        <v>1682</v>
      </c>
      <c r="O510" s="86" t="s">
        <v>1682</v>
      </c>
      <c r="P510" s="86" t="s">
        <v>1682</v>
      </c>
      <c r="Q510" s="86" t="s">
        <v>1682</v>
      </c>
      <c r="R510" s="86" t="s">
        <v>1682</v>
      </c>
      <c r="S510" s="86" t="s">
        <v>1682</v>
      </c>
      <c r="T510" s="86" t="s">
        <v>1682</v>
      </c>
      <c r="U510" s="86" t="s">
        <v>1682</v>
      </c>
      <c r="V510" s="86"/>
      <c r="W510" s="86" t="s">
        <v>1682</v>
      </c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1333</v>
      </c>
      <c r="B511" s="33" t="s">
        <v>1334</v>
      </c>
      <c r="C511" s="129" t="s">
        <v>1519</v>
      </c>
      <c r="D511" t="s">
        <v>1326</v>
      </c>
      <c r="E511" s="33" t="s">
        <v>1331</v>
      </c>
      <c r="F511" s="33" t="s">
        <v>1332</v>
      </c>
      <c r="G511" s="33"/>
      <c r="H511" s="33" t="s">
        <v>1344</v>
      </c>
      <c r="I511" s="34">
        <f t="shared" si="98"/>
        <v>18</v>
      </c>
      <c r="J511" s="34">
        <f t="shared" si="99"/>
        <v>10</v>
      </c>
      <c r="K511" s="35">
        <f t="shared" si="100"/>
        <v>0.6428571428571429</v>
      </c>
      <c r="L511" s="86"/>
      <c r="M511" s="86" t="s">
        <v>1682</v>
      </c>
      <c r="N511" s="86" t="s">
        <v>1682</v>
      </c>
      <c r="O511" s="86" t="s">
        <v>1682</v>
      </c>
      <c r="P511" s="86" t="s">
        <v>1682</v>
      </c>
      <c r="Q511" s="86" t="s">
        <v>1682</v>
      </c>
      <c r="R511" s="86" t="s">
        <v>1682</v>
      </c>
      <c r="S511" s="86" t="s">
        <v>1682</v>
      </c>
      <c r="T511" s="86" t="s">
        <v>1682</v>
      </c>
      <c r="U511" s="86" t="s">
        <v>1682</v>
      </c>
      <c r="V511" s="86"/>
      <c r="W511" s="86" t="s">
        <v>1682</v>
      </c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1333</v>
      </c>
      <c r="B512" s="33">
        <v>22</v>
      </c>
      <c r="C512" s="129" t="s">
        <v>1519</v>
      </c>
      <c r="D512" t="s">
        <v>1327</v>
      </c>
      <c r="E512" s="33" t="s">
        <v>1353</v>
      </c>
      <c r="F512" s="33" t="s">
        <v>1332</v>
      </c>
      <c r="G512" s="33"/>
      <c r="H512" s="81" t="s">
        <v>1340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1333</v>
      </c>
      <c r="B513" s="33" t="s">
        <v>1335</v>
      </c>
      <c r="C513" s="129" t="s">
        <v>1519</v>
      </c>
      <c r="D513" t="s">
        <v>1327</v>
      </c>
      <c r="E513" s="33" t="s">
        <v>1331</v>
      </c>
      <c r="F513" s="33" t="s">
        <v>1332</v>
      </c>
      <c r="G513" s="33"/>
      <c r="H513" s="33" t="s">
        <v>1345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1333</v>
      </c>
      <c r="B514" s="33">
        <v>23</v>
      </c>
      <c r="C514" s="129" t="s">
        <v>1519</v>
      </c>
      <c r="D514" t="s">
        <v>1328</v>
      </c>
      <c r="E514" s="33" t="s">
        <v>1353</v>
      </c>
      <c r="F514" s="33" t="s">
        <v>1332</v>
      </c>
      <c r="G514" s="33"/>
      <c r="H514" s="81" t="s">
        <v>1341</v>
      </c>
      <c r="I514" s="34">
        <f t="shared" si="98"/>
        <v>18</v>
      </c>
      <c r="J514" s="34">
        <f t="shared" si="99"/>
        <v>10</v>
      </c>
      <c r="K514" s="35">
        <f t="shared" si="100"/>
        <v>0.6428571428571429</v>
      </c>
      <c r="L514" s="86"/>
      <c r="M514" s="86" t="s">
        <v>1682</v>
      </c>
      <c r="N514" s="86" t="s">
        <v>1682</v>
      </c>
      <c r="O514" s="86" t="s">
        <v>1682</v>
      </c>
      <c r="P514" s="86" t="s">
        <v>1682</v>
      </c>
      <c r="Q514" s="86" t="s">
        <v>1682</v>
      </c>
      <c r="R514" s="86" t="s">
        <v>1682</v>
      </c>
      <c r="S514" s="86" t="s">
        <v>1682</v>
      </c>
      <c r="T514" s="86" t="s">
        <v>1682</v>
      </c>
      <c r="U514" s="86" t="s">
        <v>1682</v>
      </c>
      <c r="V514" s="86"/>
      <c r="W514" s="86" t="s">
        <v>1682</v>
      </c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1333</v>
      </c>
      <c r="B515" s="33" t="s">
        <v>1336</v>
      </c>
      <c r="C515" s="129" t="s">
        <v>1519</v>
      </c>
      <c r="D515" t="s">
        <v>1328</v>
      </c>
      <c r="E515" s="33" t="s">
        <v>1331</v>
      </c>
      <c r="F515" s="33" t="s">
        <v>1332</v>
      </c>
      <c r="G515" s="33"/>
      <c r="H515" s="33" t="s">
        <v>1346</v>
      </c>
      <c r="I515" s="34">
        <f t="shared" si="98"/>
        <v>18</v>
      </c>
      <c r="J515" s="34">
        <f t="shared" si="99"/>
        <v>10</v>
      </c>
      <c r="K515" s="35">
        <f t="shared" si="100"/>
        <v>0.6428571428571429</v>
      </c>
      <c r="L515" s="86"/>
      <c r="M515" s="86" t="s">
        <v>1682</v>
      </c>
      <c r="N515" s="86" t="s">
        <v>1682</v>
      </c>
      <c r="O515" s="86" t="s">
        <v>1682</v>
      </c>
      <c r="P515" s="86" t="s">
        <v>1682</v>
      </c>
      <c r="Q515" s="86" t="s">
        <v>1682</v>
      </c>
      <c r="R515" s="86" t="s">
        <v>1682</v>
      </c>
      <c r="S515" s="86" t="s">
        <v>1682</v>
      </c>
      <c r="T515" s="86" t="s">
        <v>1682</v>
      </c>
      <c r="U515" s="86" t="s">
        <v>1682</v>
      </c>
      <c r="V515" s="86"/>
      <c r="W515" s="86" t="s">
        <v>1682</v>
      </c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1333</v>
      </c>
      <c r="B516" s="136">
        <v>24</v>
      </c>
      <c r="C516" s="129" t="s">
        <v>1519</v>
      </c>
      <c r="D516" t="s">
        <v>1329</v>
      </c>
      <c r="E516" s="33" t="s">
        <v>1353</v>
      </c>
      <c r="F516" s="33" t="s">
        <v>1332</v>
      </c>
      <c r="G516" s="33"/>
      <c r="H516" s="81" t="s">
        <v>1342</v>
      </c>
      <c r="I516" s="34">
        <f t="shared" si="98"/>
        <v>18</v>
      </c>
      <c r="J516" s="34">
        <f t="shared" si="99"/>
        <v>10</v>
      </c>
      <c r="K516" s="35">
        <f t="shared" si="100"/>
        <v>0.6428571428571429</v>
      </c>
      <c r="L516" s="86"/>
      <c r="M516" s="86" t="s">
        <v>1682</v>
      </c>
      <c r="N516" s="86" t="s">
        <v>1682</v>
      </c>
      <c r="O516" s="86" t="s">
        <v>1682</v>
      </c>
      <c r="P516" s="86" t="s">
        <v>1682</v>
      </c>
      <c r="Q516" s="86" t="s">
        <v>1682</v>
      </c>
      <c r="R516" s="86" t="s">
        <v>1682</v>
      </c>
      <c r="S516" s="86" t="s">
        <v>1682</v>
      </c>
      <c r="T516" s="86" t="s">
        <v>1682</v>
      </c>
      <c r="U516" s="86" t="s">
        <v>1682</v>
      </c>
      <c r="V516" s="86"/>
      <c r="W516" s="86" t="s">
        <v>1682</v>
      </c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1333</v>
      </c>
      <c r="B517" s="136" t="s">
        <v>1337</v>
      </c>
      <c r="C517" s="129" t="s">
        <v>1519</v>
      </c>
      <c r="D517" t="s">
        <v>1329</v>
      </c>
      <c r="E517" s="33" t="s">
        <v>1331</v>
      </c>
      <c r="F517" s="33" t="s">
        <v>1332</v>
      </c>
      <c r="G517" s="33"/>
      <c r="H517" s="33" t="s">
        <v>1347</v>
      </c>
      <c r="I517" s="34">
        <f t="shared" si="98"/>
        <v>18</v>
      </c>
      <c r="J517" s="34">
        <f t="shared" si="99"/>
        <v>10</v>
      </c>
      <c r="K517" s="35">
        <f t="shared" si="100"/>
        <v>0.6428571428571429</v>
      </c>
      <c r="L517" s="86"/>
      <c r="M517" s="86" t="s">
        <v>1682</v>
      </c>
      <c r="N517" s="86" t="s">
        <v>1682</v>
      </c>
      <c r="O517" s="86" t="s">
        <v>1682</v>
      </c>
      <c r="P517" s="86" t="s">
        <v>1682</v>
      </c>
      <c r="Q517" s="86" t="s">
        <v>1682</v>
      </c>
      <c r="R517" s="86" t="s">
        <v>1682</v>
      </c>
      <c r="S517" s="86" t="s">
        <v>1682</v>
      </c>
      <c r="T517" s="86" t="s">
        <v>1682</v>
      </c>
      <c r="U517" s="86" t="s">
        <v>1682</v>
      </c>
      <c r="V517" s="86"/>
      <c r="W517" s="86" t="s">
        <v>1682</v>
      </c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1333</v>
      </c>
      <c r="B518" s="33">
        <v>25</v>
      </c>
      <c r="C518" s="129" t="s">
        <v>1519</v>
      </c>
      <c r="D518" t="s">
        <v>1330</v>
      </c>
      <c r="E518" s="33" t="s">
        <v>1353</v>
      </c>
      <c r="F518" s="33" t="s">
        <v>1332</v>
      </c>
      <c r="G518" s="33"/>
      <c r="H518" s="81" t="s">
        <v>1343</v>
      </c>
      <c r="I518" s="34">
        <f t="shared" si="98"/>
        <v>18</v>
      </c>
      <c r="J518" s="34">
        <f t="shared" si="99"/>
        <v>10</v>
      </c>
      <c r="K518" s="35">
        <f t="shared" si="100"/>
        <v>0.6428571428571429</v>
      </c>
      <c r="L518" s="86"/>
      <c r="M518" s="86" t="s">
        <v>1682</v>
      </c>
      <c r="N518" s="86" t="s">
        <v>1682</v>
      </c>
      <c r="O518" s="86" t="s">
        <v>1682</v>
      </c>
      <c r="P518" s="86" t="s">
        <v>1682</v>
      </c>
      <c r="Q518" s="86" t="s">
        <v>1682</v>
      </c>
      <c r="R518" s="86" t="s">
        <v>1682</v>
      </c>
      <c r="S518" s="86" t="s">
        <v>1682</v>
      </c>
      <c r="T518" s="86" t="s">
        <v>1682</v>
      </c>
      <c r="U518" s="86" t="s">
        <v>1682</v>
      </c>
      <c r="V518" s="86"/>
      <c r="W518" s="86" t="s">
        <v>1682</v>
      </c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1333</v>
      </c>
      <c r="B519" s="33" t="s">
        <v>1338</v>
      </c>
      <c r="C519" s="129" t="s">
        <v>1519</v>
      </c>
      <c r="D519" t="s">
        <v>1330</v>
      </c>
      <c r="E519" s="33" t="s">
        <v>1331</v>
      </c>
      <c r="F519" s="33" t="s">
        <v>1332</v>
      </c>
      <c r="G519" s="33"/>
      <c r="H519" s="33" t="s">
        <v>1348</v>
      </c>
      <c r="I519" s="34">
        <f t="shared" si="98"/>
        <v>18</v>
      </c>
      <c r="J519" s="34">
        <f t="shared" si="99"/>
        <v>10</v>
      </c>
      <c r="K519" s="35">
        <f t="shared" si="100"/>
        <v>0.6428571428571429</v>
      </c>
      <c r="L519" s="86"/>
      <c r="M519" s="86" t="s">
        <v>1682</v>
      </c>
      <c r="N519" s="86" t="s">
        <v>1682</v>
      </c>
      <c r="O519" s="86" t="s">
        <v>1682</v>
      </c>
      <c r="P519" s="86" t="s">
        <v>1682</v>
      </c>
      <c r="Q519" s="86" t="s">
        <v>1682</v>
      </c>
      <c r="R519" s="86" t="s">
        <v>1682</v>
      </c>
      <c r="S519" s="86" t="s">
        <v>1682</v>
      </c>
      <c r="T519" s="86" t="s">
        <v>1682</v>
      </c>
      <c r="U519" s="86" t="s">
        <v>1682</v>
      </c>
      <c r="V519" s="86"/>
      <c r="W519" s="86" t="s">
        <v>1682</v>
      </c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1333</v>
      </c>
      <c r="B520" s="33">
        <v>26</v>
      </c>
      <c r="C520" s="129" t="s">
        <v>1519</v>
      </c>
      <c r="D520" t="s">
        <v>1364</v>
      </c>
      <c r="E520" s="33" t="s">
        <v>1353</v>
      </c>
      <c r="F520" s="33" t="s">
        <v>1332</v>
      </c>
      <c r="G520" s="33"/>
      <c r="H520" s="81" t="s">
        <v>1370</v>
      </c>
      <c r="I520" s="34">
        <f t="shared" ref="I520:I541" si="101">COUNTIF(L520:AM520,"")</f>
        <v>18</v>
      </c>
      <c r="J520" s="34">
        <f t="shared" ref="J520:J541" si="102">COUNTIF(L520:AM520,"APAGADO")</f>
        <v>10</v>
      </c>
      <c r="K520" s="35">
        <f t="shared" ref="K520:K541" si="103">(I520)/(J520+I520)</f>
        <v>0.6428571428571429</v>
      </c>
      <c r="L520" s="86"/>
      <c r="M520" s="86" t="s">
        <v>1682</v>
      </c>
      <c r="N520" s="86" t="s">
        <v>1682</v>
      </c>
      <c r="O520" s="86" t="s">
        <v>1682</v>
      </c>
      <c r="P520" s="86" t="s">
        <v>1682</v>
      </c>
      <c r="Q520" s="86" t="s">
        <v>1682</v>
      </c>
      <c r="R520" s="86" t="s">
        <v>1682</v>
      </c>
      <c r="S520" s="86" t="s">
        <v>1682</v>
      </c>
      <c r="T520" s="86" t="s">
        <v>1682</v>
      </c>
      <c r="U520" s="86" t="s">
        <v>1682</v>
      </c>
      <c r="V520" s="86"/>
      <c r="W520" s="86" t="s">
        <v>1682</v>
      </c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1333</v>
      </c>
      <c r="B521" s="33" t="s">
        <v>1382</v>
      </c>
      <c r="C521" s="129" t="s">
        <v>1519</v>
      </c>
      <c r="D521" t="s">
        <v>1364</v>
      </c>
      <c r="E521" s="33" t="s">
        <v>1331</v>
      </c>
      <c r="F521" s="33" t="s">
        <v>1332</v>
      </c>
      <c r="G521" s="33"/>
      <c r="H521" s="33" t="s">
        <v>1376</v>
      </c>
      <c r="I521" s="34">
        <f t="shared" si="101"/>
        <v>18</v>
      </c>
      <c r="J521" s="34">
        <f t="shared" si="102"/>
        <v>10</v>
      </c>
      <c r="K521" s="35">
        <f t="shared" si="103"/>
        <v>0.6428571428571429</v>
      </c>
      <c r="L521" s="86"/>
      <c r="M521" s="86" t="s">
        <v>1682</v>
      </c>
      <c r="N521" s="86" t="s">
        <v>1682</v>
      </c>
      <c r="O521" s="86" t="s">
        <v>1682</v>
      </c>
      <c r="P521" s="86" t="s">
        <v>1682</v>
      </c>
      <c r="Q521" s="86" t="s">
        <v>1682</v>
      </c>
      <c r="R521" s="86" t="s">
        <v>1682</v>
      </c>
      <c r="S521" s="86" t="s">
        <v>1682</v>
      </c>
      <c r="T521" s="86" t="s">
        <v>1682</v>
      </c>
      <c r="U521" s="86" t="s">
        <v>1682</v>
      </c>
      <c r="V521" s="86"/>
      <c r="W521" s="86" t="s">
        <v>1682</v>
      </c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1" t="s">
        <v>1333</v>
      </c>
      <c r="B522" s="132">
        <v>27</v>
      </c>
      <c r="C522" s="129" t="s">
        <v>1519</v>
      </c>
      <c r="D522" t="s">
        <v>1365</v>
      </c>
      <c r="E522" s="33" t="s">
        <v>1353</v>
      </c>
      <c r="F522" s="33" t="s">
        <v>1332</v>
      </c>
      <c r="G522" s="33"/>
      <c r="H522" s="81" t="s">
        <v>1371</v>
      </c>
      <c r="I522" s="34">
        <f t="shared" si="101"/>
        <v>18</v>
      </c>
      <c r="J522" s="34">
        <f t="shared" si="102"/>
        <v>10</v>
      </c>
      <c r="K522" s="35">
        <f t="shared" si="103"/>
        <v>0.6428571428571429</v>
      </c>
      <c r="L522" s="86"/>
      <c r="M522" s="86" t="s">
        <v>1682</v>
      </c>
      <c r="N522" s="86" t="s">
        <v>1682</v>
      </c>
      <c r="O522" s="86" t="s">
        <v>1682</v>
      </c>
      <c r="P522" s="86" t="s">
        <v>1682</v>
      </c>
      <c r="Q522" s="86" t="s">
        <v>1682</v>
      </c>
      <c r="R522" s="86" t="s">
        <v>1682</v>
      </c>
      <c r="S522" s="86" t="s">
        <v>1682</v>
      </c>
      <c r="T522" s="86" t="s">
        <v>1682</v>
      </c>
      <c r="U522" s="86" t="s">
        <v>1682</v>
      </c>
      <c r="V522" s="86"/>
      <c r="W522" s="86" t="s">
        <v>1682</v>
      </c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</row>
    <row r="523" spans="1:41" ht="15.75" thickBot="1" x14ac:dyDescent="0.3">
      <c r="A523" s="131" t="s">
        <v>1333</v>
      </c>
      <c r="B523" s="132" t="s">
        <v>1383</v>
      </c>
      <c r="C523" s="129" t="s">
        <v>1519</v>
      </c>
      <c r="D523" t="s">
        <v>1365</v>
      </c>
      <c r="E523" s="33" t="s">
        <v>1331</v>
      </c>
      <c r="F523" s="33" t="s">
        <v>1332</v>
      </c>
      <c r="G523" s="33"/>
      <c r="H523" s="33" t="s">
        <v>1377</v>
      </c>
      <c r="I523" s="34">
        <f t="shared" si="101"/>
        <v>18</v>
      </c>
      <c r="J523" s="34">
        <f t="shared" si="102"/>
        <v>10</v>
      </c>
      <c r="K523" s="35">
        <f t="shared" si="103"/>
        <v>0.6428571428571429</v>
      </c>
      <c r="L523" s="86"/>
      <c r="M523" s="86" t="s">
        <v>1682</v>
      </c>
      <c r="N523" s="86" t="s">
        <v>1682</v>
      </c>
      <c r="O523" s="86" t="s">
        <v>1682</v>
      </c>
      <c r="P523" s="86" t="s">
        <v>1682</v>
      </c>
      <c r="Q523" s="86" t="s">
        <v>1682</v>
      </c>
      <c r="R523" s="86" t="s">
        <v>1682</v>
      </c>
      <c r="S523" s="86" t="s">
        <v>1682</v>
      </c>
      <c r="T523" s="86" t="s">
        <v>1682</v>
      </c>
      <c r="U523" s="86" t="s">
        <v>1682</v>
      </c>
      <c r="V523" s="86"/>
      <c r="W523" s="86" t="s">
        <v>1682</v>
      </c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</row>
    <row r="524" spans="1:41" ht="15.75" thickBot="1" x14ac:dyDescent="0.3">
      <c r="A524" t="s">
        <v>1333</v>
      </c>
      <c r="B524" s="33">
        <v>28</v>
      </c>
      <c r="C524" s="129" t="s">
        <v>1519</v>
      </c>
      <c r="D524" t="s">
        <v>1366</v>
      </c>
      <c r="E524" s="33" t="s">
        <v>1353</v>
      </c>
      <c r="F524" s="33" t="s">
        <v>1332</v>
      </c>
      <c r="G524" s="33"/>
      <c r="H524" s="81" t="s">
        <v>1372</v>
      </c>
      <c r="I524" s="34">
        <f t="shared" si="101"/>
        <v>18</v>
      </c>
      <c r="J524" s="34">
        <f t="shared" si="102"/>
        <v>10</v>
      </c>
      <c r="K524" s="35">
        <f t="shared" si="103"/>
        <v>0.6428571428571429</v>
      </c>
      <c r="L524" s="86"/>
      <c r="M524" s="86" t="s">
        <v>1682</v>
      </c>
      <c r="N524" s="86" t="s">
        <v>1682</v>
      </c>
      <c r="O524" s="86" t="s">
        <v>1682</v>
      </c>
      <c r="P524" s="86" t="s">
        <v>1682</v>
      </c>
      <c r="Q524" s="86" t="s">
        <v>1682</v>
      </c>
      <c r="R524" s="86" t="s">
        <v>1682</v>
      </c>
      <c r="S524" s="86" t="s">
        <v>1682</v>
      </c>
      <c r="T524" s="86" t="s">
        <v>1682</v>
      </c>
      <c r="U524" s="86" t="s">
        <v>1682</v>
      </c>
      <c r="V524" s="86"/>
      <c r="W524" s="86" t="s">
        <v>1682</v>
      </c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</row>
    <row r="525" spans="1:41" ht="15.75" thickBot="1" x14ac:dyDescent="0.3">
      <c r="A525" t="s">
        <v>1333</v>
      </c>
      <c r="B525" s="33" t="s">
        <v>1384</v>
      </c>
      <c r="C525" s="129" t="s">
        <v>1519</v>
      </c>
      <c r="D525" t="s">
        <v>1366</v>
      </c>
      <c r="E525" s="33" t="s">
        <v>1331</v>
      </c>
      <c r="F525" s="33" t="s">
        <v>1332</v>
      </c>
      <c r="G525" s="33"/>
      <c r="H525" s="33" t="s">
        <v>1378</v>
      </c>
      <c r="I525" s="34">
        <f t="shared" si="101"/>
        <v>18</v>
      </c>
      <c r="J525" s="34">
        <f t="shared" si="102"/>
        <v>10</v>
      </c>
      <c r="K525" s="35">
        <f t="shared" si="103"/>
        <v>0.6428571428571429</v>
      </c>
      <c r="L525" s="86"/>
      <c r="M525" s="86" t="s">
        <v>1682</v>
      </c>
      <c r="N525" s="86" t="s">
        <v>1682</v>
      </c>
      <c r="O525" s="86" t="s">
        <v>1682</v>
      </c>
      <c r="P525" s="86" t="s">
        <v>1682</v>
      </c>
      <c r="Q525" s="86" t="s">
        <v>1682</v>
      </c>
      <c r="R525" s="86" t="s">
        <v>1682</v>
      </c>
      <c r="S525" s="86" t="s">
        <v>1682</v>
      </c>
      <c r="T525" s="86" t="s">
        <v>1682</v>
      </c>
      <c r="U525" s="86" t="s">
        <v>1682</v>
      </c>
      <c r="V525" s="86"/>
      <c r="W525" s="86" t="s">
        <v>1682</v>
      </c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</row>
    <row r="526" spans="1:41" ht="15.75" thickBot="1" x14ac:dyDescent="0.3">
      <c r="A526" s="135" t="s">
        <v>1333</v>
      </c>
      <c r="B526" s="136">
        <v>29</v>
      </c>
      <c r="C526" s="129" t="s">
        <v>1519</v>
      </c>
      <c r="D526" t="s">
        <v>1367</v>
      </c>
      <c r="E526" s="33" t="s">
        <v>1353</v>
      </c>
      <c r="F526" s="33" t="s">
        <v>1332</v>
      </c>
      <c r="G526" s="33"/>
      <c r="H526" s="81" t="s">
        <v>1373</v>
      </c>
      <c r="I526" s="34">
        <f t="shared" si="101"/>
        <v>18</v>
      </c>
      <c r="J526" s="34">
        <f t="shared" si="102"/>
        <v>10</v>
      </c>
      <c r="K526" s="35">
        <f t="shared" si="103"/>
        <v>0.6428571428571429</v>
      </c>
      <c r="L526" s="86"/>
      <c r="M526" s="86" t="s">
        <v>1682</v>
      </c>
      <c r="N526" s="86" t="s">
        <v>1682</v>
      </c>
      <c r="O526" s="86" t="s">
        <v>1682</v>
      </c>
      <c r="P526" s="86" t="s">
        <v>1682</v>
      </c>
      <c r="Q526" s="86" t="s">
        <v>1682</v>
      </c>
      <c r="R526" s="86" t="s">
        <v>1682</v>
      </c>
      <c r="S526" s="86" t="s">
        <v>1682</v>
      </c>
      <c r="T526" s="86" t="s">
        <v>1682</v>
      </c>
      <c r="U526" s="86" t="s">
        <v>1682</v>
      </c>
      <c r="V526" s="86"/>
      <c r="W526" s="86" t="s">
        <v>1682</v>
      </c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</row>
    <row r="527" spans="1:41" ht="15.75" thickBot="1" x14ac:dyDescent="0.3">
      <c r="A527" s="135" t="s">
        <v>1333</v>
      </c>
      <c r="B527" s="136" t="s">
        <v>1385</v>
      </c>
      <c r="C527" s="129" t="s">
        <v>1519</v>
      </c>
      <c r="D527" t="s">
        <v>1367</v>
      </c>
      <c r="E527" s="33" t="s">
        <v>1331</v>
      </c>
      <c r="F527" s="33" t="s">
        <v>1332</v>
      </c>
      <c r="G527" s="33"/>
      <c r="H527" s="33" t="s">
        <v>1379</v>
      </c>
      <c r="I527" s="34">
        <f t="shared" si="101"/>
        <v>18</v>
      </c>
      <c r="J527" s="34">
        <f t="shared" si="102"/>
        <v>10</v>
      </c>
      <c r="K527" s="35">
        <f t="shared" si="103"/>
        <v>0.6428571428571429</v>
      </c>
      <c r="L527" s="86"/>
      <c r="M527" s="86" t="s">
        <v>1682</v>
      </c>
      <c r="N527" s="86" t="s">
        <v>1682</v>
      </c>
      <c r="O527" s="86" t="s">
        <v>1682</v>
      </c>
      <c r="P527" s="86" t="s">
        <v>1682</v>
      </c>
      <c r="Q527" s="86" t="s">
        <v>1682</v>
      </c>
      <c r="R527" s="86" t="s">
        <v>1682</v>
      </c>
      <c r="S527" s="86" t="s">
        <v>1682</v>
      </c>
      <c r="T527" s="86" t="s">
        <v>1682</v>
      </c>
      <c r="U527" s="86" t="s">
        <v>1682</v>
      </c>
      <c r="V527" s="86"/>
      <c r="W527" s="86" t="s">
        <v>1682</v>
      </c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</row>
    <row r="528" spans="1:41" ht="15.75" thickBot="1" x14ac:dyDescent="0.3">
      <c r="A528" s="131" t="s">
        <v>1333</v>
      </c>
      <c r="B528" s="132">
        <v>30</v>
      </c>
      <c r="C528" s="129" t="s">
        <v>1519</v>
      </c>
      <c r="D528" t="s">
        <v>1368</v>
      </c>
      <c r="E528" s="33" t="s">
        <v>1353</v>
      </c>
      <c r="F528" s="33" t="s">
        <v>1332</v>
      </c>
      <c r="G528" s="33"/>
      <c r="H528" s="81" t="s">
        <v>1374</v>
      </c>
      <c r="I528" s="34">
        <f t="shared" si="101"/>
        <v>18</v>
      </c>
      <c r="J528" s="34">
        <f t="shared" si="102"/>
        <v>10</v>
      </c>
      <c r="K528" s="35">
        <f t="shared" si="103"/>
        <v>0.6428571428571429</v>
      </c>
      <c r="L528" s="86"/>
      <c r="M528" s="86" t="s">
        <v>1682</v>
      </c>
      <c r="N528" s="86" t="s">
        <v>1682</v>
      </c>
      <c r="O528" s="86" t="s">
        <v>1682</v>
      </c>
      <c r="P528" s="86" t="s">
        <v>1682</v>
      </c>
      <c r="Q528" s="86" t="s">
        <v>1682</v>
      </c>
      <c r="R528" s="86" t="s">
        <v>1682</v>
      </c>
      <c r="S528" s="86" t="s">
        <v>1682</v>
      </c>
      <c r="T528" s="86" t="s">
        <v>1682</v>
      </c>
      <c r="U528" s="86" t="s">
        <v>1682</v>
      </c>
      <c r="V528" s="86"/>
      <c r="W528" s="86" t="s">
        <v>1682</v>
      </c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</row>
    <row r="529" spans="1:41" ht="15.75" thickBot="1" x14ac:dyDescent="0.3">
      <c r="A529" s="131" t="s">
        <v>1333</v>
      </c>
      <c r="B529" s="132" t="s">
        <v>1386</v>
      </c>
      <c r="C529" s="129" t="s">
        <v>1519</v>
      </c>
      <c r="D529" t="s">
        <v>1368</v>
      </c>
      <c r="E529" s="33" t="s">
        <v>1331</v>
      </c>
      <c r="F529" s="33" t="s">
        <v>1332</v>
      </c>
      <c r="G529" s="33"/>
      <c r="H529" s="33" t="s">
        <v>1380</v>
      </c>
      <c r="I529" s="34">
        <f t="shared" si="101"/>
        <v>18</v>
      </c>
      <c r="J529" s="34">
        <f t="shared" si="102"/>
        <v>10</v>
      </c>
      <c r="K529" s="35">
        <f t="shared" si="103"/>
        <v>0.6428571428571429</v>
      </c>
      <c r="L529" s="86"/>
      <c r="M529" s="86" t="s">
        <v>1682</v>
      </c>
      <c r="N529" s="86" t="s">
        <v>1682</v>
      </c>
      <c r="O529" s="86" t="s">
        <v>1682</v>
      </c>
      <c r="P529" s="86" t="s">
        <v>1682</v>
      </c>
      <c r="Q529" s="86" t="s">
        <v>1682</v>
      </c>
      <c r="R529" s="86" t="s">
        <v>1682</v>
      </c>
      <c r="S529" s="86" t="s">
        <v>1682</v>
      </c>
      <c r="T529" s="86" t="s">
        <v>1682</v>
      </c>
      <c r="U529" s="86" t="s">
        <v>1682</v>
      </c>
      <c r="V529" s="86"/>
      <c r="W529" s="86" t="s">
        <v>1682</v>
      </c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</row>
    <row r="530" spans="1:41" ht="15.75" thickBot="1" x14ac:dyDescent="0.3">
      <c r="A530" t="s">
        <v>1333</v>
      </c>
      <c r="B530" s="33">
        <v>31</v>
      </c>
      <c r="C530" s="129" t="s">
        <v>1519</v>
      </c>
      <c r="D530" t="s">
        <v>1369</v>
      </c>
      <c r="E530" s="33" t="s">
        <v>1353</v>
      </c>
      <c r="F530" s="33" t="s">
        <v>1332</v>
      </c>
      <c r="G530" s="33"/>
      <c r="H530" s="81" t="s">
        <v>1375</v>
      </c>
      <c r="I530" s="34">
        <f t="shared" si="101"/>
        <v>18</v>
      </c>
      <c r="J530" s="34">
        <f t="shared" si="102"/>
        <v>10</v>
      </c>
      <c r="K530" s="35">
        <f t="shared" si="103"/>
        <v>0.6428571428571429</v>
      </c>
      <c r="L530" s="86"/>
      <c r="M530" s="86" t="s">
        <v>1682</v>
      </c>
      <c r="N530" s="86" t="s">
        <v>1682</v>
      </c>
      <c r="O530" s="86" t="s">
        <v>1682</v>
      </c>
      <c r="P530" s="86" t="s">
        <v>1682</v>
      </c>
      <c r="Q530" s="86" t="s">
        <v>1682</v>
      </c>
      <c r="R530" s="86" t="s">
        <v>1682</v>
      </c>
      <c r="S530" s="86" t="s">
        <v>1682</v>
      </c>
      <c r="T530" s="86" t="s">
        <v>1682</v>
      </c>
      <c r="U530" s="86" t="s">
        <v>1682</v>
      </c>
      <c r="V530" s="86"/>
      <c r="W530" s="86" t="s">
        <v>1682</v>
      </c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</row>
    <row r="531" spans="1:41" ht="15.75" thickBot="1" x14ac:dyDescent="0.3">
      <c r="A531" t="s">
        <v>1333</v>
      </c>
      <c r="B531" s="33" t="s">
        <v>1387</v>
      </c>
      <c r="C531" s="129" t="s">
        <v>1519</v>
      </c>
      <c r="D531" t="s">
        <v>1369</v>
      </c>
      <c r="E531" s="33" t="s">
        <v>1331</v>
      </c>
      <c r="F531" s="33" t="s">
        <v>1332</v>
      </c>
      <c r="G531" s="33"/>
      <c r="H531" s="33" t="s">
        <v>1381</v>
      </c>
      <c r="I531" s="34">
        <f t="shared" si="101"/>
        <v>18</v>
      </c>
      <c r="J531" s="34">
        <f t="shared" si="102"/>
        <v>10</v>
      </c>
      <c r="K531" s="35">
        <f t="shared" si="103"/>
        <v>0.6428571428571429</v>
      </c>
      <c r="L531" s="86"/>
      <c r="M531" s="86" t="s">
        <v>1682</v>
      </c>
      <c r="N531" s="86" t="s">
        <v>1682</v>
      </c>
      <c r="O531" s="86" t="s">
        <v>1682</v>
      </c>
      <c r="P531" s="86" t="s">
        <v>1682</v>
      </c>
      <c r="Q531" s="86" t="s">
        <v>1682</v>
      </c>
      <c r="R531" s="86" t="s">
        <v>1682</v>
      </c>
      <c r="S531" s="86" t="s">
        <v>1682</v>
      </c>
      <c r="T531" s="86" t="s">
        <v>1682</v>
      </c>
      <c r="U531" s="86" t="s">
        <v>1682</v>
      </c>
      <c r="V531" s="86"/>
      <c r="W531" s="86" t="s">
        <v>1682</v>
      </c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</row>
    <row r="532" spans="1:41" ht="15.75" thickBot="1" x14ac:dyDescent="0.3">
      <c r="A532" t="s">
        <v>1333</v>
      </c>
      <c r="B532" s="33" t="s">
        <v>1426</v>
      </c>
      <c r="C532" s="129" t="s">
        <v>1519</v>
      </c>
      <c r="D532" t="s">
        <v>1403</v>
      </c>
      <c r="E532" s="33" t="s">
        <v>1353</v>
      </c>
      <c r="F532" s="33" t="s">
        <v>1332</v>
      </c>
      <c r="G532" s="33"/>
      <c r="H532" s="81" t="s">
        <v>1399</v>
      </c>
      <c r="I532" s="34">
        <f t="shared" si="101"/>
        <v>18</v>
      </c>
      <c r="J532" s="34">
        <f t="shared" si="102"/>
        <v>10</v>
      </c>
      <c r="K532" s="35">
        <f t="shared" si="103"/>
        <v>0.6428571428571429</v>
      </c>
      <c r="L532" s="86"/>
      <c r="M532" s="86" t="s">
        <v>1682</v>
      </c>
      <c r="N532" s="86" t="s">
        <v>1682</v>
      </c>
      <c r="O532" s="86" t="s">
        <v>1682</v>
      </c>
      <c r="P532" s="86" t="s">
        <v>1682</v>
      </c>
      <c r="Q532" s="86" t="s">
        <v>1682</v>
      </c>
      <c r="R532" s="86" t="s">
        <v>1682</v>
      </c>
      <c r="S532" s="86" t="s">
        <v>1682</v>
      </c>
      <c r="T532" s="86" t="s">
        <v>1682</v>
      </c>
      <c r="U532" s="86" t="s">
        <v>1682</v>
      </c>
      <c r="V532" s="86"/>
      <c r="W532" s="86" t="s">
        <v>1682</v>
      </c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</row>
    <row r="533" spans="1:41" ht="15.75" thickBot="1" x14ac:dyDescent="0.3">
      <c r="A533" t="s">
        <v>1333</v>
      </c>
      <c r="B533" s="33" t="s">
        <v>1388</v>
      </c>
      <c r="C533" s="129" t="s">
        <v>1519</v>
      </c>
      <c r="D533" t="s">
        <v>1403</v>
      </c>
      <c r="E533" s="33" t="s">
        <v>1331</v>
      </c>
      <c r="F533" s="33" t="s">
        <v>1332</v>
      </c>
      <c r="G533" s="33"/>
      <c r="H533" s="33" t="s">
        <v>1395</v>
      </c>
      <c r="I533" s="34">
        <f t="shared" si="101"/>
        <v>28</v>
      </c>
      <c r="J533" s="34">
        <f t="shared" si="102"/>
        <v>0</v>
      </c>
      <c r="K533" s="35">
        <f t="shared" si="103"/>
        <v>1</v>
      </c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1333</v>
      </c>
      <c r="B534" s="132" t="s">
        <v>1389</v>
      </c>
      <c r="C534" s="129" t="s">
        <v>1519</v>
      </c>
      <c r="D534" t="s">
        <v>1459</v>
      </c>
      <c r="E534" s="33" t="s">
        <v>1353</v>
      </c>
      <c r="F534" s="33" t="s">
        <v>1332</v>
      </c>
      <c r="G534" s="33"/>
      <c r="H534" s="81" t="s">
        <v>1400</v>
      </c>
      <c r="I534" s="34">
        <f t="shared" si="101"/>
        <v>18</v>
      </c>
      <c r="J534" s="34">
        <f t="shared" si="102"/>
        <v>10</v>
      </c>
      <c r="K534" s="35">
        <f t="shared" si="103"/>
        <v>0.6428571428571429</v>
      </c>
      <c r="L534" s="86"/>
      <c r="M534" s="86" t="s">
        <v>1682</v>
      </c>
      <c r="N534" s="86" t="s">
        <v>1682</v>
      </c>
      <c r="O534" s="86" t="s">
        <v>1682</v>
      </c>
      <c r="P534" s="86" t="s">
        <v>1682</v>
      </c>
      <c r="Q534" s="86" t="s">
        <v>1682</v>
      </c>
      <c r="R534" s="86" t="s">
        <v>1682</v>
      </c>
      <c r="S534" s="86" t="s">
        <v>1682</v>
      </c>
      <c r="T534" s="86" t="s">
        <v>1682</v>
      </c>
      <c r="U534" s="86" t="s">
        <v>1682</v>
      </c>
      <c r="V534" s="86"/>
      <c r="W534" s="86" t="s">
        <v>1682</v>
      </c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</row>
    <row r="535" spans="1:41" ht="15.75" thickBot="1" x14ac:dyDescent="0.3">
      <c r="A535" t="s">
        <v>1333</v>
      </c>
      <c r="B535" s="33" t="s">
        <v>1390</v>
      </c>
      <c r="C535" s="129" t="s">
        <v>1519</v>
      </c>
      <c r="D535" t="s">
        <v>1459</v>
      </c>
      <c r="E535" s="33" t="s">
        <v>1331</v>
      </c>
      <c r="F535" s="33" t="s">
        <v>1332</v>
      </c>
      <c r="G535" s="33"/>
      <c r="H535" s="33" t="s">
        <v>1396</v>
      </c>
      <c r="I535" s="34">
        <f t="shared" si="101"/>
        <v>18</v>
      </c>
      <c r="J535" s="34">
        <f t="shared" si="102"/>
        <v>10</v>
      </c>
      <c r="K535" s="35">
        <f t="shared" si="103"/>
        <v>0.6428571428571429</v>
      </c>
      <c r="L535" s="86"/>
      <c r="M535" s="86" t="s">
        <v>1682</v>
      </c>
      <c r="N535" s="86" t="s">
        <v>1682</v>
      </c>
      <c r="O535" s="86" t="s">
        <v>1682</v>
      </c>
      <c r="P535" s="86" t="s">
        <v>1682</v>
      </c>
      <c r="Q535" s="86" t="s">
        <v>1682</v>
      </c>
      <c r="R535" s="86" t="s">
        <v>1682</v>
      </c>
      <c r="S535" s="86" t="s">
        <v>1682</v>
      </c>
      <c r="T535" s="86" t="s">
        <v>1682</v>
      </c>
      <c r="U535" s="86" t="s">
        <v>1682</v>
      </c>
      <c r="V535" s="86"/>
      <c r="W535" s="86" t="s">
        <v>1682</v>
      </c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1333</v>
      </c>
      <c r="B536" s="136" t="s">
        <v>1391</v>
      </c>
      <c r="C536" s="129" t="s">
        <v>1519</v>
      </c>
      <c r="D536" t="s">
        <v>1405</v>
      </c>
      <c r="E536" s="33" t="s">
        <v>1353</v>
      </c>
      <c r="F536" s="33" t="s">
        <v>1332</v>
      </c>
      <c r="G536" s="33"/>
      <c r="H536" s="81" t="s">
        <v>1401</v>
      </c>
      <c r="I536" s="34">
        <f t="shared" si="101"/>
        <v>18</v>
      </c>
      <c r="J536" s="34">
        <f t="shared" si="102"/>
        <v>10</v>
      </c>
      <c r="K536" s="35">
        <f t="shared" si="103"/>
        <v>0.6428571428571429</v>
      </c>
      <c r="L536" s="86"/>
      <c r="M536" s="86" t="s">
        <v>1682</v>
      </c>
      <c r="N536" s="86" t="s">
        <v>1682</v>
      </c>
      <c r="O536" s="86" t="s">
        <v>1682</v>
      </c>
      <c r="P536" s="86" t="s">
        <v>1682</v>
      </c>
      <c r="Q536" s="86" t="s">
        <v>1682</v>
      </c>
      <c r="R536" s="86" t="s">
        <v>1682</v>
      </c>
      <c r="S536" s="86" t="s">
        <v>1682</v>
      </c>
      <c r="T536" s="86" t="s">
        <v>1682</v>
      </c>
      <c r="U536" s="86" t="s">
        <v>1682</v>
      </c>
      <c r="V536" s="86"/>
      <c r="W536" s="86" t="s">
        <v>1682</v>
      </c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</row>
    <row r="537" spans="1:41" ht="15.75" thickBot="1" x14ac:dyDescent="0.3">
      <c r="A537" s="135" t="s">
        <v>1333</v>
      </c>
      <c r="B537" s="136" t="s">
        <v>1392</v>
      </c>
      <c r="C537" s="129" t="s">
        <v>1519</v>
      </c>
      <c r="D537" t="s">
        <v>1405</v>
      </c>
      <c r="E537" s="33" t="s">
        <v>1331</v>
      </c>
      <c r="F537" s="33" t="s">
        <v>1332</v>
      </c>
      <c r="G537" s="33"/>
      <c r="H537" s="33" t="s">
        <v>1397</v>
      </c>
      <c r="I537" s="34">
        <f t="shared" si="101"/>
        <v>18</v>
      </c>
      <c r="J537" s="34">
        <f t="shared" si="102"/>
        <v>10</v>
      </c>
      <c r="K537" s="35">
        <f t="shared" si="103"/>
        <v>0.6428571428571429</v>
      </c>
      <c r="L537" s="86"/>
      <c r="M537" s="86" t="s">
        <v>1682</v>
      </c>
      <c r="N537" s="86" t="s">
        <v>1682</v>
      </c>
      <c r="O537" s="86" t="s">
        <v>1682</v>
      </c>
      <c r="P537" s="86" t="s">
        <v>1682</v>
      </c>
      <c r="Q537" s="86" t="s">
        <v>1682</v>
      </c>
      <c r="R537" s="86" t="s">
        <v>1682</v>
      </c>
      <c r="S537" s="86" t="s">
        <v>1682</v>
      </c>
      <c r="T537" s="86" t="s">
        <v>1682</v>
      </c>
      <c r="U537" s="86" t="s">
        <v>1682</v>
      </c>
      <c r="V537" s="86"/>
      <c r="W537" s="86" t="s">
        <v>1682</v>
      </c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1333</v>
      </c>
      <c r="B538" s="33" t="s">
        <v>1393</v>
      </c>
      <c r="C538" s="129" t="s">
        <v>1519</v>
      </c>
      <c r="D538" t="s">
        <v>1404</v>
      </c>
      <c r="E538" s="33" t="s">
        <v>1353</v>
      </c>
      <c r="F538" s="33" t="s">
        <v>1332</v>
      </c>
      <c r="G538" s="33"/>
      <c r="H538" s="81" t="s">
        <v>1402</v>
      </c>
      <c r="I538" s="34">
        <f t="shared" si="101"/>
        <v>18</v>
      </c>
      <c r="J538" s="34">
        <f t="shared" si="102"/>
        <v>10</v>
      </c>
      <c r="K538" s="35">
        <f t="shared" si="103"/>
        <v>0.6428571428571429</v>
      </c>
      <c r="L538" s="86"/>
      <c r="M538" s="86" t="s">
        <v>1682</v>
      </c>
      <c r="N538" s="86" t="s">
        <v>1682</v>
      </c>
      <c r="O538" s="86" t="s">
        <v>1682</v>
      </c>
      <c r="P538" s="86" t="s">
        <v>1682</v>
      </c>
      <c r="Q538" s="86" t="s">
        <v>1682</v>
      </c>
      <c r="R538" s="86" t="s">
        <v>1682</v>
      </c>
      <c r="S538" s="86" t="s">
        <v>1682</v>
      </c>
      <c r="T538" s="86" t="s">
        <v>1682</v>
      </c>
      <c r="U538" s="86" t="s">
        <v>1682</v>
      </c>
      <c r="V538" s="86"/>
      <c r="W538" s="86" t="s">
        <v>1682</v>
      </c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</row>
    <row r="539" spans="1:41" ht="15.75" thickBot="1" x14ac:dyDescent="0.3">
      <c r="A539" t="s">
        <v>1333</v>
      </c>
      <c r="B539" s="33" t="s">
        <v>1394</v>
      </c>
      <c r="C539" s="129" t="s">
        <v>1519</v>
      </c>
      <c r="D539" t="s">
        <v>1404</v>
      </c>
      <c r="E539" s="33" t="s">
        <v>1331</v>
      </c>
      <c r="F539" s="33" t="s">
        <v>1332</v>
      </c>
      <c r="G539" s="33"/>
      <c r="H539" s="33" t="s">
        <v>1398</v>
      </c>
      <c r="I539" s="34">
        <f t="shared" si="101"/>
        <v>18</v>
      </c>
      <c r="J539" s="34">
        <f t="shared" si="102"/>
        <v>10</v>
      </c>
      <c r="K539" s="35">
        <f t="shared" si="103"/>
        <v>0.6428571428571429</v>
      </c>
      <c r="L539" s="86"/>
      <c r="M539" s="86" t="s">
        <v>1682</v>
      </c>
      <c r="N539" s="86" t="s">
        <v>1682</v>
      </c>
      <c r="O539" s="86" t="s">
        <v>1682</v>
      </c>
      <c r="P539" s="86" t="s">
        <v>1682</v>
      </c>
      <c r="Q539" s="86" t="s">
        <v>1682</v>
      </c>
      <c r="R539" s="86" t="s">
        <v>1682</v>
      </c>
      <c r="S539" s="86" t="s">
        <v>1682</v>
      </c>
      <c r="T539" s="86" t="s">
        <v>1682</v>
      </c>
      <c r="U539" s="86" t="s">
        <v>1682</v>
      </c>
      <c r="V539" s="86"/>
      <c r="W539" s="86" t="s">
        <v>1682</v>
      </c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</row>
    <row r="540" spans="1:41" ht="15.75" thickBot="1" x14ac:dyDescent="0.3">
      <c r="A540" s="135" t="s">
        <v>1333</v>
      </c>
      <c r="B540" s="136" t="s">
        <v>1514</v>
      </c>
      <c r="C540" s="129" t="s">
        <v>1519</v>
      </c>
      <c r="D540" t="s">
        <v>1516</v>
      </c>
      <c r="E540" s="33" t="s">
        <v>1353</v>
      </c>
      <c r="F540" s="33" t="s">
        <v>1332</v>
      </c>
      <c r="G540" s="33"/>
      <c r="H540" s="33"/>
      <c r="I540" s="34">
        <f t="shared" si="101"/>
        <v>18</v>
      </c>
      <c r="J540" s="34">
        <f t="shared" si="102"/>
        <v>10</v>
      </c>
      <c r="K540" s="35">
        <f t="shared" si="103"/>
        <v>0.6428571428571429</v>
      </c>
      <c r="L540" s="86"/>
      <c r="M540" s="88" t="s">
        <v>1682</v>
      </c>
      <c r="N540" s="86" t="s">
        <v>1682</v>
      </c>
      <c r="O540" s="86" t="s">
        <v>1682</v>
      </c>
      <c r="P540" s="86" t="s">
        <v>1682</v>
      </c>
      <c r="Q540" s="86" t="s">
        <v>1682</v>
      </c>
      <c r="R540" s="86" t="s">
        <v>1682</v>
      </c>
      <c r="S540" s="86" t="s">
        <v>1682</v>
      </c>
      <c r="T540" s="86" t="s">
        <v>1682</v>
      </c>
      <c r="U540" s="86" t="s">
        <v>1682</v>
      </c>
      <c r="V540" s="86"/>
      <c r="W540" s="86" t="s">
        <v>1682</v>
      </c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135" t="s">
        <v>1333</v>
      </c>
      <c r="B541" s="136" t="s">
        <v>1515</v>
      </c>
      <c r="C541" s="129" t="s">
        <v>1519</v>
      </c>
      <c r="D541" t="s">
        <v>1516</v>
      </c>
      <c r="E541" s="33" t="s">
        <v>1331</v>
      </c>
      <c r="F541" s="33" t="s">
        <v>1332</v>
      </c>
      <c r="G541" s="33"/>
      <c r="H541" s="33"/>
      <c r="I541" s="34">
        <f t="shared" si="101"/>
        <v>18</v>
      </c>
      <c r="J541" s="34">
        <f t="shared" si="102"/>
        <v>10</v>
      </c>
      <c r="K541" s="35">
        <f t="shared" si="103"/>
        <v>0.6428571428571429</v>
      </c>
      <c r="L541" s="86"/>
      <c r="M541" s="88" t="s">
        <v>1682</v>
      </c>
      <c r="N541" s="86" t="s">
        <v>1682</v>
      </c>
      <c r="O541" s="86" t="s">
        <v>1682</v>
      </c>
      <c r="P541" s="86" t="s">
        <v>1682</v>
      </c>
      <c r="Q541" s="86" t="s">
        <v>1682</v>
      </c>
      <c r="R541" s="86" t="s">
        <v>1682</v>
      </c>
      <c r="S541" s="86" t="s">
        <v>1682</v>
      </c>
      <c r="T541" s="86" t="s">
        <v>1682</v>
      </c>
      <c r="U541" s="86" t="s">
        <v>1682</v>
      </c>
      <c r="V541" s="86"/>
      <c r="W541" s="86" t="s">
        <v>1682</v>
      </c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1333</v>
      </c>
      <c r="B542" s="33" t="s">
        <v>1408</v>
      </c>
      <c r="C542" s="129" t="s">
        <v>1519</v>
      </c>
      <c r="D542" t="s">
        <v>1435</v>
      </c>
      <c r="E542" s="33" t="s">
        <v>1353</v>
      </c>
      <c r="F542" s="33" t="s">
        <v>1332</v>
      </c>
      <c r="G542" s="33"/>
      <c r="H542" s="33" t="s">
        <v>1429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1333</v>
      </c>
      <c r="B543" s="33" t="s">
        <v>1427</v>
      </c>
      <c r="C543" s="129" t="s">
        <v>1519</v>
      </c>
      <c r="D543" t="s">
        <v>1435</v>
      </c>
      <c r="E543" s="33" t="s">
        <v>1331</v>
      </c>
      <c r="F543" s="33" t="s">
        <v>1332</v>
      </c>
      <c r="G543" s="33"/>
      <c r="H543" s="81" t="s">
        <v>1430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1333</v>
      </c>
      <c r="B544" s="136" t="s">
        <v>1409</v>
      </c>
      <c r="C544" s="129" t="s">
        <v>1519</v>
      </c>
      <c r="D544" t="s">
        <v>1434</v>
      </c>
      <c r="E544" s="33" t="s">
        <v>1353</v>
      </c>
      <c r="F544" s="33" t="s">
        <v>1332</v>
      </c>
      <c r="G544" s="33"/>
      <c r="H544" s="33" t="s">
        <v>1431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1333</v>
      </c>
      <c r="B545" s="136" t="s">
        <v>1410</v>
      </c>
      <c r="C545" s="129" t="s">
        <v>1519</v>
      </c>
      <c r="D545" t="s">
        <v>1434</v>
      </c>
      <c r="E545" s="33" t="s">
        <v>1331</v>
      </c>
      <c r="F545" s="33" t="s">
        <v>1332</v>
      </c>
      <c r="G545" s="33"/>
      <c r="H545" s="81" t="s">
        <v>1432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1333</v>
      </c>
      <c r="B546" s="136" t="s">
        <v>1411</v>
      </c>
      <c r="C546" s="129" t="s">
        <v>1519</v>
      </c>
      <c r="D546" t="s">
        <v>1436</v>
      </c>
      <c r="E546" s="33" t="s">
        <v>1353</v>
      </c>
      <c r="F546" s="33" t="s">
        <v>1332</v>
      </c>
      <c r="G546" s="33"/>
      <c r="H546" s="33" t="s">
        <v>1437</v>
      </c>
      <c r="I546" s="34">
        <f t="shared" si="104"/>
        <v>18</v>
      </c>
      <c r="J546" s="34">
        <f t="shared" si="105"/>
        <v>10</v>
      </c>
      <c r="K546" s="35">
        <f t="shared" si="106"/>
        <v>0.6428571428571429</v>
      </c>
      <c r="L546" s="86"/>
      <c r="M546" s="88" t="s">
        <v>1682</v>
      </c>
      <c r="N546" s="86" t="s">
        <v>1682</v>
      </c>
      <c r="O546" s="86" t="s">
        <v>1682</v>
      </c>
      <c r="P546" s="86" t="s">
        <v>1682</v>
      </c>
      <c r="Q546" s="86" t="s">
        <v>1682</v>
      </c>
      <c r="R546" s="86" t="s">
        <v>1682</v>
      </c>
      <c r="S546" s="86" t="s">
        <v>1682</v>
      </c>
      <c r="T546" s="86" t="s">
        <v>1682</v>
      </c>
      <c r="U546" s="86" t="s">
        <v>1682</v>
      </c>
      <c r="V546" s="86"/>
      <c r="W546" s="86" t="s">
        <v>1682</v>
      </c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135" t="s">
        <v>1333</v>
      </c>
      <c r="B547" s="136" t="s">
        <v>1412</v>
      </c>
      <c r="C547" s="129" t="s">
        <v>1519</v>
      </c>
      <c r="D547" t="s">
        <v>1436</v>
      </c>
      <c r="E547" s="33" t="s">
        <v>1331</v>
      </c>
      <c r="F547" s="33" t="s">
        <v>1332</v>
      </c>
      <c r="G547" s="33"/>
      <c r="H547" s="81" t="s">
        <v>1438</v>
      </c>
      <c r="I547" s="34">
        <f t="shared" si="104"/>
        <v>23</v>
      </c>
      <c r="J547" s="34">
        <f t="shared" si="105"/>
        <v>5</v>
      </c>
      <c r="K547" s="35">
        <f t="shared" si="106"/>
        <v>0.8214285714285714</v>
      </c>
      <c r="L547" s="86"/>
      <c r="M547" s="88"/>
      <c r="N547" s="86"/>
      <c r="O547" s="86"/>
      <c r="P547" s="86"/>
      <c r="Q547" s="86"/>
      <c r="R547" s="86" t="s">
        <v>1682</v>
      </c>
      <c r="S547" s="86" t="s">
        <v>1682</v>
      </c>
      <c r="T547" s="86" t="s">
        <v>1682</v>
      </c>
      <c r="U547" s="86" t="s">
        <v>1682</v>
      </c>
      <c r="V547" s="86"/>
      <c r="W547" s="86" t="s">
        <v>1682</v>
      </c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t="s">
        <v>1333</v>
      </c>
      <c r="B548" s="33" t="s">
        <v>1413</v>
      </c>
      <c r="C548" s="129" t="s">
        <v>1519</v>
      </c>
      <c r="D548" t="s">
        <v>1433</v>
      </c>
      <c r="E548" s="33" t="s">
        <v>1353</v>
      </c>
      <c r="F548" s="33" t="s">
        <v>1332</v>
      </c>
      <c r="G548" s="33"/>
      <c r="H548" s="33" t="s">
        <v>1439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1333</v>
      </c>
      <c r="B549" s="33" t="s">
        <v>1414</v>
      </c>
      <c r="C549" s="129" t="s">
        <v>1519</v>
      </c>
      <c r="D549" t="s">
        <v>1433</v>
      </c>
      <c r="E549" s="33" t="s">
        <v>1331</v>
      </c>
      <c r="F549" s="33" t="s">
        <v>1332</v>
      </c>
      <c r="G549" s="33"/>
      <c r="H549" s="81" t="s">
        <v>1440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1333</v>
      </c>
      <c r="B550" s="33" t="s">
        <v>1415</v>
      </c>
      <c r="C550" s="129" t="s">
        <v>1519</v>
      </c>
      <c r="D550" t="s">
        <v>1441</v>
      </c>
      <c r="E550" s="33" t="s">
        <v>1353</v>
      </c>
      <c r="F550" s="33" t="s">
        <v>1332</v>
      </c>
      <c r="G550" s="33"/>
      <c r="H550" s="33" t="s">
        <v>1442</v>
      </c>
      <c r="I550" s="34">
        <f t="shared" si="104"/>
        <v>18</v>
      </c>
      <c r="J550" s="34">
        <f t="shared" si="105"/>
        <v>10</v>
      </c>
      <c r="K550" s="35">
        <f t="shared" si="106"/>
        <v>0.6428571428571429</v>
      </c>
      <c r="L550" s="86"/>
      <c r="M550" s="88" t="s">
        <v>1682</v>
      </c>
      <c r="N550" s="86" t="s">
        <v>1682</v>
      </c>
      <c r="O550" s="86" t="s">
        <v>1682</v>
      </c>
      <c r="P550" s="86" t="s">
        <v>1682</v>
      </c>
      <c r="Q550" s="86" t="s">
        <v>1682</v>
      </c>
      <c r="R550" s="86" t="s">
        <v>1682</v>
      </c>
      <c r="S550" s="86" t="s">
        <v>1682</v>
      </c>
      <c r="T550" s="86" t="s">
        <v>1682</v>
      </c>
      <c r="U550" s="86" t="s">
        <v>1682</v>
      </c>
      <c r="V550" s="86"/>
      <c r="W550" s="86" t="s">
        <v>1682</v>
      </c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</row>
    <row r="551" spans="1:41" ht="15.75" thickBot="1" x14ac:dyDescent="0.3">
      <c r="A551" t="s">
        <v>1333</v>
      </c>
      <c r="B551" s="33" t="s">
        <v>1416</v>
      </c>
      <c r="C551" s="129" t="s">
        <v>1519</v>
      </c>
      <c r="D551" t="s">
        <v>1441</v>
      </c>
      <c r="E551" s="33" t="s">
        <v>1331</v>
      </c>
      <c r="F551" s="33" t="s">
        <v>1332</v>
      </c>
      <c r="G551" s="33"/>
      <c r="H551" s="81" t="s">
        <v>1443</v>
      </c>
      <c r="I551" s="34">
        <f t="shared" si="104"/>
        <v>18</v>
      </c>
      <c r="J551" s="34">
        <f t="shared" si="105"/>
        <v>10</v>
      </c>
      <c r="K551" s="35">
        <f t="shared" si="106"/>
        <v>0.6428571428571429</v>
      </c>
      <c r="L551" s="86"/>
      <c r="M551" s="88" t="s">
        <v>1682</v>
      </c>
      <c r="N551" s="86" t="s">
        <v>1682</v>
      </c>
      <c r="O551" s="86" t="s">
        <v>1682</v>
      </c>
      <c r="P551" s="86" t="s">
        <v>1682</v>
      </c>
      <c r="Q551" s="86" t="s">
        <v>1682</v>
      </c>
      <c r="R551" s="86" t="s">
        <v>1682</v>
      </c>
      <c r="S551" s="86" t="s">
        <v>1682</v>
      </c>
      <c r="T551" s="86" t="s">
        <v>1682</v>
      </c>
      <c r="U551" s="86" t="s">
        <v>1682</v>
      </c>
      <c r="V551" s="86"/>
      <c r="W551" s="86" t="s">
        <v>1682</v>
      </c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</row>
    <row r="552" spans="1:41" ht="15.75" thickBot="1" x14ac:dyDescent="0.3">
      <c r="A552" t="s">
        <v>1333</v>
      </c>
      <c r="B552" s="33" t="s">
        <v>1417</v>
      </c>
      <c r="C552" s="129" t="s">
        <v>1519</v>
      </c>
      <c r="D552" t="s">
        <v>1444</v>
      </c>
      <c r="E552" s="33" t="s">
        <v>1353</v>
      </c>
      <c r="F552" s="33" t="s">
        <v>1332</v>
      </c>
      <c r="G552" s="33"/>
      <c r="H552" s="33" t="s">
        <v>1445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1333</v>
      </c>
      <c r="B553" s="33" t="s">
        <v>1418</v>
      </c>
      <c r="C553" s="129" t="s">
        <v>1519</v>
      </c>
      <c r="D553" t="s">
        <v>1444</v>
      </c>
      <c r="E553" s="33" t="s">
        <v>1331</v>
      </c>
      <c r="F553" s="33" t="s">
        <v>1332</v>
      </c>
      <c r="G553" s="33"/>
      <c r="H553" s="81" t="s">
        <v>1446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1333</v>
      </c>
      <c r="B554" s="136" t="s">
        <v>1419</v>
      </c>
      <c r="C554" s="129" t="s">
        <v>1519</v>
      </c>
      <c r="D554" t="s">
        <v>1447</v>
      </c>
      <c r="E554" s="33" t="s">
        <v>1353</v>
      </c>
      <c r="F554" s="33" t="s">
        <v>1332</v>
      </c>
      <c r="G554" s="33"/>
      <c r="H554" s="33" t="s">
        <v>1448</v>
      </c>
      <c r="I554" s="34">
        <f t="shared" si="104"/>
        <v>18</v>
      </c>
      <c r="J554" s="34">
        <f t="shared" si="105"/>
        <v>10</v>
      </c>
      <c r="K554" s="35">
        <f t="shared" si="106"/>
        <v>0.6428571428571429</v>
      </c>
      <c r="L554" s="86"/>
      <c r="M554" s="88" t="s">
        <v>1682</v>
      </c>
      <c r="N554" s="86" t="s">
        <v>1682</v>
      </c>
      <c r="O554" s="86" t="s">
        <v>1682</v>
      </c>
      <c r="P554" s="86" t="s">
        <v>1682</v>
      </c>
      <c r="Q554" s="86" t="s">
        <v>1682</v>
      </c>
      <c r="R554" s="86" t="s">
        <v>1682</v>
      </c>
      <c r="S554" s="86" t="s">
        <v>1682</v>
      </c>
      <c r="T554" s="86" t="s">
        <v>1682</v>
      </c>
      <c r="U554" s="86" t="s">
        <v>1682</v>
      </c>
      <c r="V554" s="86"/>
      <c r="W554" s="86" t="s">
        <v>1682</v>
      </c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</row>
    <row r="555" spans="1:41" ht="15.75" thickBot="1" x14ac:dyDescent="0.3">
      <c r="A555" s="135" t="s">
        <v>1333</v>
      </c>
      <c r="B555" s="136" t="s">
        <v>1420</v>
      </c>
      <c r="C555" s="129" t="s">
        <v>1519</v>
      </c>
      <c r="D555" t="s">
        <v>1447</v>
      </c>
      <c r="E555" s="33" t="s">
        <v>1331</v>
      </c>
      <c r="F555" s="33" t="s">
        <v>1332</v>
      </c>
      <c r="G555" s="33"/>
      <c r="H555" s="81" t="s">
        <v>1449</v>
      </c>
      <c r="I555" s="34">
        <f t="shared" ref="I555:I561" si="107">COUNTIF(L555:AM555,"")</f>
        <v>18</v>
      </c>
      <c r="J555" s="34">
        <f t="shared" ref="J555:J561" si="108">COUNTIF(L555:AM555,"APAGADO")</f>
        <v>10</v>
      </c>
      <c r="K555" s="35">
        <f t="shared" ref="K555:K561" si="109">(I555)/(J555+I555)</f>
        <v>0.6428571428571429</v>
      </c>
      <c r="L555" s="86"/>
      <c r="M555" s="88" t="s">
        <v>1682</v>
      </c>
      <c r="N555" s="86" t="s">
        <v>1682</v>
      </c>
      <c r="O555" s="86" t="s">
        <v>1682</v>
      </c>
      <c r="P555" s="86" t="s">
        <v>1682</v>
      </c>
      <c r="Q555" s="86" t="s">
        <v>1682</v>
      </c>
      <c r="R555" s="86" t="s">
        <v>1682</v>
      </c>
      <c r="S555" s="86" t="s">
        <v>1682</v>
      </c>
      <c r="T555" s="86" t="s">
        <v>1682</v>
      </c>
      <c r="U555" s="86" t="s">
        <v>1682</v>
      </c>
      <c r="V555" s="86"/>
      <c r="W555" s="86" t="s">
        <v>1682</v>
      </c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</row>
    <row r="556" spans="1:41" ht="15.75" thickBot="1" x14ac:dyDescent="0.3">
      <c r="A556" t="s">
        <v>1333</v>
      </c>
      <c r="B556" s="33" t="s">
        <v>1421</v>
      </c>
      <c r="C556" s="129" t="s">
        <v>1519</v>
      </c>
      <c r="D556" t="s">
        <v>1450</v>
      </c>
      <c r="E556" s="33" t="s">
        <v>1353</v>
      </c>
      <c r="F556" s="33" t="s">
        <v>1332</v>
      </c>
      <c r="G556" s="33"/>
      <c r="H556" s="33" t="s">
        <v>1451</v>
      </c>
      <c r="I556" s="34">
        <f t="shared" si="107"/>
        <v>27</v>
      </c>
      <c r="J556" s="34">
        <f t="shared" si="108"/>
        <v>1</v>
      </c>
      <c r="K556" s="35">
        <f t="shared" si="109"/>
        <v>0.9642857142857143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 t="s">
        <v>1682</v>
      </c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1333</v>
      </c>
      <c r="B557" s="33" t="s">
        <v>1422</v>
      </c>
      <c r="C557" s="129" t="s">
        <v>1519</v>
      </c>
      <c r="D557" t="s">
        <v>1450</v>
      </c>
      <c r="E557" s="33" t="s">
        <v>1331</v>
      </c>
      <c r="F557" s="33" t="s">
        <v>1332</v>
      </c>
      <c r="G557" s="33"/>
      <c r="H557" s="81" t="s">
        <v>1452</v>
      </c>
      <c r="I557" s="34">
        <f t="shared" si="107"/>
        <v>27</v>
      </c>
      <c r="J557" s="34">
        <f t="shared" si="108"/>
        <v>1</v>
      </c>
      <c r="K557" s="35">
        <f t="shared" si="109"/>
        <v>0.9642857142857143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 t="s">
        <v>1682</v>
      </c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1333</v>
      </c>
      <c r="B558" s="33" t="s">
        <v>1423</v>
      </c>
      <c r="C558" s="129" t="s">
        <v>1519</v>
      </c>
      <c r="D558" t="s">
        <v>1453</v>
      </c>
      <c r="E558" s="33" t="s">
        <v>1353</v>
      </c>
      <c r="F558" s="33" t="s">
        <v>1332</v>
      </c>
      <c r="G558" s="33"/>
      <c r="H558" s="33" t="s">
        <v>1454</v>
      </c>
      <c r="I558" s="34">
        <f t="shared" si="107"/>
        <v>18</v>
      </c>
      <c r="J558" s="34">
        <f t="shared" si="108"/>
        <v>10</v>
      </c>
      <c r="K558" s="35">
        <f t="shared" si="109"/>
        <v>0.6428571428571429</v>
      </c>
      <c r="L558" s="86"/>
      <c r="M558" s="88" t="s">
        <v>1682</v>
      </c>
      <c r="N558" s="86" t="s">
        <v>1682</v>
      </c>
      <c r="O558" s="86" t="s">
        <v>1682</v>
      </c>
      <c r="P558" s="86" t="s">
        <v>1682</v>
      </c>
      <c r="Q558" s="86" t="s">
        <v>1682</v>
      </c>
      <c r="R558" s="86" t="s">
        <v>1682</v>
      </c>
      <c r="S558" s="86" t="s">
        <v>1682</v>
      </c>
      <c r="T558" s="86" t="s">
        <v>1682</v>
      </c>
      <c r="U558" s="86" t="s">
        <v>1682</v>
      </c>
      <c r="V558" s="86"/>
      <c r="W558" s="86" t="s">
        <v>1682</v>
      </c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</row>
    <row r="559" spans="1:41" ht="15.75" thickBot="1" x14ac:dyDescent="0.3">
      <c r="A559" t="s">
        <v>1333</v>
      </c>
      <c r="B559" s="33" t="s">
        <v>1424</v>
      </c>
      <c r="C559" s="129" t="s">
        <v>1519</v>
      </c>
      <c r="D559" t="s">
        <v>1453</v>
      </c>
      <c r="E559" s="33" t="s">
        <v>1331</v>
      </c>
      <c r="F559" s="33" t="s">
        <v>1332</v>
      </c>
      <c r="G559" s="33"/>
      <c r="H559" s="81" t="s">
        <v>1455</v>
      </c>
      <c r="I559" s="34">
        <f t="shared" si="107"/>
        <v>18</v>
      </c>
      <c r="J559" s="34">
        <f t="shared" si="108"/>
        <v>10</v>
      </c>
      <c r="K559" s="35">
        <f t="shared" si="109"/>
        <v>0.6428571428571429</v>
      </c>
      <c r="L559" s="86"/>
      <c r="M559" s="88" t="s">
        <v>1682</v>
      </c>
      <c r="N559" s="86" t="s">
        <v>1682</v>
      </c>
      <c r="O559" s="86" t="s">
        <v>1682</v>
      </c>
      <c r="P559" s="86" t="s">
        <v>1682</v>
      </c>
      <c r="Q559" s="86" t="s">
        <v>1682</v>
      </c>
      <c r="R559" s="86" t="s">
        <v>1682</v>
      </c>
      <c r="S559" s="86" t="s">
        <v>1682</v>
      </c>
      <c r="T559" s="86" t="s">
        <v>1682</v>
      </c>
      <c r="U559" s="86" t="s">
        <v>1682</v>
      </c>
      <c r="V559" s="86"/>
      <c r="W559" s="86" t="s">
        <v>1682</v>
      </c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</row>
    <row r="560" spans="1:41" ht="15.75" thickBot="1" x14ac:dyDescent="0.3">
      <c r="A560" t="s">
        <v>1333</v>
      </c>
      <c r="B560" s="33" t="s">
        <v>1425</v>
      </c>
      <c r="C560" s="129" t="s">
        <v>1519</v>
      </c>
      <c r="D560" t="s">
        <v>1456</v>
      </c>
      <c r="E560" s="33" t="s">
        <v>1353</v>
      </c>
      <c r="F560" s="33" t="s">
        <v>1332</v>
      </c>
      <c r="G560" s="33"/>
      <c r="H560" s="33" t="s">
        <v>1457</v>
      </c>
      <c r="I560" s="34">
        <f t="shared" si="107"/>
        <v>27</v>
      </c>
      <c r="J560" s="34">
        <f t="shared" si="108"/>
        <v>1</v>
      </c>
      <c r="K560" s="35">
        <f t="shared" si="109"/>
        <v>0.9642857142857143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 t="s">
        <v>1682</v>
      </c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1333</v>
      </c>
      <c r="B561" s="33" t="s">
        <v>1428</v>
      </c>
      <c r="C561" s="129" t="s">
        <v>1519</v>
      </c>
      <c r="D561" t="s">
        <v>1456</v>
      </c>
      <c r="E561" s="33" t="s">
        <v>1331</v>
      </c>
      <c r="F561" s="33" t="s">
        <v>1332</v>
      </c>
      <c r="G561" s="33"/>
      <c r="H561" s="81" t="s">
        <v>1458</v>
      </c>
      <c r="I561" s="34">
        <f t="shared" si="107"/>
        <v>27</v>
      </c>
      <c r="J561" s="34">
        <f t="shared" si="108"/>
        <v>1</v>
      </c>
      <c r="K561" s="35">
        <f t="shared" si="109"/>
        <v>0.9642857142857143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 t="s">
        <v>1682</v>
      </c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1333</v>
      </c>
      <c r="B562" s="33" t="s">
        <v>1511</v>
      </c>
      <c r="C562" s="129" t="s">
        <v>1519</v>
      </c>
      <c r="D562" t="s">
        <v>1509</v>
      </c>
      <c r="E562" s="33" t="s">
        <v>1353</v>
      </c>
      <c r="F562" s="33" t="s">
        <v>1332</v>
      </c>
      <c r="G562" s="33"/>
      <c r="H562" s="33" t="s">
        <v>1475</v>
      </c>
      <c r="I562" s="34">
        <f t="shared" ref="I562:I569" si="110">COUNTIF(L562:AM562,"")</f>
        <v>18</v>
      </c>
      <c r="J562" s="34">
        <f t="shared" ref="J562:J569" si="111">COUNTIF(L562:AM562,"APAGADO")</f>
        <v>10</v>
      </c>
      <c r="K562" s="35">
        <f t="shared" ref="K562:K569" si="112">(I562)/(J562+I562)</f>
        <v>0.6428571428571429</v>
      </c>
      <c r="L562" s="86"/>
      <c r="M562" s="88" t="s">
        <v>1682</v>
      </c>
      <c r="N562" s="86" t="s">
        <v>1682</v>
      </c>
      <c r="O562" s="86" t="s">
        <v>1682</v>
      </c>
      <c r="P562" s="86" t="s">
        <v>1682</v>
      </c>
      <c r="Q562" s="86" t="s">
        <v>1682</v>
      </c>
      <c r="R562" s="86" t="s">
        <v>1682</v>
      </c>
      <c r="S562" s="86" t="s">
        <v>1682</v>
      </c>
      <c r="T562" s="86" t="s">
        <v>1682</v>
      </c>
      <c r="U562" s="86" t="s">
        <v>1682</v>
      </c>
      <c r="V562" s="86"/>
      <c r="W562" s="86" t="s">
        <v>1682</v>
      </c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8"/>
      <c r="AL562" s="86"/>
      <c r="AM562" s="86"/>
      <c r="AN562" s="88"/>
      <c r="AO562" s="88"/>
    </row>
    <row r="563" spans="1:41" ht="15.75" thickBot="1" x14ac:dyDescent="0.3">
      <c r="A563" t="s">
        <v>1333</v>
      </c>
      <c r="B563" s="33" t="s">
        <v>1512</v>
      </c>
      <c r="C563" s="129" t="s">
        <v>1519</v>
      </c>
      <c r="D563" t="s">
        <v>1509</v>
      </c>
      <c r="E563" s="33" t="s">
        <v>1331</v>
      </c>
      <c r="F563" s="33" t="s">
        <v>1332</v>
      </c>
      <c r="G563" s="33"/>
      <c r="H563" s="81" t="s">
        <v>1484</v>
      </c>
      <c r="I563" s="34">
        <f t="shared" si="110"/>
        <v>18</v>
      </c>
      <c r="J563" s="34">
        <f t="shared" si="111"/>
        <v>10</v>
      </c>
      <c r="K563" s="35">
        <f t="shared" si="112"/>
        <v>0.6428571428571429</v>
      </c>
      <c r="L563" s="86"/>
      <c r="M563" s="88" t="s">
        <v>1682</v>
      </c>
      <c r="N563" s="86" t="s">
        <v>1682</v>
      </c>
      <c r="O563" s="86" t="s">
        <v>1682</v>
      </c>
      <c r="P563" s="86" t="s">
        <v>1682</v>
      </c>
      <c r="Q563" s="86" t="s">
        <v>1682</v>
      </c>
      <c r="R563" s="86" t="s">
        <v>1682</v>
      </c>
      <c r="S563" s="86" t="s">
        <v>1682</v>
      </c>
      <c r="T563" s="86" t="s">
        <v>1682</v>
      </c>
      <c r="U563" s="86" t="s">
        <v>1682</v>
      </c>
      <c r="V563" s="86"/>
      <c r="W563" s="86" t="s">
        <v>1682</v>
      </c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8"/>
      <c r="AL563" s="86"/>
      <c r="AM563" s="86"/>
      <c r="AN563" s="88"/>
      <c r="AO563" s="88"/>
    </row>
    <row r="564" spans="1:41" ht="15.75" thickBot="1" x14ac:dyDescent="0.3">
      <c r="A564" t="s">
        <v>1333</v>
      </c>
      <c r="B564" s="33" t="s">
        <v>1508</v>
      </c>
      <c r="C564" s="129" t="s">
        <v>1519</v>
      </c>
      <c r="D564" t="s">
        <v>1509</v>
      </c>
      <c r="E564" s="33" t="s">
        <v>1353</v>
      </c>
      <c r="F564" s="33" t="s">
        <v>1332</v>
      </c>
      <c r="G564" s="33"/>
      <c r="H564" s="33" t="s">
        <v>1513</v>
      </c>
      <c r="I564" s="34">
        <f t="shared" si="110"/>
        <v>18</v>
      </c>
      <c r="J564" s="34">
        <f t="shared" si="111"/>
        <v>10</v>
      </c>
      <c r="K564" s="35">
        <f t="shared" si="112"/>
        <v>0.6428571428571429</v>
      </c>
      <c r="L564" s="86"/>
      <c r="M564" s="88" t="s">
        <v>1682</v>
      </c>
      <c r="N564" s="86" t="s">
        <v>1682</v>
      </c>
      <c r="O564" s="86" t="s">
        <v>1682</v>
      </c>
      <c r="P564" s="86" t="s">
        <v>1682</v>
      </c>
      <c r="Q564" s="86" t="s">
        <v>1682</v>
      </c>
      <c r="R564" s="86" t="s">
        <v>1682</v>
      </c>
      <c r="S564" s="86" t="s">
        <v>1682</v>
      </c>
      <c r="T564" s="86" t="s">
        <v>1682</v>
      </c>
      <c r="U564" s="86" t="s">
        <v>1682</v>
      </c>
      <c r="V564" s="86"/>
      <c r="W564" s="86" t="s">
        <v>1682</v>
      </c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8"/>
      <c r="AL564" s="86"/>
      <c r="AM564" s="86"/>
      <c r="AN564" s="88"/>
      <c r="AO564" s="88"/>
    </row>
    <row r="565" spans="1:41" ht="15.75" thickBot="1" x14ac:dyDescent="0.3">
      <c r="A565" t="s">
        <v>1333</v>
      </c>
      <c r="B565" s="33" t="s">
        <v>1510</v>
      </c>
      <c r="C565" s="129" t="s">
        <v>1519</v>
      </c>
      <c r="D565" t="s">
        <v>1509</v>
      </c>
      <c r="E565" s="33" t="s">
        <v>1331</v>
      </c>
      <c r="F565" s="33" t="s">
        <v>1332</v>
      </c>
      <c r="G565" s="33"/>
      <c r="H565" s="81" t="s">
        <v>1472</v>
      </c>
      <c r="I565" s="34">
        <f t="shared" si="110"/>
        <v>18</v>
      </c>
      <c r="J565" s="34">
        <f t="shared" si="111"/>
        <v>10</v>
      </c>
      <c r="K565" s="35">
        <f t="shared" si="112"/>
        <v>0.6428571428571429</v>
      </c>
      <c r="L565" s="86"/>
      <c r="M565" s="88" t="s">
        <v>1682</v>
      </c>
      <c r="N565" s="86" t="s">
        <v>1682</v>
      </c>
      <c r="O565" s="86" t="s">
        <v>1682</v>
      </c>
      <c r="P565" s="86" t="s">
        <v>1682</v>
      </c>
      <c r="Q565" s="86" t="s">
        <v>1682</v>
      </c>
      <c r="R565" s="86" t="s">
        <v>1682</v>
      </c>
      <c r="S565" s="86" t="s">
        <v>1682</v>
      </c>
      <c r="T565" s="86" t="s">
        <v>1682</v>
      </c>
      <c r="U565" s="86" t="s">
        <v>1682</v>
      </c>
      <c r="V565" s="86"/>
      <c r="W565" s="86" t="s">
        <v>1682</v>
      </c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8"/>
      <c r="AL565" s="86"/>
      <c r="AM565" s="86"/>
      <c r="AN565" s="88"/>
      <c r="AO565" s="88"/>
    </row>
    <row r="566" spans="1:41" ht="15.75" thickBot="1" x14ac:dyDescent="0.3">
      <c r="A566" s="28" t="s">
        <v>1333</v>
      </c>
      <c r="B566" s="79" t="s">
        <v>1505</v>
      </c>
      <c r="C566" s="129" t="s">
        <v>1519</v>
      </c>
      <c r="D566" t="s">
        <v>1506</v>
      </c>
      <c r="E566" s="33" t="s">
        <v>1353</v>
      </c>
      <c r="F566" s="33" t="s">
        <v>1332</v>
      </c>
      <c r="G566" s="33"/>
      <c r="H566" s="33" t="s">
        <v>1478</v>
      </c>
      <c r="I566" s="34">
        <f t="shared" si="110"/>
        <v>18</v>
      </c>
      <c r="J566" s="34">
        <f t="shared" si="111"/>
        <v>10</v>
      </c>
      <c r="K566" s="35">
        <f t="shared" si="112"/>
        <v>0.6428571428571429</v>
      </c>
      <c r="L566" s="86"/>
      <c r="M566" s="88" t="s">
        <v>1682</v>
      </c>
      <c r="N566" s="86" t="s">
        <v>1682</v>
      </c>
      <c r="O566" s="86" t="s">
        <v>1682</v>
      </c>
      <c r="P566" s="86" t="s">
        <v>1682</v>
      </c>
      <c r="Q566" s="86" t="s">
        <v>1682</v>
      </c>
      <c r="R566" s="86" t="s">
        <v>1682</v>
      </c>
      <c r="S566" s="86" t="s">
        <v>1682</v>
      </c>
      <c r="T566" s="86" t="s">
        <v>1682</v>
      </c>
      <c r="U566" s="86" t="s">
        <v>1682</v>
      </c>
      <c r="V566" s="86"/>
      <c r="W566" s="86" t="s">
        <v>1682</v>
      </c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8"/>
      <c r="AL566" s="86"/>
      <c r="AM566" s="86"/>
      <c r="AN566" s="88"/>
      <c r="AO566" s="88"/>
    </row>
    <row r="567" spans="1:41" ht="15.75" thickBot="1" x14ac:dyDescent="0.3">
      <c r="A567" s="28" t="s">
        <v>1333</v>
      </c>
      <c r="B567" s="79" t="s">
        <v>1507</v>
      </c>
      <c r="C567" s="129" t="s">
        <v>1519</v>
      </c>
      <c r="D567" t="s">
        <v>1506</v>
      </c>
      <c r="E567" s="33" t="s">
        <v>1331</v>
      </c>
      <c r="F567" s="33" t="s">
        <v>1332</v>
      </c>
      <c r="G567" s="33"/>
      <c r="H567" s="81" t="s">
        <v>1481</v>
      </c>
      <c r="I567" s="34">
        <f t="shared" si="110"/>
        <v>18</v>
      </c>
      <c r="J567" s="34">
        <f t="shared" si="111"/>
        <v>10</v>
      </c>
      <c r="K567" s="35">
        <f t="shared" si="112"/>
        <v>0.6428571428571429</v>
      </c>
      <c r="L567" s="88"/>
      <c r="M567" s="88" t="s">
        <v>1682</v>
      </c>
      <c r="N567" s="86" t="s">
        <v>1682</v>
      </c>
      <c r="O567" s="86" t="s">
        <v>1682</v>
      </c>
      <c r="P567" s="86" t="s">
        <v>1682</v>
      </c>
      <c r="Q567" s="86" t="s">
        <v>1682</v>
      </c>
      <c r="R567" s="86" t="s">
        <v>1682</v>
      </c>
      <c r="S567" s="86" t="s">
        <v>1682</v>
      </c>
      <c r="T567" s="86" t="s">
        <v>1682</v>
      </c>
      <c r="U567" s="86" t="s">
        <v>1682</v>
      </c>
      <c r="V567" s="86"/>
      <c r="W567" s="86" t="s">
        <v>1682</v>
      </c>
      <c r="X567" s="86"/>
      <c r="Y567" s="86"/>
      <c r="Z567" s="86"/>
      <c r="AA567" s="86"/>
      <c r="AB567" s="86"/>
      <c r="AC567" s="86"/>
      <c r="AD567" s="86"/>
      <c r="AE567" s="88"/>
      <c r="AF567" s="88"/>
      <c r="AG567" s="88"/>
      <c r="AH567" s="86"/>
      <c r="AI567" s="86"/>
      <c r="AJ567" s="86"/>
      <c r="AK567" s="88"/>
      <c r="AL567" s="88"/>
      <c r="AM567" s="88"/>
      <c r="AN567" s="88"/>
      <c r="AO567" s="88"/>
    </row>
    <row r="568" spans="1:41" ht="15.75" thickBot="1" x14ac:dyDescent="0.3">
      <c r="A568" t="s">
        <v>1333</v>
      </c>
      <c r="B568" s="33" t="s">
        <v>1538</v>
      </c>
      <c r="C568" s="129" t="s">
        <v>1519</v>
      </c>
      <c r="D568" t="s">
        <v>1540</v>
      </c>
      <c r="E568" s="33" t="s">
        <v>1353</v>
      </c>
      <c r="F568" s="33" t="s">
        <v>1332</v>
      </c>
      <c r="G568" s="33"/>
      <c r="H568" s="33"/>
      <c r="I568" s="34">
        <f t="shared" si="110"/>
        <v>18</v>
      </c>
      <c r="J568" s="34">
        <f t="shared" si="111"/>
        <v>10</v>
      </c>
      <c r="K568" s="35">
        <f t="shared" si="112"/>
        <v>0.6428571428571429</v>
      </c>
      <c r="L568" s="88"/>
      <c r="M568" s="88" t="s">
        <v>1682</v>
      </c>
      <c r="N568" s="86" t="s">
        <v>1682</v>
      </c>
      <c r="O568" s="86" t="s">
        <v>1682</v>
      </c>
      <c r="P568" s="88" t="s">
        <v>1682</v>
      </c>
      <c r="Q568" s="88" t="s">
        <v>1682</v>
      </c>
      <c r="R568" s="88" t="s">
        <v>1682</v>
      </c>
      <c r="S568" s="88" t="s">
        <v>1682</v>
      </c>
      <c r="T568" s="88" t="s">
        <v>1682</v>
      </c>
      <c r="U568" s="160" t="s">
        <v>1682</v>
      </c>
      <c r="V568" s="88"/>
      <c r="W568" s="88" t="s">
        <v>1682</v>
      </c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1:41" ht="15.75" thickBot="1" x14ac:dyDescent="0.3">
      <c r="A569" t="s">
        <v>1333</v>
      </c>
      <c r="B569" s="33" t="s">
        <v>1539</v>
      </c>
      <c r="C569" s="129" t="s">
        <v>1519</v>
      </c>
      <c r="D569" t="s">
        <v>1540</v>
      </c>
      <c r="E569" s="33" t="s">
        <v>1331</v>
      </c>
      <c r="F569" s="33" t="s">
        <v>1332</v>
      </c>
      <c r="G569" s="33"/>
      <c r="H569" s="33"/>
      <c r="I569" s="34">
        <f t="shared" si="110"/>
        <v>18</v>
      </c>
      <c r="J569" s="34">
        <f t="shared" si="111"/>
        <v>10</v>
      </c>
      <c r="K569" s="35">
        <f t="shared" si="112"/>
        <v>0.6428571428571429</v>
      </c>
      <c r="L569" s="88"/>
      <c r="M569" s="88" t="s">
        <v>1682</v>
      </c>
      <c r="N569" s="86" t="s">
        <v>1682</v>
      </c>
      <c r="O569" s="86" t="s">
        <v>1682</v>
      </c>
      <c r="P569" s="88" t="s">
        <v>1682</v>
      </c>
      <c r="Q569" s="88" t="s">
        <v>1682</v>
      </c>
      <c r="R569" s="88" t="s">
        <v>1682</v>
      </c>
      <c r="S569" s="88" t="s">
        <v>1682</v>
      </c>
      <c r="T569" s="88" t="s">
        <v>1682</v>
      </c>
      <c r="U569" s="160" t="s">
        <v>1682</v>
      </c>
      <c r="V569" s="88"/>
      <c r="W569" s="88" t="s">
        <v>1682</v>
      </c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45778</v>
      </c>
      <c r="G1" s="14">
        <f>'RESUMEN TOTAL'!M4</f>
        <v>45779</v>
      </c>
      <c r="H1" s="14">
        <f>'RESUMEN TOTAL'!N4</f>
        <v>45780</v>
      </c>
      <c r="I1" s="14">
        <f>'RESUMEN TOTAL'!O4</f>
        <v>45781</v>
      </c>
      <c r="J1" s="14">
        <f>'RESUMEN TOTAL'!P4</f>
        <v>45782</v>
      </c>
      <c r="K1" s="14">
        <f>'RESUMEN TOTAL'!Q4</f>
        <v>45783</v>
      </c>
      <c r="L1" s="14">
        <f>'RESUMEN TOTAL'!R4</f>
        <v>45784</v>
      </c>
      <c r="M1" s="14">
        <f>'RESUMEN TOTAL'!S4</f>
        <v>45785</v>
      </c>
      <c r="N1" s="14">
        <f>'RESUMEN TOTAL'!T4</f>
        <v>45786</v>
      </c>
      <c r="O1" s="14">
        <f>'RESUMEN TOTAL'!U4</f>
        <v>45787</v>
      </c>
      <c r="P1" s="14">
        <f>'RESUMEN TOTAL'!V4</f>
        <v>45788</v>
      </c>
      <c r="Q1" s="14">
        <f>'RESUMEN TOTAL'!W4</f>
        <v>45789</v>
      </c>
      <c r="R1" s="14">
        <f>'RESUMEN TOTAL'!X4</f>
        <v>45790</v>
      </c>
      <c r="S1" s="14">
        <f>'RESUMEN TOTAL'!Y4</f>
        <v>45791</v>
      </c>
      <c r="T1" s="14">
        <f>'RESUMEN TOTAL'!Z4</f>
        <v>45792</v>
      </c>
      <c r="U1" s="14">
        <f>'RESUMEN TOTAL'!AA4</f>
        <v>45793</v>
      </c>
      <c r="V1" s="14">
        <f>'RESUMEN TOTAL'!AB4</f>
        <v>45794</v>
      </c>
      <c r="W1" s="14">
        <f>'RESUMEN TOTAL'!AC4</f>
        <v>45795</v>
      </c>
      <c r="X1" s="14">
        <f>'RESUMEN TOTAL'!AD4</f>
        <v>45796</v>
      </c>
      <c r="Y1" s="14">
        <f>'RESUMEN TOTAL'!AE4</f>
        <v>45797</v>
      </c>
      <c r="Z1" s="14">
        <f>'RESUMEN TOTAL'!AF4</f>
        <v>45798</v>
      </c>
      <c r="AA1" s="14">
        <f>'RESUMEN TOTAL'!AG4</f>
        <v>45799</v>
      </c>
      <c r="AB1" s="14">
        <f>'RESUMEN TOTAL'!AH4</f>
        <v>45800</v>
      </c>
      <c r="AC1" s="14">
        <f>'RESUMEN TOTAL'!AI4</f>
        <v>45801</v>
      </c>
      <c r="AD1" s="14">
        <f>'RESUMEN TOTAL'!AJ4</f>
        <v>45802</v>
      </c>
      <c r="AE1" s="14">
        <f>'RESUMEN TOTAL'!AK4</f>
        <v>45803</v>
      </c>
      <c r="AF1" s="14">
        <f>'RESUMEN TOTAL'!AL4</f>
        <v>45804</v>
      </c>
      <c r="AG1" s="14">
        <f>'RESUMEN TOTAL'!AM4</f>
        <v>45805</v>
      </c>
      <c r="AH1" s="14">
        <f>'RESUMEN TOTAL'!AN4</f>
        <v>45806</v>
      </c>
      <c r="AI1" s="14">
        <f>'RESUMEN TOTAL'!AO4</f>
        <v>45807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 t="str">
        <f>'RESUMEN TOTAL'!Q118</f>
        <v>APAGADO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>
        <f>'RESUMEN TOTAL'!V118</f>
        <v>0</v>
      </c>
      <c r="Q109" t="str">
        <f>'RESUMEN TOTAL'!W118</f>
        <v>APAGADO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 t="str">
        <f>'RESUMEN TOTAL'!W123</f>
        <v>APAGADO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 t="str">
        <f>'RESUMEN TOTAL'!Q125</f>
        <v>APAGADO</v>
      </c>
      <c r="L116" t="str">
        <f>'RESUMEN TOTAL'!R125</f>
        <v>APAGADO</v>
      </c>
      <c r="M116" t="str">
        <f>'RESUMEN TOTAL'!S125</f>
        <v>APAGADO</v>
      </c>
      <c r="N116" t="str">
        <f>'RESUMEN TOTAL'!T125</f>
        <v>APAGADO</v>
      </c>
      <c r="O116" t="str">
        <f>'RESUMEN TOTAL'!U125</f>
        <v>APAGADO</v>
      </c>
      <c r="P116">
        <f>'RESUMEN TOTAL'!V125</f>
        <v>0</v>
      </c>
      <c r="Q116" t="str">
        <f>'RESUMEN TOTAL'!W125</f>
        <v>APAGADO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 t="str">
        <f>'RESUMEN TOTAL'!Q128</f>
        <v>APAGADO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>
        <f>'RESUMEN TOTAL'!V128</f>
        <v>0</v>
      </c>
      <c r="Q119" t="str">
        <f>'RESUMEN TOTAL'!W128</f>
        <v>APAGADO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 t="str">
        <f>'RESUMEN TOTAL'!Q129</f>
        <v>APAGADO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>
        <f>'RESUMEN TOTAL'!V129</f>
        <v>0</v>
      </c>
      <c r="Q120" t="str">
        <f>'RESUMEN TOTAL'!W129</f>
        <v>APAGADO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 t="str">
        <f>'RESUMEN TOTAL'!W132</f>
        <v>APAGADO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>
        <f>'RESUMEN TOTAL'!P134</f>
        <v>0</v>
      </c>
      <c r="K124">
        <f>'RESUMEN TOTAL'!Q134</f>
        <v>0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 t="str">
        <f>'RESUMEN TOTAL'!M135</f>
        <v>APAGADO</v>
      </c>
      <c r="H125" t="str">
        <f>'RESUMEN TOTAL'!N135</f>
        <v>APAGADO</v>
      </c>
      <c r="I125" t="str">
        <f>'RESUMEN TOTAL'!O135</f>
        <v>APAGADO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>
        <f>'RESUMEN TOTAL'!L136</f>
        <v>0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>
        <f>'RESUMEN TOTAL'!P136</f>
        <v>0</v>
      </c>
      <c r="K126">
        <f>'RESUMEN TOTAL'!Q136</f>
        <v>0</v>
      </c>
      <c r="L126" t="str">
        <f>'RESUMEN TOTAL'!R136</f>
        <v>APAGADO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 t="str">
        <f>'RESUMEN TOTAL'!M137</f>
        <v>APAGADO</v>
      </c>
      <c r="H127" t="str">
        <f>'RESUMEN TOTAL'!N137</f>
        <v>APAGADO</v>
      </c>
      <c r="I127" t="str">
        <f>'RESUMEN TOTAL'!O137</f>
        <v>APAGADO</v>
      </c>
      <c r="J127">
        <f>'RESUMEN TOTAL'!P137</f>
        <v>0</v>
      </c>
      <c r="K127">
        <f>'RESUMEN TOTAL'!Q137</f>
        <v>0</v>
      </c>
      <c r="L127" t="str">
        <f>'RESUMEN TOTAL'!R137</f>
        <v>APAGADO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 t="str">
        <f>'RESUMEN TOTAL'!M139</f>
        <v>APAGADO</v>
      </c>
      <c r="H129" t="str">
        <f>'RESUMEN TOTAL'!N139</f>
        <v>APAGADO</v>
      </c>
      <c r="I129">
        <f>'RESUMEN TOTAL'!O139</f>
        <v>0</v>
      </c>
      <c r="J129" t="str">
        <f>'RESUMEN TOTAL'!P139</f>
        <v>APAGADO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 t="str">
        <f>'RESUMEN TOTAL'!M140</f>
        <v>APAGADO</v>
      </c>
      <c r="H130" t="str">
        <f>'RESUMEN TOTAL'!N140</f>
        <v>APAGADO</v>
      </c>
      <c r="I130">
        <f>'RESUMEN TOTAL'!O140</f>
        <v>0</v>
      </c>
      <c r="J130" t="str">
        <f>'RESUMEN TOTAL'!P140</f>
        <v>APAGADO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 t="str">
        <f>'RESUMEN TOTAL'!M144</f>
        <v>APAGADO</v>
      </c>
      <c r="H134" t="str">
        <f>'RESUMEN TOTAL'!N144</f>
        <v>APAGADO</v>
      </c>
      <c r="I134">
        <f>'RESUMEN TOTAL'!O144</f>
        <v>0</v>
      </c>
      <c r="J134" t="str">
        <f>'RESUMEN TOTAL'!P144</f>
        <v>APAGADO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 t="str">
        <f>'RESUMEN TOTAL'!M148</f>
        <v>APAGADO</v>
      </c>
      <c r="H138" t="str">
        <f>'RESUMEN TOTAL'!N148</f>
        <v>APAGADO</v>
      </c>
      <c r="I138">
        <f>'RESUMEN TOTAL'!O148</f>
        <v>0</v>
      </c>
      <c r="J138" t="str">
        <f>'RESUMEN TOTAL'!P148</f>
        <v>APAGADO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 t="str">
        <f>'RESUMEN TOTAL'!M149</f>
        <v>APAGADO</v>
      </c>
      <c r="H139" t="str">
        <f>'RESUMEN TOTAL'!N149</f>
        <v>APAGADO</v>
      </c>
      <c r="I139">
        <f>'RESUMEN TOTAL'!O149</f>
        <v>0</v>
      </c>
      <c r="J139" t="str">
        <f>'RESUMEN TOTAL'!P149</f>
        <v>APAGADO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 t="str">
        <f>'RESUMEN TOTAL'!M150</f>
        <v>APAGADO</v>
      </c>
      <c r="H140" t="str">
        <f>'RESUMEN TOTAL'!N150</f>
        <v>APAGADO</v>
      </c>
      <c r="I140">
        <f>'RESUMEN TOTAL'!O150</f>
        <v>0</v>
      </c>
      <c r="J140" t="str">
        <f>'RESUMEN TOTAL'!P150</f>
        <v>APAGADO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 t="str">
        <f>'RESUMEN TOTAL'!M151</f>
        <v>APAGADO</v>
      </c>
      <c r="H141" t="str">
        <f>'RESUMEN TOTAL'!N151</f>
        <v>APAGADO</v>
      </c>
      <c r="I141">
        <f>'RESUMEN TOTAL'!O151</f>
        <v>0</v>
      </c>
      <c r="J141" t="str">
        <f>'RESUMEN TOTAL'!P151</f>
        <v>APAGADO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 t="str">
        <f>'RESUMEN TOTAL'!N154</f>
        <v>APAGADO</v>
      </c>
      <c r="I144" t="str">
        <f>'RESUMEN TOTAL'!O154</f>
        <v>APAGADO</v>
      </c>
      <c r="J144">
        <f>'RESUMEN TOTAL'!P154</f>
        <v>0</v>
      </c>
      <c r="K144">
        <f>'RESUMEN TOTAL'!Q154</f>
        <v>0</v>
      </c>
      <c r="L144" t="str">
        <f>'RESUMEN TOTAL'!R154</f>
        <v>APAGADO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>
        <f>'RESUMEN TOTAL'!P155</f>
        <v>0</v>
      </c>
      <c r="K145">
        <f>'RESUMEN TOTAL'!Q155</f>
        <v>0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>
        <f>'RESUMEN TOTAL'!L156</f>
        <v>0</v>
      </c>
      <c r="G146" t="str">
        <f>'RESUMEN TOTAL'!M156</f>
        <v>APAGADO</v>
      </c>
      <c r="H146" t="str">
        <f>'RESUMEN TOTAL'!N156</f>
        <v>APAGADO</v>
      </c>
      <c r="I146" t="str">
        <f>'RESUMEN TOTAL'!O156</f>
        <v>APAGADO</v>
      </c>
      <c r="J146" t="str">
        <f>'RESUMEN TOTAL'!P156</f>
        <v>APAGADO</v>
      </c>
      <c r="K146" t="str">
        <f>'RESUMEN TOTAL'!Q156</f>
        <v>APAGADO</v>
      </c>
      <c r="L146" t="str">
        <f>'RESUMEN TOTAL'!R156</f>
        <v>APAGADO</v>
      </c>
      <c r="M146" t="str">
        <f>'RESUMEN TOTAL'!S156</f>
        <v>APAGADO</v>
      </c>
      <c r="N146" t="str">
        <f>'RESUMEN TOTAL'!T156</f>
        <v>APAGADO</v>
      </c>
      <c r="O146" t="str">
        <f>'RESUMEN TOTAL'!U156</f>
        <v>APAGADO</v>
      </c>
      <c r="P146">
        <f>'RESUMEN TOTAL'!V156</f>
        <v>0</v>
      </c>
      <c r="Q146" t="str">
        <f>'RESUMEN TOTAL'!W156</f>
        <v>APAGADO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 t="str">
        <f>'RESUMEN TOTAL'!S157</f>
        <v>APAGADO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 t="str">
        <f>'RESUMEN TOTAL'!R160</f>
        <v>APAGADO</v>
      </c>
      <c r="M150" t="str">
        <f>'RESUMEN TOTAL'!S160</f>
        <v>APAGADO</v>
      </c>
      <c r="N150" t="str">
        <f>'RESUMEN TOTAL'!T160</f>
        <v>APAGADO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 t="str">
        <f>'RESUMEN TOTAL'!M161</f>
        <v>APAGADO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 t="str">
        <f>'RESUMEN TOTAL'!R161</f>
        <v>APAGADO</v>
      </c>
      <c r="M151" t="str">
        <f>'RESUMEN TOTAL'!S161</f>
        <v>APAGADO</v>
      </c>
      <c r="N151" t="str">
        <f>'RESUMEN TOTAL'!T161</f>
        <v>APAGADO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 t="str">
        <f>'RESUMEN TOTAL'!M162</f>
        <v>APAGADO</v>
      </c>
      <c r="H152" t="str">
        <f>'RESUMEN TOTAL'!N162</f>
        <v>APAGADO</v>
      </c>
      <c r="I152" t="str">
        <f>'RESUMEN TOTAL'!O162</f>
        <v>APAGADO</v>
      </c>
      <c r="J152" t="str">
        <f>'RESUMEN TOTAL'!P162</f>
        <v>APAGADO</v>
      </c>
      <c r="K152" t="str">
        <f>'RESUMEN TOTAL'!Q162</f>
        <v>APAGADO</v>
      </c>
      <c r="L152" t="str">
        <f>'RESUMEN TOTAL'!R162</f>
        <v>APAGADO</v>
      </c>
      <c r="M152" t="str">
        <f>'RESUMEN TOTAL'!S162</f>
        <v>APAGADO</v>
      </c>
      <c r="N152" t="str">
        <f>'RESUMEN TOTAL'!T162</f>
        <v>APAGADO</v>
      </c>
      <c r="O152" t="str">
        <f>'RESUMEN TOTAL'!U162</f>
        <v>APAGADO</v>
      </c>
      <c r="P152">
        <f>'RESUMEN TOTAL'!V162</f>
        <v>0</v>
      </c>
      <c r="Q152" t="str">
        <f>'RESUMEN TOTAL'!W162</f>
        <v>APAGADO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 t="str">
        <f>'RESUMEN TOTAL'!P186</f>
        <v>APAGADO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 t="str">
        <f>'RESUMEN TOTAL'!T186</f>
        <v>APAGADO</v>
      </c>
      <c r="O175" t="str">
        <f>'RESUMEN TOTAL'!U186</f>
        <v>APAGADO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 t="str">
        <f>'RESUMEN TOTAL'!P187</f>
        <v>APAGADO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 t="str">
        <f>'RESUMEN TOTAL'!T187</f>
        <v>APAGADO</v>
      </c>
      <c r="O176" t="str">
        <f>'RESUMEN TOTAL'!U187</f>
        <v>APAGADO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 t="str">
        <f>'RESUMEN TOTAL'!P188</f>
        <v>APAGADO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 t="str">
        <f>'RESUMEN TOTAL'!T188</f>
        <v>APAGADO</v>
      </c>
      <c r="O177" t="str">
        <f>'RESUMEN TOTAL'!U188</f>
        <v>APAGADO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 t="str">
        <f>'RESUMEN TOTAL'!P189</f>
        <v>APAGADO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 t="str">
        <f>'RESUMEN TOTAL'!U189</f>
        <v>APAGADO</v>
      </c>
      <c r="P178">
        <f>'RESUMEN TOTAL'!V189</f>
        <v>0</v>
      </c>
      <c r="Q178" t="str">
        <f>'RESUMEN TOTAL'!W189</f>
        <v>APAGADO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 t="str">
        <f>'RESUMEN TOTAL'!M204</f>
        <v>APAGADO</v>
      </c>
      <c r="H193" t="str">
        <f>'RESUMEN TOTAL'!N204</f>
        <v>APAGADO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 t="str">
        <f>'RESUMEN TOTAL'!S204</f>
        <v>APAGADO</v>
      </c>
      <c r="N193" t="str">
        <f>'RESUMEN TOTAL'!T204</f>
        <v>APAGADO</v>
      </c>
      <c r="O193" t="str">
        <f>'RESUMEN TOTAL'!U204</f>
        <v>APAGADO</v>
      </c>
      <c r="P193">
        <f>'RESUMEN TOTAL'!V204</f>
        <v>0</v>
      </c>
      <c r="Q193" t="str">
        <f>'RESUMEN TOTAL'!W204</f>
        <v>APAGADO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 t="str">
        <f>'RESUMEN TOTAL'!M205</f>
        <v>APAGADO</v>
      </c>
      <c r="H194" t="str">
        <f>'RESUMEN TOTAL'!N205</f>
        <v>APAGADO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 t="str">
        <f>'RESUMEN TOTAL'!R205</f>
        <v>APAGADO</v>
      </c>
      <c r="M194" t="str">
        <f>'RESUMEN TOTAL'!S205</f>
        <v>APAGADO</v>
      </c>
      <c r="N194" t="str">
        <f>'RESUMEN TOTAL'!T205</f>
        <v>APAGADO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 t="str">
        <f>'RESUMEN TOTAL'!M207</f>
        <v>APAGADO</v>
      </c>
      <c r="H196" t="str">
        <f>'RESUMEN TOTAL'!N207</f>
        <v>APAGADO</v>
      </c>
      <c r="I196" t="str">
        <f>'RESUMEN TOTAL'!O207</f>
        <v>APAGADO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 t="str">
        <f>'RESUMEN TOTAL'!T207</f>
        <v>APAGADO</v>
      </c>
      <c r="O196" t="str">
        <f>'RESUMEN TOTAL'!U207</f>
        <v>APAGADO</v>
      </c>
      <c r="P196">
        <f>'RESUMEN TOTAL'!V207</f>
        <v>0</v>
      </c>
      <c r="Q196" t="str">
        <f>'RESUMEN TOTAL'!W207</f>
        <v>APAGADO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>
        <f>'RESUMEN TOTAL'!L212</f>
        <v>0</v>
      </c>
      <c r="G201" t="str">
        <f>'RESUMEN TOTAL'!M212</f>
        <v>APAGADO</v>
      </c>
      <c r="H201" t="str">
        <f>'RESUMEN TOTAL'!N212</f>
        <v>APAGADO</v>
      </c>
      <c r="I201" t="str">
        <f>'RESUMEN TOTAL'!O212</f>
        <v>APAGADO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 t="str">
        <f>'RESUMEN TOTAL'!W212</f>
        <v>APAGADO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 t="str">
        <f>'RESUMEN TOTAL'!P234</f>
        <v>APAGADO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 t="str">
        <f>'RESUMEN TOTAL'!W234</f>
        <v>APAGADO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>
        <f>'RESUMEN TOTAL'!L246</f>
        <v>0</v>
      </c>
      <c r="G234" t="str">
        <f>'RESUMEN TOTAL'!M246</f>
        <v>APAGADO</v>
      </c>
      <c r="H234" t="str">
        <f>'RESUMEN TOTAL'!N246</f>
        <v>APAGADO</v>
      </c>
      <c r="I234" t="str">
        <f>'RESUMEN TOTAL'!O246</f>
        <v>APAGADO</v>
      </c>
      <c r="J234">
        <f>'RESUMEN TOTAL'!P246</f>
        <v>0</v>
      </c>
      <c r="K234">
        <f>'RESUMEN TOTAL'!Q246</f>
        <v>0</v>
      </c>
      <c r="L234" t="str">
        <f>'RESUMEN TOTAL'!R246</f>
        <v>APAGADO</v>
      </c>
      <c r="M234" t="str">
        <f>'RESUMEN TOTAL'!S246</f>
        <v>APAGADO</v>
      </c>
      <c r="N234" t="str">
        <f>'RESUMEN TOTAL'!T246</f>
        <v>APAGADO</v>
      </c>
      <c r="O234" t="str">
        <f>'RESUMEN TOTAL'!U246</f>
        <v>APAGADO</v>
      </c>
      <c r="P234">
        <f>'RESUMEN TOTAL'!V246</f>
        <v>0</v>
      </c>
      <c r="Q234" t="str">
        <f>'RESUMEN TOTAL'!W246</f>
        <v>APAGADO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>
        <f>'RESUMEN TOTAL'!L247</f>
        <v>0</v>
      </c>
      <c r="G235" t="str">
        <f>'RESUMEN TOTAL'!M247</f>
        <v>APAGADO</v>
      </c>
      <c r="H235" t="str">
        <f>'RESUMEN TOTAL'!N247</f>
        <v>APAGADO</v>
      </c>
      <c r="I235" t="str">
        <f>'RESUMEN TOTAL'!O247</f>
        <v>APAGADO</v>
      </c>
      <c r="J235">
        <f>'RESUMEN TOTAL'!P247</f>
        <v>0</v>
      </c>
      <c r="K235">
        <f>'RESUMEN TOTAL'!Q247</f>
        <v>0</v>
      </c>
      <c r="L235" t="str">
        <f>'RESUMEN TOTAL'!R247</f>
        <v>APAGADO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 t="str">
        <f>'RESUMEN TOTAL'!W247</f>
        <v>APAGADO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 t="str">
        <f>'RESUMEN TOTAL'!N248</f>
        <v>APAGADO</v>
      </c>
      <c r="I236" t="str">
        <f>'RESUMEN TOTAL'!O248</f>
        <v>APAGADO</v>
      </c>
      <c r="J236">
        <f>'RESUMEN TOTAL'!P248</f>
        <v>0</v>
      </c>
      <c r="K236">
        <f>'RESUMEN TOTAL'!Q248</f>
        <v>0</v>
      </c>
      <c r="L236" t="str">
        <f>'RESUMEN TOTAL'!R248</f>
        <v>APAGADO</v>
      </c>
      <c r="M236">
        <f>'RESUMEN TOTAL'!S248</f>
        <v>0</v>
      </c>
      <c r="N236">
        <f>'RESUMEN TOTAL'!T248</f>
        <v>0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 t="str">
        <f>'RESUMEN TOTAL'!N249</f>
        <v>APAGADO</v>
      </c>
      <c r="I237" t="str">
        <f>'RESUMEN TOTAL'!O249</f>
        <v>APAGADO</v>
      </c>
      <c r="J237">
        <f>'RESUMEN TOTAL'!P249</f>
        <v>0</v>
      </c>
      <c r="K237">
        <f>'RESUMEN TOTAL'!Q249</f>
        <v>0</v>
      </c>
      <c r="L237" t="str">
        <f>'RESUMEN TOTAL'!R249</f>
        <v>APAGADO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 t="str">
        <f>'RESUMEN TOTAL'!N250</f>
        <v>APAGADO</v>
      </c>
      <c r="I238" t="str">
        <f>'RESUMEN TOTAL'!O250</f>
        <v>APAGADO</v>
      </c>
      <c r="J238">
        <f>'RESUMEN TOTAL'!P250</f>
        <v>0</v>
      </c>
      <c r="K238">
        <f>'RESUMEN TOTAL'!Q250</f>
        <v>0</v>
      </c>
      <c r="L238" t="str">
        <f>'RESUMEN TOTAL'!R250</f>
        <v>APAGADO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 t="str">
        <f>'RESUMEN TOTAL'!M251</f>
        <v>APAGADO</v>
      </c>
      <c r="H239" t="str">
        <f>'RESUMEN TOTAL'!N251</f>
        <v>APAGADO</v>
      </c>
      <c r="I239" t="str">
        <f>'RESUMEN TOTAL'!O251</f>
        <v>APAGADO</v>
      </c>
      <c r="J239">
        <f>'RESUMEN TOTAL'!P251</f>
        <v>0</v>
      </c>
      <c r="K239">
        <f>'RESUMEN TOTAL'!Q251</f>
        <v>0</v>
      </c>
      <c r="L239" t="str">
        <f>'RESUMEN TOTAL'!R251</f>
        <v>APAGADO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 t="str">
        <f>'RESUMEN TOTAL'!N253</f>
        <v>APAGADO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 t="str">
        <f>'RESUMEN TOTAL'!U253</f>
        <v>APAGADO</v>
      </c>
      <c r="P241">
        <f>'RESUMEN TOTAL'!V253</f>
        <v>0</v>
      </c>
      <c r="Q241" t="str">
        <f>'RESUMEN TOTAL'!W253</f>
        <v>APAGADO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>
        <f>'RESUMEN TOTAL'!L260</f>
        <v>0</v>
      </c>
      <c r="G248" t="str">
        <f>'RESUMEN TOTAL'!M260</f>
        <v>APAGADO</v>
      </c>
      <c r="H248" t="str">
        <f>'RESUMEN TOTAL'!N260</f>
        <v>APAGADO</v>
      </c>
      <c r="I248" t="str">
        <f>'RESUMEN TOTAL'!O260</f>
        <v>APAGADO</v>
      </c>
      <c r="J248" t="str">
        <f>'RESUMEN TOTAL'!P260</f>
        <v>APAGADO</v>
      </c>
      <c r="K248" t="str">
        <f>'RESUMEN TOTAL'!Q260</f>
        <v>APAGADO</v>
      </c>
      <c r="L248" t="str">
        <f>'RESUMEN TOTAL'!R260</f>
        <v>APAGADO</v>
      </c>
      <c r="M248" t="str">
        <f>'RESUMEN TOTAL'!S260</f>
        <v>APAGADO</v>
      </c>
      <c r="N248" t="str">
        <f>'RESUMEN TOTAL'!T260</f>
        <v>APAGADO</v>
      </c>
      <c r="O248" t="str">
        <f>'RESUMEN TOTAL'!U260</f>
        <v>APAGADO</v>
      </c>
      <c r="P248">
        <f>'RESUMEN TOTAL'!V260</f>
        <v>0</v>
      </c>
      <c r="Q248" t="str">
        <f>'RESUMEN TOTAL'!W260</f>
        <v>APAGADO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 t="str">
        <f>'RESUMEN TOTAL'!R262</f>
        <v>APAGADO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 t="str">
        <f>'RESUMEN TOTAL'!R263</f>
        <v>APAGADO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>
        <f>'RESUMEN TOTAL'!M264</f>
        <v>0</v>
      </c>
      <c r="H252">
        <f>'RESUMEN TOTAL'!N264</f>
        <v>0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 t="str">
        <f>'RESUMEN TOTAL'!R264</f>
        <v>APAGADO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 t="str">
        <f>'RESUMEN TOTAL'!N265</f>
        <v>APAGADO</v>
      </c>
      <c r="I253" t="str">
        <f>'RESUMEN TOTAL'!O265</f>
        <v>APAGADO</v>
      </c>
      <c r="J253" t="str">
        <f>'RESUMEN TOTAL'!P265</f>
        <v>APAGADO</v>
      </c>
      <c r="K253" t="str">
        <f>'RESUMEN TOTAL'!Q265</f>
        <v>APAGADO</v>
      </c>
      <c r="L253" t="str">
        <f>'RESUMEN TOTAL'!R265</f>
        <v>APAGADO</v>
      </c>
      <c r="M253" t="str">
        <f>'RESUMEN TOTAL'!S265</f>
        <v>APAGADO</v>
      </c>
      <c r="N253" t="str">
        <f>'RESUMEN TOTAL'!T265</f>
        <v>APAGADO</v>
      </c>
      <c r="O253" t="str">
        <f>'RESUMEN TOTAL'!U265</f>
        <v>APAGADO</v>
      </c>
      <c r="P253">
        <f>'RESUMEN TOTAL'!V265</f>
        <v>0</v>
      </c>
      <c r="Q253" t="str">
        <f>'RESUMEN TOTAL'!W265</f>
        <v>APAGADO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 t="str">
        <f>'RESUMEN TOTAL'!T276</f>
        <v>APAGADO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1536</v>
      </c>
      <c r="C265" t="s">
        <v>1537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1584</v>
      </c>
      <c r="C266" s="84" t="s">
        <v>1587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1585</v>
      </c>
      <c r="C267" s="84" t="s">
        <v>1588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1586</v>
      </c>
      <c r="C268" s="84" t="s">
        <v>1589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 t="str">
        <f>'RESUMEN TOTAL'!Q297</f>
        <v>APAGADO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 t="str">
        <f>'RESUMEN TOTAL'!U297</f>
        <v>APAGADO</v>
      </c>
      <c r="P282">
        <f>'RESUMEN TOTAL'!V297</f>
        <v>0</v>
      </c>
      <c r="Q282" t="str">
        <f>'RESUMEN TOTAL'!W297</f>
        <v>APAGADO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 t="str">
        <f>'RESUMEN TOTAL'!Q298</f>
        <v>APAGADO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 t="str">
        <f>'RESUMEN TOTAL'!U298</f>
        <v>APAGADO</v>
      </c>
      <c r="P283">
        <f>'RESUMEN TOTAL'!V298</f>
        <v>0</v>
      </c>
      <c r="Q283" t="str">
        <f>'RESUMEN TOTAL'!W298</f>
        <v>APAGADO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 t="str">
        <f>'RESUMEN TOTAL'!N303</f>
        <v>APAGADO</v>
      </c>
      <c r="I288" t="str">
        <f>'RESUMEN TOTAL'!O303</f>
        <v>APAGADO</v>
      </c>
      <c r="J288" t="str">
        <f>'RESUMEN TOTAL'!P303</f>
        <v>APAGADO</v>
      </c>
      <c r="K288" t="str">
        <f>'RESUMEN TOTAL'!Q303</f>
        <v>APAGADO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 t="str">
        <f>'RESUMEN TOTAL'!W303</f>
        <v>APAGADO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>
        <f>'RESUMEN TOTAL'!AD310</f>
        <v>0</v>
      </c>
      <c r="Y295">
        <f>'RESUMEN TOTAL'!AE310</f>
        <v>0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 t="str">
        <f>'RESUMEN TOTAL'!M312</f>
        <v>APAGADO</v>
      </c>
      <c r="H297" t="str">
        <f>'RESUMEN TOTAL'!N312</f>
        <v>APAGADO</v>
      </c>
      <c r="I297" t="str">
        <f>'RESUMEN TOTAL'!O312</f>
        <v>APAGADO</v>
      </c>
      <c r="J297">
        <f>'RESUMEN TOTAL'!P312</f>
        <v>0</v>
      </c>
      <c r="K297" t="str">
        <f>'RESUMEN TOTAL'!Q312</f>
        <v>APAGADO</v>
      </c>
      <c r="L297" t="str">
        <f>'RESUMEN TOTAL'!R312</f>
        <v>APAGADO</v>
      </c>
      <c r="M297" t="str">
        <f>'RESUMEN TOTAL'!S312</f>
        <v>APAGADO</v>
      </c>
      <c r="N297" t="str">
        <f>'RESUMEN TOTAL'!T312</f>
        <v>APAGADO</v>
      </c>
      <c r="O297" t="str">
        <f>'RESUMEN TOTAL'!U312</f>
        <v>APAGADO</v>
      </c>
      <c r="P297">
        <f>'RESUMEN TOTAL'!V312</f>
        <v>0</v>
      </c>
      <c r="Q297" t="str">
        <f>'RESUMEN TOTAL'!W312</f>
        <v>APAGADO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 t="str">
        <f>'RESUMEN TOTAL'!M314</f>
        <v>APAGADO</v>
      </c>
      <c r="H299" t="str">
        <f>'RESUMEN TOTAL'!N314</f>
        <v>APAGADO</v>
      </c>
      <c r="I299" t="str">
        <f>'RESUMEN TOTAL'!O314</f>
        <v>APAGADO</v>
      </c>
      <c r="J299" t="str">
        <f>'RESUMEN TOTAL'!P314</f>
        <v>APAGADO</v>
      </c>
      <c r="K299" t="str">
        <f>'RESUMEN TOTAL'!Q314</f>
        <v>APAGADO</v>
      </c>
      <c r="L299" t="str">
        <f>'RESUMEN TOTAL'!R314</f>
        <v>APAGADO</v>
      </c>
      <c r="M299" t="str">
        <f>'RESUMEN TOTAL'!S314</f>
        <v>APAGADO</v>
      </c>
      <c r="N299" t="str">
        <f>'RESUMEN TOTAL'!T314</f>
        <v>APAGADO</v>
      </c>
      <c r="O299" t="str">
        <f>'RESUMEN TOTAL'!U314</f>
        <v>APAGADO</v>
      </c>
      <c r="P299">
        <f>'RESUMEN TOTAL'!V314</f>
        <v>0</v>
      </c>
      <c r="Q299" t="str">
        <f>'RESUMEN TOTAL'!W314</f>
        <v>APAGADO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 t="str">
        <f>'RESUMEN TOTAL'!W315</f>
        <v>APAGADO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 t="str">
        <f>'RESUMEN TOTAL'!W316</f>
        <v>APAGADO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 t="str">
        <f>'RESUMEN TOTAL'!W318</f>
        <v>APAGADO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 t="str">
        <f>'RESUMEN TOTAL'!M319</f>
        <v>APAGADO</v>
      </c>
      <c r="H304" t="str">
        <f>'RESUMEN TOTAL'!N319</f>
        <v>APAGADO</v>
      </c>
      <c r="I304" t="str">
        <f>'RESUMEN TOTAL'!O319</f>
        <v>APAGADO</v>
      </c>
      <c r="J304" t="str">
        <f>'RESUMEN TOTAL'!P319</f>
        <v>APAGADO</v>
      </c>
      <c r="K304" t="str">
        <f>'RESUMEN TOTAL'!Q319</f>
        <v>APAGADO</v>
      </c>
      <c r="L304" t="str">
        <f>'RESUMEN TOTAL'!R319</f>
        <v>APAGADO</v>
      </c>
      <c r="M304" t="str">
        <f>'RESUMEN TOTAL'!S319</f>
        <v>APAGADO</v>
      </c>
      <c r="N304" t="str">
        <f>'RESUMEN TOTAL'!T319</f>
        <v>APAGADO</v>
      </c>
      <c r="O304" t="str">
        <f>'RESUMEN TOTAL'!U319</f>
        <v>APAGADO</v>
      </c>
      <c r="P304">
        <f>'RESUMEN TOTAL'!V319</f>
        <v>0</v>
      </c>
      <c r="Q304" t="str">
        <f>'RESUMEN TOTAL'!W319</f>
        <v>APAGADO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 t="str">
        <f>'RESUMEN TOTAL'!M320</f>
        <v>APAGADO</v>
      </c>
      <c r="H305" t="str">
        <f>'RESUMEN TOTAL'!N320</f>
        <v>APAGADO</v>
      </c>
      <c r="I305" t="str">
        <f>'RESUMEN TOTAL'!O320</f>
        <v>APAGADO</v>
      </c>
      <c r="J305" t="str">
        <f>'RESUMEN TOTAL'!P320</f>
        <v>APAGADO</v>
      </c>
      <c r="K305" t="str">
        <f>'RESUMEN TOTAL'!Q320</f>
        <v>APAGADO</v>
      </c>
      <c r="L305" t="str">
        <f>'RESUMEN TOTAL'!R320</f>
        <v>APAGADO</v>
      </c>
      <c r="M305" t="str">
        <f>'RESUMEN TOTAL'!S320</f>
        <v>APAGADO</v>
      </c>
      <c r="N305" t="str">
        <f>'RESUMEN TOTAL'!T320</f>
        <v>APAGADO</v>
      </c>
      <c r="O305" t="str">
        <f>'RESUMEN TOTAL'!U320</f>
        <v>APAGADO</v>
      </c>
      <c r="P305">
        <f>'RESUMEN TOTAL'!V320</f>
        <v>0</v>
      </c>
      <c r="Q305" t="str">
        <f>'RESUMEN TOTAL'!W320</f>
        <v>APAGADO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 t="str">
        <f>'RESUMEN TOTAL'!M321</f>
        <v>APAGADO</v>
      </c>
      <c r="H306" t="str">
        <f>'RESUMEN TOTAL'!N321</f>
        <v>APAGADO</v>
      </c>
      <c r="I306" t="str">
        <f>'RESUMEN TOTAL'!O321</f>
        <v>APAGADO</v>
      </c>
      <c r="J306" t="str">
        <f>'RESUMEN TOTAL'!P321</f>
        <v>APAGADO</v>
      </c>
      <c r="K306" t="str">
        <f>'RESUMEN TOTAL'!Q321</f>
        <v>APAGADO</v>
      </c>
      <c r="L306" t="str">
        <f>'RESUMEN TOTAL'!R321</f>
        <v>APAGADO</v>
      </c>
      <c r="M306" t="str">
        <f>'RESUMEN TOTAL'!S321</f>
        <v>APAGADO</v>
      </c>
      <c r="N306" t="str">
        <f>'RESUMEN TOTAL'!T321</f>
        <v>APAGADO</v>
      </c>
      <c r="O306" t="str">
        <f>'RESUMEN TOTAL'!U321</f>
        <v>APAGADO</v>
      </c>
      <c r="P306">
        <f>'RESUMEN TOTAL'!V321</f>
        <v>0</v>
      </c>
      <c r="Q306" t="str">
        <f>'RESUMEN TOTAL'!W321</f>
        <v>APAGADO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 t="str">
        <f>'RESUMEN TOTAL'!W322</f>
        <v>APAGADO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 t="str">
        <f>'RESUMEN TOTAL'!W323</f>
        <v>APAGADO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 t="str">
        <f>'RESUMEN TOTAL'!W324</f>
        <v>APAGADO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 t="str">
        <f>'RESUMEN TOTAL'!W325</f>
        <v>APAGADO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 t="str">
        <f>'RESUMEN TOTAL'!W326</f>
        <v>APAGADO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 t="str">
        <f>'RESUMEN TOTAL'!W327</f>
        <v>APAGADO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 t="str">
        <f>'RESUMEN TOTAL'!W328</f>
        <v>APAGADO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 t="str">
        <f>'RESUMEN TOTAL'!W329</f>
        <v>APAGADO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 t="str">
        <f>'RESUMEN TOTAL'!W330</f>
        <v>APAGADO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 t="str">
        <f>'RESUMEN TOTAL'!W331</f>
        <v>APAGADO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 t="str">
        <f>'RESUMEN TOTAL'!W332</f>
        <v>APAGADO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 t="str">
        <f>'RESUMEN TOTAL'!W333</f>
        <v>APAGADO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>
        <f>'RESUMEN TOTAL'!O337</f>
        <v>0</v>
      </c>
      <c r="J319">
        <f>'RESUMEN TOTAL'!P337</f>
        <v>0</v>
      </c>
      <c r="K319">
        <f>'RESUMEN TOTAL'!Q337</f>
        <v>0</v>
      </c>
      <c r="L319">
        <f>'RESUMEN TOTAL'!R337</f>
        <v>0</v>
      </c>
      <c r="M319">
        <f>'RESUMEN TOTAL'!S337</f>
        <v>0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>
        <f>'RESUMEN TOTAL'!Y337</f>
        <v>0</v>
      </c>
      <c r="T319">
        <f>'RESUMEN TOTAL'!Z337</f>
        <v>0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>
        <f>'RESUMEN TOTAL'!L338</f>
        <v>0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 t="str">
        <f>'RESUMEN TOTAL'!M347</f>
        <v>APAGADO</v>
      </c>
      <c r="H329" t="str">
        <f>'RESUMEN TOTAL'!N347</f>
        <v>APAGADO</v>
      </c>
      <c r="I329" t="str">
        <f>'RESUMEN TOTAL'!O347</f>
        <v>APAGADO</v>
      </c>
      <c r="J329" t="str">
        <f>'RESUMEN TOTAL'!P347</f>
        <v>APAGADO</v>
      </c>
      <c r="K329" t="str">
        <f>'RESUMEN TOTAL'!Q347</f>
        <v>APAGADO</v>
      </c>
      <c r="L329" t="str">
        <f>'RESUMEN TOTAL'!R347</f>
        <v>APAGADO</v>
      </c>
      <c r="M329" t="str">
        <f>'RESUMEN TOTAL'!S347</f>
        <v>APAGADO</v>
      </c>
      <c r="N329" t="str">
        <f>'RESUMEN TOTAL'!T347</f>
        <v>APAGADO</v>
      </c>
      <c r="O329" t="str">
        <f>'RESUMEN TOTAL'!U347</f>
        <v>APAGADO</v>
      </c>
      <c r="P329">
        <f>'RESUMEN TOTAL'!V347</f>
        <v>0</v>
      </c>
      <c r="Q329" t="str">
        <f>'RESUMEN TOTAL'!W347</f>
        <v>APAGADO</v>
      </c>
      <c r="R329">
        <f>'RESUMEN TOTAL'!X347</f>
        <v>0</v>
      </c>
      <c r="S329">
        <f>'RESUMEN TOTAL'!Y347</f>
        <v>0</v>
      </c>
      <c r="T329">
        <f>'RESUMEN TOTAL'!Z347</f>
        <v>0</v>
      </c>
      <c r="U329">
        <f>'RESUMEN TOTAL'!AA347</f>
        <v>0</v>
      </c>
      <c r="V329">
        <f>'RESUMEN TOTAL'!AB347</f>
        <v>0</v>
      </c>
      <c r="W329">
        <f>'RESUMEN TOTAL'!AC347</f>
        <v>0</v>
      </c>
      <c r="X329">
        <f>'RESUMEN TOTAL'!AD347</f>
        <v>0</v>
      </c>
      <c r="Y329">
        <f>'RESUMEN TOTAL'!AE347</f>
        <v>0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>
        <f>'RESUMEN TOTAL'!AB350</f>
        <v>0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 t="str">
        <f>'RESUMEN TOTAL'!M352</f>
        <v>APAGADO</v>
      </c>
      <c r="H332" t="str">
        <f>'RESUMEN TOTAL'!N352</f>
        <v>APAGADO</v>
      </c>
      <c r="I332" t="str">
        <f>'RESUMEN TOTAL'!O352</f>
        <v>APAGADO</v>
      </c>
      <c r="J332" t="str">
        <f>'RESUMEN TOTAL'!P352</f>
        <v>APAGADO</v>
      </c>
      <c r="K332" t="str">
        <f>'RESUMEN TOTAL'!Q352</f>
        <v>APAGADO</v>
      </c>
      <c r="L332" t="str">
        <f>'RESUMEN TOTAL'!R352</f>
        <v>APAGADO</v>
      </c>
      <c r="M332" t="str">
        <f>'RESUMEN TOTAL'!S352</f>
        <v>APAGADO</v>
      </c>
      <c r="N332" t="str">
        <f>'RESUMEN TOTAL'!T352</f>
        <v>APAGADO</v>
      </c>
      <c r="O332" t="str">
        <f>'RESUMEN TOTAL'!U352</f>
        <v>APAGADO</v>
      </c>
      <c r="P332">
        <f>'RESUMEN TOTAL'!V352</f>
        <v>0</v>
      </c>
      <c r="Q332" t="str">
        <f>'RESUMEN TOTAL'!W352</f>
        <v>APAGADO</v>
      </c>
      <c r="R332">
        <f>'RESUMEN TOTAL'!X352</f>
        <v>0</v>
      </c>
      <c r="S332">
        <f>'RESUMEN TOTAL'!Y352</f>
        <v>0</v>
      </c>
      <c r="T332">
        <f>'RESUMEN TOTAL'!Z352</f>
        <v>0</v>
      </c>
      <c r="U332">
        <f>'RESUMEN TOTAL'!AA352</f>
        <v>0</v>
      </c>
      <c r="V332">
        <f>'RESUMEN TOTAL'!AB352</f>
        <v>0</v>
      </c>
      <c r="W332">
        <f>'RESUMEN TOTAL'!AC352</f>
        <v>0</v>
      </c>
      <c r="X332">
        <f>'RESUMEN TOTAL'!AD352</f>
        <v>0</v>
      </c>
      <c r="Y332">
        <f>'RESUMEN TOTAL'!AE352</f>
        <v>0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>
        <f>'RESUMEN TOTAL'!AB353</f>
        <v>0</v>
      </c>
      <c r="W333">
        <f>'RESUMEN TOTAL'!AC353</f>
        <v>0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 t="str">
        <f>'RESUMEN TOTAL'!U355</f>
        <v>APAGADO</v>
      </c>
      <c r="P335">
        <f>'RESUMEN TOTAL'!V355</f>
        <v>0</v>
      </c>
      <c r="Q335" t="str">
        <f>'RESUMEN TOTAL'!W355</f>
        <v>APAGADO</v>
      </c>
      <c r="R335">
        <f>'RESUMEN TOTAL'!X355</f>
        <v>0</v>
      </c>
      <c r="S335">
        <f>'RESUMEN TOTAL'!Y355</f>
        <v>0</v>
      </c>
      <c r="T335">
        <f>'RESUMEN TOTAL'!Z355</f>
        <v>0</v>
      </c>
      <c r="U335">
        <f>'RESUMEN TOTAL'!AA355</f>
        <v>0</v>
      </c>
      <c r="V335">
        <f>'RESUMEN TOTAL'!AB355</f>
        <v>0</v>
      </c>
      <c r="W335">
        <f>'RESUMEN TOTAL'!AC355</f>
        <v>0</v>
      </c>
      <c r="X335">
        <f>'RESUMEN TOTAL'!AD355</f>
        <v>0</v>
      </c>
      <c r="Y335">
        <f>'RESUMEN TOTAL'!AE355</f>
        <v>0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 t="str">
        <f>'RESUMEN TOTAL'!U356</f>
        <v>APAGADO</v>
      </c>
      <c r="P336">
        <f>'RESUMEN TOTAL'!V356</f>
        <v>0</v>
      </c>
      <c r="Q336" t="str">
        <f>'RESUMEN TOTAL'!W356</f>
        <v>APAGADO</v>
      </c>
      <c r="R336">
        <f>'RESUMEN TOTAL'!X356</f>
        <v>0</v>
      </c>
      <c r="S336">
        <f>'RESUMEN TOTAL'!Y356</f>
        <v>0</v>
      </c>
      <c r="T336">
        <f>'RESUMEN TOTAL'!Z356</f>
        <v>0</v>
      </c>
      <c r="U336">
        <f>'RESUMEN TOTAL'!AA356</f>
        <v>0</v>
      </c>
      <c r="V336">
        <f>'RESUMEN TOTAL'!AB356</f>
        <v>0</v>
      </c>
      <c r="W336">
        <f>'RESUMEN TOTAL'!AC356</f>
        <v>0</v>
      </c>
      <c r="X336">
        <f>'RESUMEN TOTAL'!AD356</f>
        <v>0</v>
      </c>
      <c r="Y336">
        <f>'RESUMEN TOTAL'!AE356</f>
        <v>0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>
        <f>'RESUMEN TOTAL'!AB357</f>
        <v>0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>
        <f>'RESUMEN TOTAL'!AB358</f>
        <v>0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 t="str">
        <f>'RESUMEN TOTAL'!M368</f>
        <v>APAGADO</v>
      </c>
      <c r="H348" t="str">
        <f>'RESUMEN TOTAL'!N368</f>
        <v>APAGADO</v>
      </c>
      <c r="I348" t="str">
        <f>'RESUMEN TOTAL'!O368</f>
        <v>APAGADO</v>
      </c>
      <c r="J348" t="str">
        <f>'RESUMEN TOTAL'!P368</f>
        <v>APAGADO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>
        <f>'RESUMEN TOTAL'!V368</f>
        <v>0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>
        <f>'RESUMEN TOTAL'!AC368</f>
        <v>0</v>
      </c>
      <c r="X348">
        <f>'RESUMEN TOTAL'!AD368</f>
        <v>0</v>
      </c>
      <c r="Y348">
        <f>'RESUMEN TOTAL'!AE368</f>
        <v>0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 t="str">
        <f>'RESUMEN TOTAL'!M369</f>
        <v>APAGADO</v>
      </c>
      <c r="H349" t="str">
        <f>'RESUMEN TOTAL'!N369</f>
        <v>APAGADO</v>
      </c>
      <c r="I349">
        <f>'RESUMEN TOTAL'!O369</f>
        <v>0</v>
      </c>
      <c r="J349" t="str">
        <f>'RESUMEN TOTAL'!P369</f>
        <v>APAGADO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 t="str">
        <f>'RESUMEN TOTAL'!M370</f>
        <v>APAGADO</v>
      </c>
      <c r="H350" t="str">
        <f>'RESUMEN TOTAL'!N370</f>
        <v>APAGADO</v>
      </c>
      <c r="I350" t="str">
        <f>'RESUMEN TOTAL'!O370</f>
        <v>APAGADO</v>
      </c>
      <c r="J350" t="str">
        <f>'RESUMEN TOTAL'!P370</f>
        <v>APAGADO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>
        <f>'RESUMEN TOTAL'!N376</f>
        <v>0</v>
      </c>
      <c r="I356">
        <f>'RESUMEN TOTAL'!O376</f>
        <v>0</v>
      </c>
      <c r="J356">
        <f>'RESUMEN TOTAL'!P376</f>
        <v>0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>
        <f>'RESUMEN TOTAL'!L377</f>
        <v>0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 t="str">
        <f>'RESUMEN TOTAL'!M382</f>
        <v>APAGADO</v>
      </c>
      <c r="H362" t="str">
        <f>'RESUMEN TOTAL'!N382</f>
        <v>APAGADO</v>
      </c>
      <c r="I362" t="str">
        <f>'RESUMEN TOTAL'!O382</f>
        <v>APAGADO</v>
      </c>
      <c r="J362" t="str">
        <f>'RESUMEN TOTAL'!P382</f>
        <v>APAGADO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>
        <f>'RESUMEN TOTAL'!V382</f>
        <v>0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>
        <f>'RESUMEN TOTAL'!AC382</f>
        <v>0</v>
      </c>
      <c r="X362">
        <f>'RESUMEN TOTAL'!AD382</f>
        <v>0</v>
      </c>
      <c r="Y362">
        <f>'RESUMEN TOTAL'!AE382</f>
        <v>0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 t="str">
        <f>'RESUMEN TOTAL'!M383</f>
        <v>APAGADO</v>
      </c>
      <c r="H363" t="str">
        <f>'RESUMEN TOTAL'!N383</f>
        <v>APAGADO</v>
      </c>
      <c r="I363" t="str">
        <f>'RESUMEN TOTAL'!O383</f>
        <v>APAGADO</v>
      </c>
      <c r="J363" t="str">
        <f>'RESUMEN TOTAL'!P383</f>
        <v>APAGADO</v>
      </c>
      <c r="K363">
        <f>'RESUMEN TOTAL'!Q383</f>
        <v>0</v>
      </c>
      <c r="L363" t="str">
        <f>'RESUMEN TOTAL'!R383</f>
        <v>APAGADO</v>
      </c>
      <c r="M363" t="str">
        <f>'RESUMEN TOTAL'!S383</f>
        <v>APAGADO</v>
      </c>
      <c r="N363">
        <f>'RESUMEN TOTAL'!T383</f>
        <v>0</v>
      </c>
      <c r="O363">
        <f>'RESUMEN TOTAL'!U383</f>
        <v>0</v>
      </c>
      <c r="P363">
        <f>'RESUMEN TOTAL'!V383</f>
        <v>0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>
        <f>'RESUMEN TOTAL'!L384</f>
        <v>0</v>
      </c>
      <c r="G364">
        <f>'RESUMEN TOTAL'!M384</f>
        <v>0</v>
      </c>
      <c r="H364">
        <f>'RESUMEN TOTAL'!N384</f>
        <v>0</v>
      </c>
      <c r="I364">
        <f>'RESUMEN TOTAL'!O384</f>
        <v>0</v>
      </c>
      <c r="J364">
        <f>'RESUMEN TOTAL'!P384</f>
        <v>0</v>
      </c>
      <c r="K364">
        <f>'RESUMEN TOTAL'!Q384</f>
        <v>0</v>
      </c>
      <c r="L364">
        <f>'RESUMEN TOTAL'!R384</f>
        <v>0</v>
      </c>
      <c r="M364">
        <f>'RESUMEN TOTAL'!S384</f>
        <v>0</v>
      </c>
      <c r="N364">
        <f>'RESUMEN TOTAL'!T384</f>
        <v>0</v>
      </c>
      <c r="O364">
        <f>'RESUMEN TOTAL'!U384</f>
        <v>0</v>
      </c>
      <c r="P364">
        <f>'RESUMEN TOTAL'!V384</f>
        <v>0</v>
      </c>
      <c r="Q364">
        <f>'RESUMEN TOTAL'!W384</f>
        <v>0</v>
      </c>
      <c r="R364">
        <f>'RESUMEN TOTAL'!X384</f>
        <v>0</v>
      </c>
      <c r="S364">
        <f>'RESUMEN TOTAL'!Y384</f>
        <v>0</v>
      </c>
      <c r="T364">
        <f>'RESUMEN TOTAL'!Z384</f>
        <v>0</v>
      </c>
      <c r="U364">
        <f>'RESUMEN TOTAL'!AA384</f>
        <v>0</v>
      </c>
      <c r="V364">
        <f>'RESUMEN TOTAL'!AB384</f>
        <v>0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>
        <f>'RESUMEN TOTAL'!L385</f>
        <v>0</v>
      </c>
      <c r="G365">
        <f>'RESUMEN TOTAL'!M385</f>
        <v>0</v>
      </c>
      <c r="H365">
        <f>'RESUMEN TOTAL'!N385</f>
        <v>0</v>
      </c>
      <c r="I365">
        <f>'RESUMEN TOTAL'!O385</f>
        <v>0</v>
      </c>
      <c r="J365">
        <f>'RESUMEN TOTAL'!P385</f>
        <v>0</v>
      </c>
      <c r="K365">
        <f>'RESUMEN TOTAL'!Q385</f>
        <v>0</v>
      </c>
      <c r="L365">
        <f>'RESUMEN TOTAL'!R385</f>
        <v>0</v>
      </c>
      <c r="M365">
        <f>'RESUMEN TOTAL'!S385</f>
        <v>0</v>
      </c>
      <c r="N365">
        <f>'RESUMEN TOTAL'!T385</f>
        <v>0</v>
      </c>
      <c r="O365">
        <f>'RESUMEN TOTAL'!U385</f>
        <v>0</v>
      </c>
      <c r="P365">
        <f>'RESUMEN TOTAL'!V385</f>
        <v>0</v>
      </c>
      <c r="Q365">
        <f>'RESUMEN TOTAL'!W385</f>
        <v>0</v>
      </c>
      <c r="R365">
        <f>'RESUMEN TOTAL'!X385</f>
        <v>0</v>
      </c>
      <c r="S365">
        <f>'RESUMEN TOTAL'!Y385</f>
        <v>0</v>
      </c>
      <c r="T365">
        <f>'RESUMEN TOTAL'!Z385</f>
        <v>0</v>
      </c>
      <c r="U365">
        <f>'RESUMEN TOTAL'!AA385</f>
        <v>0</v>
      </c>
      <c r="V365">
        <f>'RESUMEN TOTAL'!AB385</f>
        <v>0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>
        <f>'RESUMEN TOTAL'!L386</f>
        <v>0</v>
      </c>
      <c r="G366">
        <f>'RESUMEN TOTAL'!M386</f>
        <v>0</v>
      </c>
      <c r="H366">
        <f>'RESUMEN TOTAL'!N386</f>
        <v>0</v>
      </c>
      <c r="I366">
        <f>'RESUMEN TOTAL'!O386</f>
        <v>0</v>
      </c>
      <c r="J366">
        <f>'RESUMEN TOTAL'!P386</f>
        <v>0</v>
      </c>
      <c r="K366">
        <f>'RESUMEN TOTAL'!Q386</f>
        <v>0</v>
      </c>
      <c r="L366">
        <f>'RESUMEN TOTAL'!R386</f>
        <v>0</v>
      </c>
      <c r="M366">
        <f>'RESUMEN TOTAL'!S386</f>
        <v>0</v>
      </c>
      <c r="N366" t="str">
        <f>'RESUMEN TOTAL'!T386</f>
        <v>APAGADO</v>
      </c>
      <c r="O366" t="str">
        <f>'RESUMEN TOTAL'!U386</f>
        <v>APAGADO</v>
      </c>
      <c r="P366">
        <f>'RESUMEN TOTAL'!V386</f>
        <v>0</v>
      </c>
      <c r="Q366">
        <f>'RESUMEN TOTAL'!W386</f>
        <v>0</v>
      </c>
      <c r="R366">
        <f>'RESUMEN TOTAL'!X386</f>
        <v>0</v>
      </c>
      <c r="S366">
        <f>'RESUMEN TOTAL'!Y386</f>
        <v>0</v>
      </c>
      <c r="T366">
        <f>'RESUMEN TOTAL'!Z386</f>
        <v>0</v>
      </c>
      <c r="U366">
        <f>'RESUMEN TOTAL'!AA386</f>
        <v>0</v>
      </c>
      <c r="V366">
        <f>'RESUMEN TOTAL'!AB386</f>
        <v>0</v>
      </c>
      <c r="W366">
        <f>'RESUMEN TOTAL'!AC386</f>
        <v>0</v>
      </c>
      <c r="X366">
        <f>'RESUMEN TOTAL'!AD386</f>
        <v>0</v>
      </c>
      <c r="Y366">
        <f>'RESUMEN TOTAL'!AE386</f>
        <v>0</v>
      </c>
      <c r="Z366">
        <f>'RESUMEN TOTAL'!AF386</f>
        <v>0</v>
      </c>
      <c r="AA366">
        <f>'RESUMEN TOTAL'!AG386</f>
        <v>0</v>
      </c>
      <c r="AB366">
        <f>'RESUMEN TOTAL'!AH386</f>
        <v>0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>
        <f>'RESUMEN TOTAL'!V392</f>
        <v>0</v>
      </c>
      <c r="Q372">
        <f>'RESUMEN TOTAL'!W392</f>
        <v>0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>
        <f>'RESUMEN TOTAL'!V393</f>
        <v>0</v>
      </c>
      <c r="Q373">
        <f>'RESUMEN TOTAL'!W393</f>
        <v>0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>
        <f>'RESUMEN TOTAL'!T403</f>
        <v>0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 t="str">
        <f>'RESUMEN TOTAL'!M408</f>
        <v>APAGADO</v>
      </c>
      <c r="H386" t="str">
        <f>'RESUMEN TOTAL'!N408</f>
        <v>APAGADO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 t="str">
        <f>'RESUMEN TOTAL'!R408</f>
        <v>APAGADO</v>
      </c>
      <c r="M386" t="str">
        <f>'RESUMEN TOTAL'!S408</f>
        <v>APAGADO</v>
      </c>
      <c r="N386" t="str">
        <f>'RESUMEN TOTAL'!T408</f>
        <v>APAGADO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>
        <f>'RESUMEN TOTAL'!R409</f>
        <v>0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>
        <f>'RESUMEN TOTAL'!R410</f>
        <v>0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>
        <f>'RESUMEN TOTAL'!R411</f>
        <v>0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>
        <f>'RESUMEN TOTAL'!R412</f>
        <v>0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>
        <f>'RESUMEN TOTAL'!O413</f>
        <v>0</v>
      </c>
      <c r="J391">
        <f>'RESUMEN TOTAL'!P413</f>
        <v>0</v>
      </c>
      <c r="K391">
        <f>'RESUMEN TOTAL'!Q413</f>
        <v>0</v>
      </c>
      <c r="L391">
        <f>'RESUMEN TOTAL'!R413</f>
        <v>0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 t="str">
        <f>'RESUMEN TOTAL'!W413</f>
        <v>APAGADO</v>
      </c>
      <c r="R391">
        <f>'RESUMEN TOTAL'!X413</f>
        <v>0</v>
      </c>
      <c r="S391">
        <f>'RESUMEN TOTAL'!Y413</f>
        <v>0</v>
      </c>
      <c r="T391">
        <f>'RESUMEN TOTAL'!Z413</f>
        <v>0</v>
      </c>
      <c r="U391">
        <f>'RESUMEN TOTAL'!AA413</f>
        <v>0</v>
      </c>
      <c r="V391">
        <f>'RESUMEN TOTAL'!AB413</f>
        <v>0</v>
      </c>
      <c r="W391">
        <f>'RESUMEN TOTAL'!AC413</f>
        <v>0</v>
      </c>
      <c r="X391">
        <f>'RESUMEN TOTAL'!AD413</f>
        <v>0</v>
      </c>
      <c r="Y391">
        <f>'RESUMEN TOTAL'!AE413</f>
        <v>0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>
        <f>'RESUMEN TOTAL'!O414</f>
        <v>0</v>
      </c>
      <c r="J392">
        <f>'RESUMEN TOTAL'!P414</f>
        <v>0</v>
      </c>
      <c r="K392">
        <f>'RESUMEN TOTAL'!Q414</f>
        <v>0</v>
      </c>
      <c r="L392">
        <f>'RESUMEN TOTAL'!R414</f>
        <v>0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 t="str">
        <f>'RESUMEN TOTAL'!R415</f>
        <v>APAGADO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>
        <f>'RESUMEN TOTAL'!AB415</f>
        <v>0</v>
      </c>
      <c r="W393">
        <f>'RESUMEN TOTAL'!AC415</f>
        <v>0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 t="str">
        <f>'RESUMEN TOTAL'!O427</f>
        <v>APAGADO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>
        <f>'RESUMEN TOTAL'!AD427</f>
        <v>0</v>
      </c>
      <c r="Y405">
        <f>'RESUMEN TOTAL'!AE427</f>
        <v>0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>
        <f>'RESUMEN TOTAL'!L428</f>
        <v>0</v>
      </c>
      <c r="G406">
        <f>'RESUMEN TOTAL'!M428</f>
        <v>0</v>
      </c>
      <c r="H406">
        <f>'RESUMEN TOTAL'!N428</f>
        <v>0</v>
      </c>
      <c r="I406">
        <f>'RESUMEN TOTAL'!O428</f>
        <v>0</v>
      </c>
      <c r="J406">
        <f>'RESUMEN TOTAL'!P428</f>
        <v>0</v>
      </c>
      <c r="K406">
        <f>'RESUMEN TOTAL'!Q428</f>
        <v>0</v>
      </c>
      <c r="L406">
        <f>'RESUMEN TOTAL'!R428</f>
        <v>0</v>
      </c>
      <c r="M406">
        <f>'RESUMEN TOTAL'!S428</f>
        <v>0</v>
      </c>
      <c r="N406">
        <f>'RESUMEN TOTAL'!T428</f>
        <v>0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>
        <f>'RESUMEN TOTAL'!Z428</f>
        <v>0</v>
      </c>
      <c r="U406">
        <f>'RESUMEN TOTAL'!AA428</f>
        <v>0</v>
      </c>
      <c r="V406">
        <f>'RESUMEN TOTAL'!AB428</f>
        <v>0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 t="str">
        <f>'RESUMEN TOTAL'!W443</f>
        <v>APAGADO</v>
      </c>
      <c r="R421">
        <f>'RESUMEN TOTAL'!X443</f>
        <v>0</v>
      </c>
      <c r="S421">
        <f>'RESUMEN TOTAL'!Y443</f>
        <v>0</v>
      </c>
      <c r="T421">
        <f>'RESUMEN TOTAL'!Z443</f>
        <v>0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>
        <f>'RESUMEN TOTAL'!AD443</f>
        <v>0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 t="str">
        <f>'RESUMEN TOTAL'!W444</f>
        <v>APAGADO</v>
      </c>
      <c r="R422">
        <f>'RESUMEN TOTAL'!X444</f>
        <v>0</v>
      </c>
      <c r="S422">
        <f>'RESUMEN TOTAL'!Y444</f>
        <v>0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>
        <f>'RESUMEN TOTAL'!AD444</f>
        <v>0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 t="str">
        <f>'RESUMEN TOTAL'!W445</f>
        <v>APAGADO</v>
      </c>
      <c r="R423">
        <f>'RESUMEN TOTAL'!X445</f>
        <v>0</v>
      </c>
      <c r="S423">
        <f>'RESUMEN TOTAL'!Y445</f>
        <v>0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>
        <f>'RESUMEN TOTAL'!AD445</f>
        <v>0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 t="str">
        <f>'RESUMEN TOTAL'!W446</f>
        <v>APAGADO</v>
      </c>
      <c r="R424">
        <f>'RESUMEN TOTAL'!X446</f>
        <v>0</v>
      </c>
      <c r="S424">
        <f>'RESUMEN TOTAL'!Y446</f>
        <v>0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>
        <f>'RESUMEN TOTAL'!AD446</f>
        <v>0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 t="str">
        <f>'RESUMEN TOTAL'!W447</f>
        <v>APAGADO</v>
      </c>
      <c r="R425">
        <f>'RESUMEN TOTAL'!X447</f>
        <v>0</v>
      </c>
      <c r="S425">
        <f>'RESUMEN TOTAL'!Y447</f>
        <v>0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>
        <f>'RESUMEN TOTAL'!AD447</f>
        <v>0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 t="str">
        <f>'RESUMEN TOTAL'!W448</f>
        <v>APAGADO</v>
      </c>
      <c r="R426">
        <f>'RESUMEN TOTAL'!X448</f>
        <v>0</v>
      </c>
      <c r="S426">
        <f>'RESUMEN TOTAL'!Y448</f>
        <v>0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>
        <f>'RESUMEN TOTAL'!AD448</f>
        <v>0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>
        <f>'RESUMEN TOTAL'!L449</f>
        <v>0</v>
      </c>
      <c r="G427" t="str">
        <f>'RESUMEN TOTAL'!M449</f>
        <v>APAGADO</v>
      </c>
      <c r="H427" t="str">
        <f>'RESUMEN TOTAL'!N449</f>
        <v>APAGADO</v>
      </c>
      <c r="I427" t="str">
        <f>'RESUMEN TOTAL'!O449</f>
        <v>APAGADO</v>
      </c>
      <c r="J427" t="str">
        <f>'RESUMEN TOTAL'!P449</f>
        <v>APAGADO</v>
      </c>
      <c r="K427" t="str">
        <f>'RESUMEN TOTAL'!Q449</f>
        <v>APAGADO</v>
      </c>
      <c r="L427" t="str">
        <f>'RESUMEN TOTAL'!R449</f>
        <v>APAGADO</v>
      </c>
      <c r="M427" t="str">
        <f>'RESUMEN TOTAL'!S449</f>
        <v>APAGADO</v>
      </c>
      <c r="N427" t="str">
        <f>'RESUMEN TOTAL'!T449</f>
        <v>APAGADO</v>
      </c>
      <c r="O427" t="str">
        <f>'RESUMEN TOTAL'!U449</f>
        <v>APAGADO</v>
      </c>
      <c r="P427">
        <f>'RESUMEN TOTAL'!V449</f>
        <v>0</v>
      </c>
      <c r="Q427" t="str">
        <f>'RESUMEN TOTAL'!W449</f>
        <v>APAGADO</v>
      </c>
      <c r="R427">
        <f>'RESUMEN TOTAL'!X449</f>
        <v>0</v>
      </c>
      <c r="S427">
        <f>'RESUMEN TOTAL'!Y449</f>
        <v>0</v>
      </c>
      <c r="T427">
        <f>'RESUMEN TOTAL'!Z449</f>
        <v>0</v>
      </c>
      <c r="U427">
        <f>'RESUMEN TOTAL'!AA449</f>
        <v>0</v>
      </c>
      <c r="V427">
        <f>'RESUMEN TOTAL'!AB449</f>
        <v>0</v>
      </c>
      <c r="W427">
        <f>'RESUMEN TOTAL'!AC449</f>
        <v>0</v>
      </c>
      <c r="X427">
        <f>'RESUMEN TOTAL'!AD449</f>
        <v>0</v>
      </c>
      <c r="Y427">
        <f>'RESUMEN TOTAL'!AE449</f>
        <v>0</v>
      </c>
      <c r="Z427">
        <f>'RESUMEN TOTAL'!AF449</f>
        <v>0</v>
      </c>
      <c r="AA427">
        <f>'RESUMEN TOTAL'!AG449</f>
        <v>0</v>
      </c>
      <c r="AB427">
        <f>'RESUMEN TOTAL'!AH449</f>
        <v>0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>
        <f>'RESUMEN TOTAL'!L450</f>
        <v>0</v>
      </c>
      <c r="G428" t="str">
        <f>'RESUMEN TOTAL'!M450</f>
        <v>APAGADO</v>
      </c>
      <c r="H428" t="str">
        <f>'RESUMEN TOTAL'!N450</f>
        <v>APAGADO</v>
      </c>
      <c r="I428" t="str">
        <f>'RESUMEN TOTAL'!O450</f>
        <v>APAGADO</v>
      </c>
      <c r="J428" t="str">
        <f>'RESUMEN TOTAL'!P450</f>
        <v>APAGADO</v>
      </c>
      <c r="K428" t="str">
        <f>'RESUMEN TOTAL'!Q450</f>
        <v>APAGADO</v>
      </c>
      <c r="L428" t="str">
        <f>'RESUMEN TOTAL'!R450</f>
        <v>APAGADO</v>
      </c>
      <c r="M428" t="str">
        <f>'RESUMEN TOTAL'!S450</f>
        <v>APAGADO</v>
      </c>
      <c r="N428" t="str">
        <f>'RESUMEN TOTAL'!T450</f>
        <v>APAGADO</v>
      </c>
      <c r="O428" t="str">
        <f>'RESUMEN TOTAL'!U450</f>
        <v>APAGADO</v>
      </c>
      <c r="P428">
        <f>'RESUMEN TOTAL'!V450</f>
        <v>0</v>
      </c>
      <c r="Q428" t="str">
        <f>'RESUMEN TOTAL'!W450</f>
        <v>APAGADO</v>
      </c>
      <c r="R428">
        <f>'RESUMEN TOTAL'!X450</f>
        <v>0</v>
      </c>
      <c r="S428">
        <f>'RESUMEN TOTAL'!Y450</f>
        <v>0</v>
      </c>
      <c r="T428">
        <f>'RESUMEN TOTAL'!Z450</f>
        <v>0</v>
      </c>
      <c r="U428">
        <f>'RESUMEN TOTAL'!AA450</f>
        <v>0</v>
      </c>
      <c r="V428">
        <f>'RESUMEN TOTAL'!AB450</f>
        <v>0</v>
      </c>
      <c r="W428">
        <f>'RESUMEN TOTAL'!AC450</f>
        <v>0</v>
      </c>
      <c r="X428">
        <f>'RESUMEN TOTAL'!AD450</f>
        <v>0</v>
      </c>
      <c r="Y428">
        <f>'RESUMEN TOTAL'!AE450</f>
        <v>0</v>
      </c>
      <c r="Z428">
        <f>'RESUMEN TOTAL'!AF450</f>
        <v>0</v>
      </c>
      <c r="AA428">
        <f>'RESUMEN TOTAL'!AG450</f>
        <v>0</v>
      </c>
      <c r="AB428">
        <f>'RESUMEN TOTAL'!AH450</f>
        <v>0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 t="str">
        <f>'RESUMEN TOTAL'!M453</f>
        <v>APAGADO</v>
      </c>
      <c r="H430" t="str">
        <f>'RESUMEN TOTAL'!N453</f>
        <v>APAGADO</v>
      </c>
      <c r="I430" t="str">
        <f>'RESUMEN TOTAL'!O453</f>
        <v>APAGADO</v>
      </c>
      <c r="J430" t="str">
        <f>'RESUMEN TOTAL'!P453</f>
        <v>APAGADO</v>
      </c>
      <c r="K430" t="str">
        <f>'RESUMEN TOTAL'!Q453</f>
        <v>APAGADO</v>
      </c>
      <c r="L430" t="str">
        <f>'RESUMEN TOTAL'!R453</f>
        <v>APAGADO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 t="str">
        <f>'RESUMEN TOTAL'!AB455</f>
        <v xml:space="preserve"> 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>
        <f>'RESUMEN TOTAL'!Z458</f>
        <v>0</v>
      </c>
      <c r="U435">
        <f>'RESUMEN TOTAL'!AA458</f>
        <v>0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|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>
        <f>'RESUMEN TOTAL'!Z459</f>
        <v>0</v>
      </c>
      <c r="U436">
        <f>'RESUMEN TOTAL'!AA459</f>
        <v>0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>
        <f>'RESUMEN TOTAL'!Z460</f>
        <v>0</v>
      </c>
      <c r="U437">
        <f>'RESUMEN TOTAL'!AA460</f>
        <v>0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>
        <f>'RESUMEN TOTAL'!Z461</f>
        <v>0</v>
      </c>
      <c r="U438">
        <f>'RESUMEN TOTAL'!AA461</f>
        <v>0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 t="str">
        <f>'RESUMEN TOTAL'!U462</f>
        <v>APAGADO</v>
      </c>
      <c r="P439">
        <f>'RESUMEN TOTAL'!V462</f>
        <v>0</v>
      </c>
      <c r="Q439" t="str">
        <f>'RESUMEN TOTAL'!W462</f>
        <v>APAGADO</v>
      </c>
      <c r="R439">
        <f>'RESUMEN TOTAL'!X462</f>
        <v>0</v>
      </c>
      <c r="S439">
        <f>'RESUMEN TOTAL'!Y462</f>
        <v>0</v>
      </c>
      <c r="T439">
        <f>'RESUMEN TOTAL'!Z462</f>
        <v>0</v>
      </c>
      <c r="U439">
        <f>'RESUMEN TOTAL'!AA462</f>
        <v>0</v>
      </c>
      <c r="V439">
        <f>'RESUMEN TOTAL'!AB462</f>
        <v>0</v>
      </c>
      <c r="W439">
        <f>'RESUMEN TOTAL'!AC462</f>
        <v>0</v>
      </c>
      <c r="X439">
        <f>'RESUMEN TOTAL'!AD462</f>
        <v>0</v>
      </c>
      <c r="Y439">
        <f>'RESUMEN TOTAL'!AE462</f>
        <v>0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>
        <f>'RESUMEN TOTAL'!W463</f>
        <v>0</v>
      </c>
      <c r="R440">
        <f>'RESUMEN TOTAL'!X463</f>
        <v>0</v>
      </c>
      <c r="S440">
        <f>'RESUMEN TOTAL'!Y463</f>
        <v>0</v>
      </c>
      <c r="T440">
        <f>'RESUMEN TOTAL'!Z463</f>
        <v>0</v>
      </c>
      <c r="U440">
        <f>'RESUMEN TOTAL'!AA463</f>
        <v>0</v>
      </c>
      <c r="V440">
        <f>'RESUMEN TOTAL'!AB463</f>
        <v>0</v>
      </c>
      <c r="W440">
        <f>'RESUMEN TOTAL'!AC463</f>
        <v>0</v>
      </c>
      <c r="X440">
        <f>'RESUMEN TOTAL'!AD463</f>
        <v>0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 t="str">
        <f>'RESUMEN TOTAL'!U464</f>
        <v>APAGADO</v>
      </c>
      <c r="P441">
        <f>'RESUMEN TOTAL'!V464</f>
        <v>0</v>
      </c>
      <c r="Q441" t="str">
        <f>'RESUMEN TOTAL'!W464</f>
        <v>APAGADO</v>
      </c>
      <c r="R441">
        <f>'RESUMEN TOTAL'!X464</f>
        <v>0</v>
      </c>
      <c r="S441">
        <f>'RESUMEN TOTAL'!Y464</f>
        <v>0</v>
      </c>
      <c r="T441">
        <f>'RESUMEN TOTAL'!Z464</f>
        <v>0</v>
      </c>
      <c r="U441">
        <f>'RESUMEN TOTAL'!AA464</f>
        <v>0</v>
      </c>
      <c r="V441">
        <f>'RESUMEN TOTAL'!AB464</f>
        <v>0</v>
      </c>
      <c r="W441">
        <f>'RESUMEN TOTAL'!AC464</f>
        <v>0</v>
      </c>
      <c r="X441">
        <f>'RESUMEN TOTAL'!AD464</f>
        <v>0</v>
      </c>
      <c r="Y441">
        <f>'RESUMEN TOTAL'!AE464</f>
        <v>0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>
        <f>'RESUMEN TOTAL'!AB465</f>
        <v>0</v>
      </c>
      <c r="W442">
        <f>'RESUMEN TOTAL'!AC465</f>
        <v>0</v>
      </c>
      <c r="X442">
        <f>'RESUMEN TOTAL'!AD465</f>
        <v>0</v>
      </c>
      <c r="Y442">
        <f>'RESUMEN TOTAL'!AE465</f>
        <v>0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>
        <f>'RESUMEN TOTAL'!AB466</f>
        <v>0</v>
      </c>
      <c r="W443">
        <f>'RESUMEN TOTAL'!AC466</f>
        <v>0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 t="str">
        <f>'RESUMEN TOTAL'!P472</f>
        <v>APAGADO</v>
      </c>
      <c r="K449" t="str">
        <f>'RESUMEN TOTAL'!Q472</f>
        <v>APAGADO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>
        <f>'RESUMEN TOTAL'!AA472</f>
        <v>0</v>
      </c>
      <c r="V449">
        <f>'RESUMEN TOTAL'!AB472</f>
        <v>0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 t="str">
        <f>'RESUMEN TOTAL'!P473</f>
        <v>APAGADO</v>
      </c>
      <c r="K450" t="str">
        <f>'RESUMEN TOTAL'!Q473</f>
        <v>APAGADO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>
        <f>'RESUMEN TOTAL'!AA473</f>
        <v>0</v>
      </c>
      <c r="V450">
        <f>'RESUMEN TOTAL'!AB473</f>
        <v>0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 t="str">
        <f>'RESUMEN TOTAL'!P474</f>
        <v>APAGADO</v>
      </c>
      <c r="K451" t="str">
        <f>'RESUMEN TOTAL'!Q474</f>
        <v>APAGADO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>
        <f>'RESUMEN TOTAL'!AA474</f>
        <v>0</v>
      </c>
      <c r="V451">
        <f>'RESUMEN TOTAL'!AB474</f>
        <v>0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 t="str">
        <f>'RESUMEN TOTAL'!P475</f>
        <v>APAGADO</v>
      </c>
      <c r="K452" t="str">
        <f>'RESUMEN TOTAL'!Q475</f>
        <v>APAGADO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>
        <f>'RESUMEN TOTAL'!AA475</f>
        <v>0</v>
      </c>
      <c r="V452">
        <f>'RESUMEN TOTAL'!AB475</f>
        <v>0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>
        <f>'RESUMEN TOTAL'!Z476</f>
        <v>0</v>
      </c>
      <c r="U453">
        <f>'RESUMEN TOTAL'!AA476</f>
        <v>0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 t="str">
        <f>'RESUMEN TOTAL'!N483</f>
        <v>APAGADO</v>
      </c>
      <c r="I460">
        <f>'RESUMEN TOTAL'!O483</f>
        <v>0</v>
      </c>
      <c r="J460" t="str">
        <f>'RESUMEN TOTAL'!P483</f>
        <v>APAGADO</v>
      </c>
      <c r="K460" t="str">
        <f>'RESUMEN TOTAL'!Q483</f>
        <v>APAGADO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 t="str">
        <f>'RESUMEN TOTAL'!U483</f>
        <v>APAGADO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 t="str">
        <f>'RESUMEN TOTAL'!M492</f>
        <v>APAGADO</v>
      </c>
      <c r="H466" t="str">
        <f>'RESUMEN TOTAL'!N492</f>
        <v>APAGADO</v>
      </c>
      <c r="I466" t="str">
        <f>'RESUMEN TOTAL'!O492</f>
        <v>APAGADO</v>
      </c>
      <c r="J466" t="str">
        <f>'RESUMEN TOTAL'!P492</f>
        <v>APAGADO</v>
      </c>
      <c r="K466" t="str">
        <f>'RESUMEN TOTAL'!Q492</f>
        <v>APAGADO</v>
      </c>
      <c r="L466" t="str">
        <f>'RESUMEN TOTAL'!R492</f>
        <v>APAGADO</v>
      </c>
      <c r="M466" t="str">
        <f>'RESUMEN TOTAL'!S492</f>
        <v>APAGADO</v>
      </c>
      <c r="N466" t="str">
        <f>'RESUMEN TOTAL'!T492</f>
        <v>APAGADO</v>
      </c>
      <c r="O466" t="str">
        <f>'RESUMEN TOTAL'!U492</f>
        <v>APAGADO</v>
      </c>
      <c r="P466">
        <f>'RESUMEN TOTAL'!V492</f>
        <v>0</v>
      </c>
      <c r="Q466" t="str">
        <f>'RESUMEN TOTAL'!W492</f>
        <v>APAGADO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>
        <f>'RESUMEN TOTAL'!V493</f>
        <v>0</v>
      </c>
      <c r="Q467" t="str">
        <f>'RESUMEN TOTAL'!W493</f>
        <v>APAGADO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>
        <f>'RESUMEN TOTAL'!V494</f>
        <v>0</v>
      </c>
      <c r="Q468" t="str">
        <f>'RESUMEN TOTAL'!W494</f>
        <v>APAGADO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 t="str">
        <f>'RESUMEN TOTAL'!M496</f>
        <v>APAGADO</v>
      </c>
      <c r="H470" t="str">
        <f>'RESUMEN TOTAL'!N496</f>
        <v>APAGADO</v>
      </c>
      <c r="I470" t="str">
        <f>'RESUMEN TOTAL'!O496</f>
        <v>APAGADO</v>
      </c>
      <c r="J470" t="str">
        <f>'RESUMEN TOTAL'!P496</f>
        <v>APAGADO</v>
      </c>
      <c r="K470" t="str">
        <f>'RESUMEN TOTAL'!Q496</f>
        <v>APAGADO</v>
      </c>
      <c r="L470" t="str">
        <f>'RESUMEN TOTAL'!R496</f>
        <v>APAGADO</v>
      </c>
      <c r="M470" t="str">
        <f>'RESUMEN TOTAL'!S496</f>
        <v>APAGADO</v>
      </c>
      <c r="N470" t="str">
        <f>'RESUMEN TOTAL'!T496</f>
        <v>APAGADO</v>
      </c>
      <c r="O470" t="str">
        <f>'RESUMEN TOTAL'!U496</f>
        <v>APAGADO</v>
      </c>
      <c r="P470">
        <f>'RESUMEN TOTAL'!V496</f>
        <v>0</v>
      </c>
      <c r="Q470" t="str">
        <f>'RESUMEN TOTAL'!W496</f>
        <v>APAGADO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 t="str">
        <f>'RESUMEN TOTAL'!M497</f>
        <v>APAGADO</v>
      </c>
      <c r="H471" t="str">
        <f>'RESUMEN TOTAL'!N497</f>
        <v>APAGADO</v>
      </c>
      <c r="I471" t="str">
        <f>'RESUMEN TOTAL'!O497</f>
        <v>APAGADO</v>
      </c>
      <c r="J471" t="str">
        <f>'RESUMEN TOTAL'!P497</f>
        <v>APAGADO</v>
      </c>
      <c r="K471" t="str">
        <f>'RESUMEN TOTAL'!Q497</f>
        <v>APAGADO</v>
      </c>
      <c r="L471" t="str">
        <f>'RESUMEN TOTAL'!R497</f>
        <v>APAGADO</v>
      </c>
      <c r="M471" t="str">
        <f>'RESUMEN TOTAL'!S497</f>
        <v>APAGADO</v>
      </c>
      <c r="N471" t="str">
        <f>'RESUMEN TOTAL'!T497</f>
        <v>APAGADO</v>
      </c>
      <c r="O471" t="str">
        <f>'RESUMEN TOTAL'!U497</f>
        <v>APAGADO</v>
      </c>
      <c r="P471">
        <f>'RESUMEN TOTAL'!V497</f>
        <v>0</v>
      </c>
      <c r="Q471" t="str">
        <f>'RESUMEN TOTAL'!W497</f>
        <v>APAGADO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>
        <f>'RESUMEN TOTAL'!V500</f>
        <v>0</v>
      </c>
      <c r="Q474" t="str">
        <f>'RESUMEN TOTAL'!W500</f>
        <v>APAGADO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 t="str">
        <f>'RESUMEN TOTAL'!M501</f>
        <v>APAGADO</v>
      </c>
      <c r="H475" t="str">
        <f>'RESUMEN TOTAL'!N501</f>
        <v>APAGADO</v>
      </c>
      <c r="I475" t="str">
        <f>'RESUMEN TOTAL'!O501</f>
        <v>APAGADO</v>
      </c>
      <c r="J475" t="str">
        <f>'RESUMEN TOTAL'!P501</f>
        <v>APAGADO</v>
      </c>
      <c r="K475" t="str">
        <f>'RESUMEN TOTAL'!Q501</f>
        <v>APAGADO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 t="str">
        <f>'RESUMEN TOTAL'!U501</f>
        <v>APAGADO</v>
      </c>
      <c r="P475">
        <f>'RESUMEN TOTAL'!V501</f>
        <v>0</v>
      </c>
      <c r="Q475" t="str">
        <f>'RESUMEN TOTAL'!W501</f>
        <v>APAGADO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 t="str">
        <f>'RESUMEN TOTAL'!M502</f>
        <v>APAGADO</v>
      </c>
      <c r="H476" t="str">
        <f>'RESUMEN TOTAL'!N502</f>
        <v>APAGADO</v>
      </c>
      <c r="I476" t="str">
        <f>'RESUMEN TOTAL'!O502</f>
        <v>APAGADO</v>
      </c>
      <c r="J476" t="str">
        <f>'RESUMEN TOTAL'!P502</f>
        <v>APAGADO</v>
      </c>
      <c r="K476" t="str">
        <f>'RESUMEN TOTAL'!Q502</f>
        <v>APAGADO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 t="str">
        <f>'RESUMEN TOTAL'!U502</f>
        <v>APAGADO</v>
      </c>
      <c r="P476">
        <f>'RESUMEN TOTAL'!V502</f>
        <v>0</v>
      </c>
      <c r="Q476" t="str">
        <f>'RESUMEN TOTAL'!W502</f>
        <v>APAGADO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 t="str">
        <f>'RESUMEN TOTAL'!M503</f>
        <v>APAGADO</v>
      </c>
      <c r="H477" t="str">
        <f>'RESUMEN TOTAL'!N503</f>
        <v>APAGADO</v>
      </c>
      <c r="I477" t="str">
        <f>'RESUMEN TOTAL'!O503</f>
        <v>APAGADO</v>
      </c>
      <c r="J477" t="str">
        <f>'RESUMEN TOTAL'!P503</f>
        <v>APAGADO</v>
      </c>
      <c r="K477" t="str">
        <f>'RESUMEN TOTAL'!Q503</f>
        <v>APAGADO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 t="str">
        <f>'RESUMEN TOTAL'!U503</f>
        <v>APAGADO</v>
      </c>
      <c r="P477">
        <f>'RESUMEN TOTAL'!V503</f>
        <v>0</v>
      </c>
      <c r="Q477" t="str">
        <f>'RESUMEN TOTAL'!W503</f>
        <v>APAGADO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>
        <f>'RESUMEN TOTAL'!L504</f>
        <v>0</v>
      </c>
      <c r="G478" t="str">
        <f>'RESUMEN TOTAL'!M504</f>
        <v>APAGADO</v>
      </c>
      <c r="H478" t="str">
        <f>'RESUMEN TOTAL'!N504</f>
        <v>APAGADO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>
        <f>'RESUMEN TOTAL'!V504</f>
        <v>0</v>
      </c>
      <c r="Q478" t="str">
        <f>'RESUMEN TOTAL'!W504</f>
        <v>APAGADO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>
        <f>'RESUMEN TOTAL'!V505</f>
        <v>0</v>
      </c>
      <c r="Q479" t="str">
        <f>'RESUMEN TOTAL'!W505</f>
        <v>APAGADO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>
        <f>'RESUMEN TOTAL'!L506</f>
        <v>0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 t="str">
        <f>'RESUMEN TOTAL'!Q506</f>
        <v>APAGADO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 t="str">
        <f>'RESUMEN TOTAL'!U506</f>
        <v>APAGADO</v>
      </c>
      <c r="P480">
        <f>'RESUMEN TOTAL'!V506</f>
        <v>0</v>
      </c>
      <c r="Q480" t="str">
        <f>'RESUMEN TOTAL'!W506</f>
        <v>APAGADO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 t="str">
        <f>'RESUMEN TOTAL'!W507</f>
        <v>APAGADO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 t="str">
        <f>'RESUMEN TOTAL'!W508</f>
        <v>APAGADO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>
        <f>'RESUMEN TOTAL'!V509</f>
        <v>0</v>
      </c>
      <c r="Q483" t="str">
        <f>'RESUMEN TOTAL'!W509</f>
        <v>APAGADO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>
        <f>'RESUMEN TOTAL'!L510</f>
        <v>0</v>
      </c>
      <c r="G484" t="str">
        <f>'RESUMEN TOTAL'!M510</f>
        <v>APAGADO</v>
      </c>
      <c r="H484" t="str">
        <f>'RESUMEN TOTAL'!N510</f>
        <v>APAGADO</v>
      </c>
      <c r="I484" t="str">
        <f>'RESUMEN TOTAL'!O510</f>
        <v>APAGADO</v>
      </c>
      <c r="J484" t="str">
        <f>'RESUMEN TOTAL'!P510</f>
        <v>APAGADO</v>
      </c>
      <c r="K484" t="str">
        <f>'RESUMEN TOTAL'!Q510</f>
        <v>APAGADO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 t="str">
        <f>'RESUMEN TOTAL'!U510</f>
        <v>APAGADO</v>
      </c>
      <c r="P484">
        <f>'RESUMEN TOTAL'!V510</f>
        <v>0</v>
      </c>
      <c r="Q484" t="str">
        <f>'RESUMEN TOTAL'!W510</f>
        <v>APAGADO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TOTAL'!AB510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>
        <f>'RESUMEN TOTAL'!L511</f>
        <v>0</v>
      </c>
      <c r="G485" t="str">
        <f>'RESUMEN TOTAL'!M511</f>
        <v>APAGADO</v>
      </c>
      <c r="H485" t="str">
        <f>'RESUMEN TOTAL'!N511</f>
        <v>APAGADO</v>
      </c>
      <c r="I485" t="str">
        <f>'RESUMEN TOTAL'!O511</f>
        <v>APAGADO</v>
      </c>
      <c r="J485" t="str">
        <f>'RESUMEN TOTAL'!P511</f>
        <v>APAGADO</v>
      </c>
      <c r="K485" t="str">
        <f>'RESUMEN TOTAL'!Q511</f>
        <v>APAGADO</v>
      </c>
      <c r="L485" t="str">
        <f>'RESUMEN TOTAL'!R511</f>
        <v>APAGADO</v>
      </c>
      <c r="M485" t="str">
        <f>'RESUMEN TOTAL'!S511</f>
        <v>APAGADO</v>
      </c>
      <c r="N485" t="str">
        <f>'RESUMEN TOTAL'!T511</f>
        <v>APAGADO</v>
      </c>
      <c r="O485" t="str">
        <f>'RESUMEN TOTAL'!U511</f>
        <v>APAGADO</v>
      </c>
      <c r="P485">
        <f>'RESUMEN TOTAL'!V511</f>
        <v>0</v>
      </c>
      <c r="Q485" t="str">
        <f>'RESUMEN TOTAL'!W511</f>
        <v>APAGADO</v>
      </c>
      <c r="R485">
        <f>'RESUMEN TOTAL'!X511</f>
        <v>0</v>
      </c>
      <c r="S485">
        <f>'RESUMEN TOTAL'!Y511</f>
        <v>0</v>
      </c>
      <c r="T485">
        <f>'RESUMEN TOTAL'!Z511</f>
        <v>0</v>
      </c>
      <c r="U485">
        <f>'RESUMEN TOTAL'!AA511</f>
        <v>0</v>
      </c>
      <c r="V485">
        <f>'RESUMEN TOTAL'!AB511</f>
        <v>0</v>
      </c>
      <c r="W485">
        <f>'RESUMEN TOTAL'!AC511</f>
        <v>0</v>
      </c>
      <c r="X485">
        <f>'RESUMEN TOTAL'!AD511</f>
        <v>0</v>
      </c>
      <c r="Y485">
        <f>'RESUMEN TOTAL'!AE511</f>
        <v>0</v>
      </c>
      <c r="Z485">
        <f>'RESUMEN TOTAL'!AF511</f>
        <v>0</v>
      </c>
      <c r="AA485">
        <f>'RESUMEN TOTAL'!AG511</f>
        <v>0</v>
      </c>
      <c r="AB485">
        <f>'RESUMEN TOTAL'!AH511</f>
        <v>0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>
        <f>'RESUMEN TOTAL'!L514</f>
        <v>0</v>
      </c>
      <c r="G488" t="str">
        <f>'RESUMEN TOTAL'!M514</f>
        <v>APAGADO</v>
      </c>
      <c r="H488" t="str">
        <f>'RESUMEN TOTAL'!N514</f>
        <v>APAGADO</v>
      </c>
      <c r="I488" t="str">
        <f>'RESUMEN TOTAL'!O514</f>
        <v>APAGADO</v>
      </c>
      <c r="J488" t="str">
        <f>'RESUMEN TOTAL'!P514</f>
        <v>APAGADO</v>
      </c>
      <c r="K488" t="str">
        <f>'RESUMEN TOTAL'!Q514</f>
        <v>APAGADO</v>
      </c>
      <c r="L488" t="str">
        <f>'RESUMEN TOTAL'!R514</f>
        <v>APAGADO</v>
      </c>
      <c r="M488" t="str">
        <f>'RESUMEN TOTAL'!S514</f>
        <v>APAGADO</v>
      </c>
      <c r="N488" t="str">
        <f>'RESUMEN TOTAL'!T514</f>
        <v>APAGADO</v>
      </c>
      <c r="O488" t="str">
        <f>'RESUMEN TOTAL'!U514</f>
        <v>APAGADO</v>
      </c>
      <c r="P488">
        <f>'RESUMEN TOTAL'!V514</f>
        <v>0</v>
      </c>
      <c r="Q488" t="str">
        <f>'RESUMEN TOTAL'!W514</f>
        <v>APAGADO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>
        <f>'RESUMEN TOTAL'!L515</f>
        <v>0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 t="str">
        <f>'RESUMEN TOTAL'!Q515</f>
        <v>APAGADO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 t="str">
        <f>'RESUMEN TOTAL'!U515</f>
        <v>APAGADO</v>
      </c>
      <c r="P489">
        <f>'RESUMEN TOTAL'!V515</f>
        <v>0</v>
      </c>
      <c r="Q489" t="str">
        <f>'RESUMEN TOTAL'!W515</f>
        <v>APAGADO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>
        <f>'RESUMEN TOTAL'!L516</f>
        <v>0</v>
      </c>
      <c r="G490" t="str">
        <f>'RESUMEN TOTAL'!M516</f>
        <v>APAGADO</v>
      </c>
      <c r="H490" t="str">
        <f>'RESUMEN TOTAL'!N516</f>
        <v>APAGADO</v>
      </c>
      <c r="I490" t="str">
        <f>'RESUMEN TOTAL'!O516</f>
        <v>APAGADO</v>
      </c>
      <c r="J490" t="str">
        <f>'RESUMEN TOTAL'!P516</f>
        <v>APAGADO</v>
      </c>
      <c r="K490" t="str">
        <f>'RESUMEN TOTAL'!Q516</f>
        <v>APAGADO</v>
      </c>
      <c r="L490" t="str">
        <f>'RESUMEN TOTAL'!R516</f>
        <v>APAGADO</v>
      </c>
      <c r="M490" t="str">
        <f>'RESUMEN TOTAL'!S516</f>
        <v>APAGADO</v>
      </c>
      <c r="N490" t="str">
        <f>'RESUMEN TOTAL'!T516</f>
        <v>APAGADO</v>
      </c>
      <c r="O490" t="str">
        <f>'RESUMEN TOTAL'!U516</f>
        <v>APAGADO</v>
      </c>
      <c r="P490">
        <f>'RESUMEN TOTAL'!V516</f>
        <v>0</v>
      </c>
      <c r="Q490" t="str">
        <f>'RESUMEN TOTAL'!W516</f>
        <v>APAGADO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>
        <f>'RESUMEN TOTAL'!L517</f>
        <v>0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 t="str">
        <f>'RESUMEN TOTAL'!Q517</f>
        <v>APAGADO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 t="str">
        <f>'RESUMEN TOTAL'!U517</f>
        <v>APAGADO</v>
      </c>
      <c r="P491">
        <f>'RESUMEN TOTAL'!V517</f>
        <v>0</v>
      </c>
      <c r="Q491" t="str">
        <f>'RESUMEN TOTAL'!W517</f>
        <v>APAGADO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>
        <f>'RESUMEN TOTAL'!L518</f>
        <v>0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>
        <f>'RESUMEN TOTAL'!V518</f>
        <v>0</v>
      </c>
      <c r="Q492" t="str">
        <f>'RESUMEN TOTAL'!W518</f>
        <v>APAGADO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>
        <f>'RESUMEN TOTAL'!L519</f>
        <v>0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>
        <f>'RESUMEN TOTAL'!V519</f>
        <v>0</v>
      </c>
      <c r="Q493" t="str">
        <f>'RESUMEN TOTAL'!W519</f>
        <v>APAGADO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>
        <f>'RESUMEN TOTAL'!L520</f>
        <v>0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>
        <f>'RESUMEN TOTAL'!V520</f>
        <v>0</v>
      </c>
      <c r="Q494" t="str">
        <f>'RESUMEN TOTAL'!W520</f>
        <v>APAGADO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>
        <f>'RESUMEN TOTAL'!L521</f>
        <v>0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>
        <f>'RESUMEN TOTAL'!V521</f>
        <v>0</v>
      </c>
      <c r="Q495" t="str">
        <f>'RESUMEN TOTAL'!W521</f>
        <v>APAGADO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>
        <f>'RESUMEN TOTAL'!L522</f>
        <v>0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>
        <f>'RESUMEN TOTAL'!V522</f>
        <v>0</v>
      </c>
      <c r="Q496" t="str">
        <f>'RESUMEN TOTAL'!W522</f>
        <v>APAGADO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>
        <f>'RESUMEN TOTAL'!L523</f>
        <v>0</v>
      </c>
      <c r="G497" t="str">
        <f>'RESUMEN TOTAL'!M523</f>
        <v>APAGADO</v>
      </c>
      <c r="H497" t="str">
        <f>'RESUMEN TOTAL'!N523</f>
        <v>APAGADO</v>
      </c>
      <c r="I497" t="str">
        <f>'RESUMEN TOTAL'!O523</f>
        <v>APAGADO</v>
      </c>
      <c r="J497" t="str">
        <f>'RESUMEN TOTAL'!P523</f>
        <v>APAGADO</v>
      </c>
      <c r="K497" t="str">
        <f>'RESUMEN TOTAL'!Q523</f>
        <v>APAGADO</v>
      </c>
      <c r="L497" t="str">
        <f>'RESUMEN TOTAL'!R523</f>
        <v>APAGADO</v>
      </c>
      <c r="M497" t="str">
        <f>'RESUMEN TOTAL'!S523</f>
        <v>APAGADO</v>
      </c>
      <c r="N497" t="str">
        <f>'RESUMEN TOTAL'!T523</f>
        <v>APAGADO</v>
      </c>
      <c r="O497" t="str">
        <f>'RESUMEN TOTAL'!U523</f>
        <v>APAGADO</v>
      </c>
      <c r="P497">
        <f>'RESUMEN TOTAL'!V523</f>
        <v>0</v>
      </c>
      <c r="Q497" t="str">
        <f>'RESUMEN TOTAL'!W523</f>
        <v>APAGADO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>
        <f>'RESUMEN TOTAL'!L524</f>
        <v>0</v>
      </c>
      <c r="G498" t="str">
        <f>'RESUMEN TOTAL'!M524</f>
        <v>APAGADO</v>
      </c>
      <c r="H498" t="str">
        <f>'RESUMEN TOTAL'!N524</f>
        <v>APAGADO</v>
      </c>
      <c r="I498" t="str">
        <f>'RESUMEN TOTAL'!O524</f>
        <v>APAGADO</v>
      </c>
      <c r="J498" t="str">
        <f>'RESUMEN TOTAL'!P524</f>
        <v>APAGADO</v>
      </c>
      <c r="K498" t="str">
        <f>'RESUMEN TOTAL'!Q524</f>
        <v>APAGADO</v>
      </c>
      <c r="L498" t="str">
        <f>'RESUMEN TOTAL'!R524</f>
        <v>APAGADO</v>
      </c>
      <c r="M498" t="str">
        <f>'RESUMEN TOTAL'!S524</f>
        <v>APAGADO</v>
      </c>
      <c r="N498" t="str">
        <f>'RESUMEN TOTAL'!T524</f>
        <v>APAGADO</v>
      </c>
      <c r="O498" t="str">
        <f>'RESUMEN TOTAL'!U524</f>
        <v>APAGADO</v>
      </c>
      <c r="P498">
        <f>'RESUMEN TOTAL'!V524</f>
        <v>0</v>
      </c>
      <c r="Q498" t="str">
        <f>'RESUMEN TOTAL'!W524</f>
        <v>APAGADO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>
        <f>'RESUMEN TOTAL'!L525</f>
        <v>0</v>
      </c>
      <c r="G499" t="str">
        <f>'RESUMEN TOTAL'!M525</f>
        <v>APAGADO</v>
      </c>
      <c r="H499" t="str">
        <f>'RESUMEN TOTAL'!N525</f>
        <v>APAGADO</v>
      </c>
      <c r="I499" t="str">
        <f>'RESUMEN TOTAL'!O525</f>
        <v>APAGADO</v>
      </c>
      <c r="J499" t="str">
        <f>'RESUMEN TOTAL'!P525</f>
        <v>APAGADO</v>
      </c>
      <c r="K499" t="str">
        <f>'RESUMEN TOTAL'!Q525</f>
        <v>APAGADO</v>
      </c>
      <c r="L499" t="str">
        <f>'RESUMEN TOTAL'!R525</f>
        <v>APAGADO</v>
      </c>
      <c r="M499" t="str">
        <f>'RESUMEN TOTAL'!S525</f>
        <v>APAGADO</v>
      </c>
      <c r="N499" t="str">
        <f>'RESUMEN TOTAL'!T525</f>
        <v>APAGADO</v>
      </c>
      <c r="O499" t="str">
        <f>'RESUMEN TOTAL'!U525</f>
        <v>APAGADO</v>
      </c>
      <c r="P499">
        <f>'RESUMEN TOTAL'!V525</f>
        <v>0</v>
      </c>
      <c r="Q499" t="str">
        <f>'RESUMEN TOTAL'!W525</f>
        <v>APAGADO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>
        <f>'RESUMEN TOTAL'!L526</f>
        <v>0</v>
      </c>
      <c r="G500" t="str">
        <f>'RESUMEN TOTAL'!M526</f>
        <v>APAGADO</v>
      </c>
      <c r="H500" t="str">
        <f>'RESUMEN TOTAL'!N526</f>
        <v>APAGADO</v>
      </c>
      <c r="I500" t="str">
        <f>'RESUMEN TOTAL'!O526</f>
        <v>APAGADO</v>
      </c>
      <c r="J500" t="str">
        <f>'RESUMEN TOTAL'!P526</f>
        <v>APAGADO</v>
      </c>
      <c r="K500" t="str">
        <f>'RESUMEN TOTAL'!Q526</f>
        <v>APAGADO</v>
      </c>
      <c r="L500" t="str">
        <f>'RESUMEN TOTAL'!R526</f>
        <v>APAGADO</v>
      </c>
      <c r="M500" t="str">
        <f>'RESUMEN TOTAL'!S526</f>
        <v>APAGADO</v>
      </c>
      <c r="N500" t="str">
        <f>'RESUMEN TOTAL'!T526</f>
        <v>APAGADO</v>
      </c>
      <c r="O500" t="str">
        <f>'RESUMEN TOTAL'!U526</f>
        <v>APAGADO</v>
      </c>
      <c r="P500">
        <f>'RESUMEN TOTAL'!V526</f>
        <v>0</v>
      </c>
      <c r="Q500" t="str">
        <f>'RESUMEN TOTAL'!W526</f>
        <v>APAGADO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>
        <f>'RESUMEN TOTAL'!L527</f>
        <v>0</v>
      </c>
      <c r="G501" t="str">
        <f>'RESUMEN TOTAL'!M527</f>
        <v>APAGADO</v>
      </c>
      <c r="H501" t="str">
        <f>'RESUMEN TOTAL'!N527</f>
        <v>APAGADO</v>
      </c>
      <c r="I501" t="str">
        <f>'RESUMEN TOTAL'!O527</f>
        <v>APAGADO</v>
      </c>
      <c r="J501" t="str">
        <f>'RESUMEN TOTAL'!P527</f>
        <v>APAGADO</v>
      </c>
      <c r="K501" t="str">
        <f>'RESUMEN TOTAL'!Q527</f>
        <v>APAGADO</v>
      </c>
      <c r="L501" t="str">
        <f>'RESUMEN TOTAL'!R527</f>
        <v>APAGADO</v>
      </c>
      <c r="M501" t="str">
        <f>'RESUMEN TOTAL'!S527</f>
        <v>APAGADO</v>
      </c>
      <c r="N501" t="str">
        <f>'RESUMEN TOTAL'!T527</f>
        <v>APAGADO</v>
      </c>
      <c r="O501" t="str">
        <f>'RESUMEN TOTAL'!U527</f>
        <v>APAGADO</v>
      </c>
      <c r="P501">
        <f>'RESUMEN TOTAL'!V527</f>
        <v>0</v>
      </c>
      <c r="Q501" t="str">
        <f>'RESUMEN TOTAL'!W527</f>
        <v>APAGADO</v>
      </c>
      <c r="R501">
        <f>'RESUMEN TOTAL'!X527</f>
        <v>0</v>
      </c>
      <c r="S501">
        <f>'RESUMEN TOTAL'!Y527</f>
        <v>0</v>
      </c>
      <c r="T501">
        <f>'RESUMEN TOTAL'!Z527</f>
        <v>0</v>
      </c>
      <c r="U501">
        <f>'RESUMEN TOTAL'!AA527</f>
        <v>0</v>
      </c>
      <c r="V501">
        <f>'RESUMEN TOTAL'!AB527</f>
        <v>0</v>
      </c>
      <c r="W501">
        <f>'RESUMEN TOTAL'!AC527</f>
        <v>0</v>
      </c>
      <c r="X501">
        <f>'RESUMEN TOTAL'!AD527</f>
        <v>0</v>
      </c>
      <c r="Y501">
        <f>'RESUMEN TOTAL'!AE527</f>
        <v>0</v>
      </c>
      <c r="Z501">
        <f>'RESUMEN TOTAL'!AF527</f>
        <v>0</v>
      </c>
      <c r="AA501">
        <f>'RESUMEN TOTAL'!AG527</f>
        <v>0</v>
      </c>
      <c r="AB501">
        <f>'RESUMEN TOTAL'!AH527</f>
        <v>0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>
        <f>'RESUMEN TOTAL'!L528</f>
        <v>0</v>
      </c>
      <c r="G502" t="str">
        <f>'RESUMEN TOTAL'!M528</f>
        <v>APAGADO</v>
      </c>
      <c r="H502" t="str">
        <f>'RESUMEN TOTAL'!N528</f>
        <v>APAGADO</v>
      </c>
      <c r="I502" t="str">
        <f>'RESUMEN TOTAL'!O528</f>
        <v>APAGADO</v>
      </c>
      <c r="J502" t="str">
        <f>'RESUMEN TOTAL'!P528</f>
        <v>APAGADO</v>
      </c>
      <c r="K502" t="str">
        <f>'RESUMEN TOTAL'!Q528</f>
        <v>APAGADO</v>
      </c>
      <c r="L502" t="str">
        <f>'RESUMEN TOTAL'!R528</f>
        <v>APAGADO</v>
      </c>
      <c r="M502" t="str">
        <f>'RESUMEN TOTAL'!S528</f>
        <v>APAGADO</v>
      </c>
      <c r="N502" t="str">
        <f>'RESUMEN TOTAL'!T528</f>
        <v>APAGADO</v>
      </c>
      <c r="O502" t="str">
        <f>'RESUMEN TOTAL'!U528</f>
        <v>APAGADO</v>
      </c>
      <c r="P502">
        <f>'RESUMEN TOTAL'!V528</f>
        <v>0</v>
      </c>
      <c r="Q502" t="str">
        <f>'RESUMEN TOTAL'!W528</f>
        <v>APAGADO</v>
      </c>
      <c r="R502">
        <f>'RESUMEN TOTAL'!X528</f>
        <v>0</v>
      </c>
      <c r="S502">
        <f>'RESUMEN TOTAL'!Y528</f>
        <v>0</v>
      </c>
      <c r="T502">
        <f>'RESUMEN TOTAL'!Z528</f>
        <v>0</v>
      </c>
      <c r="U502">
        <f>'RESUMEN TOTAL'!AA528</f>
        <v>0</v>
      </c>
      <c r="V502">
        <f>'RESUMEN TOTAL'!AB528</f>
        <v>0</v>
      </c>
      <c r="W502">
        <f>'RESUMEN TOTAL'!AC528</f>
        <v>0</v>
      </c>
      <c r="X502">
        <f>'RESUMEN TOTAL'!AD528</f>
        <v>0</v>
      </c>
      <c r="Y502">
        <f>'RESUMEN TOTAL'!AE528</f>
        <v>0</v>
      </c>
      <c r="Z502">
        <f>'RESUMEN TOTAL'!AF528</f>
        <v>0</v>
      </c>
      <c r="AA502">
        <f>'RESUMEN TOTAL'!AG528</f>
        <v>0</v>
      </c>
      <c r="AB502">
        <f>'RESUMEN TOTAL'!AH528</f>
        <v>0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>
        <f>'RESUMEN TOTAL'!L529</f>
        <v>0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 t="str">
        <f>'RESUMEN TOTAL'!R529</f>
        <v>APAGADO</v>
      </c>
      <c r="M503" t="str">
        <f>'RESUMEN TOTAL'!S529</f>
        <v>APAGADO</v>
      </c>
      <c r="N503" t="str">
        <f>'RESUMEN TOTAL'!T529</f>
        <v>APAGADO</v>
      </c>
      <c r="O503" t="str">
        <f>'RESUMEN TOTAL'!U529</f>
        <v>APAGADO</v>
      </c>
      <c r="P503">
        <f>'RESUMEN TOTAL'!V529</f>
        <v>0</v>
      </c>
      <c r="Q503" t="str">
        <f>'RESUMEN TOTAL'!W529</f>
        <v>APAGADO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>
        <f>'RESUMEN TOTAL'!L530</f>
        <v>0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 t="str">
        <f>'RESUMEN TOTAL'!R530</f>
        <v>APAGADO</v>
      </c>
      <c r="M504" t="str">
        <f>'RESUMEN TOTAL'!S530</f>
        <v>APAGADO</v>
      </c>
      <c r="N504" t="str">
        <f>'RESUMEN TOTAL'!T530</f>
        <v>APAGADO</v>
      </c>
      <c r="O504" t="str">
        <f>'RESUMEN TOTAL'!U530</f>
        <v>APAGADO</v>
      </c>
      <c r="P504">
        <f>'RESUMEN TOTAL'!V530</f>
        <v>0</v>
      </c>
      <c r="Q504" t="str">
        <f>'RESUMEN TOTAL'!W530</f>
        <v>APAGADO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>
        <f>'RESUMEN TOTAL'!L531</f>
        <v>0</v>
      </c>
      <c r="G505" t="str">
        <f>'RESUMEN TOTAL'!M531</f>
        <v>APAGADO</v>
      </c>
      <c r="H505" t="str">
        <f>'RESUMEN TOTAL'!N531</f>
        <v>APAGADO</v>
      </c>
      <c r="I505" t="str">
        <f>'RESUMEN TOTAL'!O531</f>
        <v>APAGADO</v>
      </c>
      <c r="J505" t="str">
        <f>'RESUMEN TOTAL'!P531</f>
        <v>APAGADO</v>
      </c>
      <c r="K505" t="str">
        <f>'RESUMEN TOTAL'!Q531</f>
        <v>APAGADO</v>
      </c>
      <c r="L505" t="str">
        <f>'RESUMEN TOTAL'!R531</f>
        <v>APAGADO</v>
      </c>
      <c r="M505" t="str">
        <f>'RESUMEN TOTAL'!S531</f>
        <v>APAGADO</v>
      </c>
      <c r="N505" t="str">
        <f>'RESUMEN TOTAL'!T531</f>
        <v>APAGADO</v>
      </c>
      <c r="O505" t="str">
        <f>'RESUMEN TOTAL'!U531</f>
        <v>APAGADO</v>
      </c>
      <c r="P505">
        <f>'RESUMEN TOTAL'!V531</f>
        <v>0</v>
      </c>
      <c r="Q505" t="str">
        <f>'RESUMEN TOTAL'!W531</f>
        <v>APAGADO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>
        <f>'RESUMEN TOTAL'!L532</f>
        <v>0</v>
      </c>
      <c r="G506" t="str">
        <f>'RESUMEN TOTAL'!M532</f>
        <v>APAGADO</v>
      </c>
      <c r="H506" t="str">
        <f>'RESUMEN TOTAL'!N532</f>
        <v>APAGADO</v>
      </c>
      <c r="I506" t="str">
        <f>'RESUMEN TOTAL'!O532</f>
        <v>APAGADO</v>
      </c>
      <c r="J506" t="str">
        <f>'RESUMEN TOTAL'!P532</f>
        <v>APAGADO</v>
      </c>
      <c r="K506" t="str">
        <f>'RESUMEN TOTAL'!Q532</f>
        <v>APAGADO</v>
      </c>
      <c r="L506" t="str">
        <f>'RESUMEN TOTAL'!R532</f>
        <v>APAGADO</v>
      </c>
      <c r="M506" t="str">
        <f>'RESUMEN TOTAL'!S532</f>
        <v>APAGADO</v>
      </c>
      <c r="N506" t="str">
        <f>'RESUMEN TOTAL'!T532</f>
        <v>APAGADO</v>
      </c>
      <c r="O506" t="str">
        <f>'RESUMEN TOTAL'!U532</f>
        <v>APAGADO</v>
      </c>
      <c r="P506">
        <f>'RESUMEN TOTAL'!V532</f>
        <v>0</v>
      </c>
      <c r="Q506" t="str">
        <f>'RESUMEN TOTAL'!W532</f>
        <v>APAGADO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>
        <f>'RESUMEN TOTAL'!L534</f>
        <v>0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 t="str">
        <f>'RESUMEN TOTAL'!Q534</f>
        <v>APAGADO</v>
      </c>
      <c r="L508" t="str">
        <f>'RESUMEN TOTAL'!R534</f>
        <v>APAGADO</v>
      </c>
      <c r="M508" t="str">
        <f>'RESUMEN TOTAL'!S534</f>
        <v>APAGADO</v>
      </c>
      <c r="N508" t="str">
        <f>'RESUMEN TOTAL'!T534</f>
        <v>APAGADO</v>
      </c>
      <c r="O508" t="str">
        <f>'RESUMEN TOTAL'!U534</f>
        <v>APAGADO</v>
      </c>
      <c r="P508">
        <f>'RESUMEN TOTAL'!V534</f>
        <v>0</v>
      </c>
      <c r="Q508" t="str">
        <f>'RESUMEN TOTAL'!W534</f>
        <v>APAGADO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 t="str">
        <f>'RESUMEN TOTAL'!M535</f>
        <v>APAGADO</v>
      </c>
      <c r="H509" t="str">
        <f>'RESUMEN TOTAL'!N535</f>
        <v>APAGADO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 t="str">
        <f>'RESUMEN TOTAL'!R535</f>
        <v>APAGADO</v>
      </c>
      <c r="M509" t="str">
        <f>'RESUMEN TOTAL'!S535</f>
        <v>APAGADO</v>
      </c>
      <c r="N509" t="str">
        <f>'RESUMEN TOTAL'!T535</f>
        <v>APAGADO</v>
      </c>
      <c r="O509" t="str">
        <f>'RESUMEN TOTAL'!U535</f>
        <v>APAGADO</v>
      </c>
      <c r="P509">
        <f>'RESUMEN TOTAL'!V535</f>
        <v>0</v>
      </c>
      <c r="Q509" t="str">
        <f>'RESUMEN TOTAL'!W535</f>
        <v>APAGADO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 t="str">
        <f>'RESUMEN TOTAL'!M536</f>
        <v>APAGADO</v>
      </c>
      <c r="H510" t="str">
        <f>'RESUMEN TOTAL'!N536</f>
        <v>APAGADO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 t="str">
        <f>'RESUMEN TOTAL'!R536</f>
        <v>APAGADO</v>
      </c>
      <c r="M510" t="str">
        <f>'RESUMEN TOTAL'!S536</f>
        <v>APAGADO</v>
      </c>
      <c r="N510" t="str">
        <f>'RESUMEN TOTAL'!T536</f>
        <v>APAGADO</v>
      </c>
      <c r="O510" t="str">
        <f>'RESUMEN TOTAL'!U536</f>
        <v>APAGADO</v>
      </c>
      <c r="P510">
        <f>'RESUMEN TOTAL'!V536</f>
        <v>0</v>
      </c>
      <c r="Q510" t="str">
        <f>'RESUMEN TOTAL'!W536</f>
        <v>APAGADO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>
        <f>'RESUMEN TOTAL'!L537</f>
        <v>0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 t="str">
        <f>'RESUMEN TOTAL'!S537</f>
        <v>APAGADO</v>
      </c>
      <c r="N511" t="str">
        <f>'RESUMEN TOTAL'!T537</f>
        <v>APAGADO</v>
      </c>
      <c r="O511" t="str">
        <f>'RESUMEN TOTAL'!U537</f>
        <v>APAGADO</v>
      </c>
      <c r="P511">
        <f>'RESUMEN TOTAL'!V537</f>
        <v>0</v>
      </c>
      <c r="Q511" t="str">
        <f>'RESUMEN TOTAL'!W537</f>
        <v>APAGADO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>
        <f>'RESUMEN TOTAL'!L538</f>
        <v>0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 t="str">
        <f>'RESUMEN TOTAL'!S538</f>
        <v>APAGADO</v>
      </c>
      <c r="N512" t="str">
        <f>'RESUMEN TOTAL'!T538</f>
        <v>APAGADO</v>
      </c>
      <c r="O512" t="str">
        <f>'RESUMEN TOTAL'!U538</f>
        <v>APAGADO</v>
      </c>
      <c r="P512">
        <f>'RESUMEN TOTAL'!V538</f>
        <v>0</v>
      </c>
      <c r="Q512" t="str">
        <f>'RESUMEN TOTAL'!W538</f>
        <v>APAGADO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>
        <f>'RESUMEN TOTAL'!L539</f>
        <v>0</v>
      </c>
      <c r="G513" t="str">
        <f>'RESUMEN TOTAL'!M539</f>
        <v>APAGADO</v>
      </c>
      <c r="H513" t="str">
        <f>'RESUMEN TOTAL'!N539</f>
        <v>APAGADO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 t="str">
        <f>'RESUMEN TOTAL'!R539</f>
        <v>APAGADO</v>
      </c>
      <c r="M513" t="str">
        <f>'RESUMEN TOTAL'!S539</f>
        <v>APAGADO</v>
      </c>
      <c r="N513" t="str">
        <f>'RESUMEN TOTAL'!T539</f>
        <v>APAGADO</v>
      </c>
      <c r="O513" t="str">
        <f>'RESUMEN TOTAL'!U539</f>
        <v>APAGADO</v>
      </c>
      <c r="P513">
        <f>'RESUMEN TOTAL'!V539</f>
        <v>0</v>
      </c>
      <c r="Q513" t="str">
        <f>'RESUMEN TOTAL'!W539</f>
        <v>APAGADO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>
        <f>'RESUMEN TOTAL'!L540</f>
        <v>0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 t="str">
        <f>'RESUMEN TOTAL'!R540</f>
        <v>APAGADO</v>
      </c>
      <c r="M514" t="str">
        <f>'RESUMEN TOTAL'!S540</f>
        <v>APAGADO</v>
      </c>
      <c r="N514" t="str">
        <f>'RESUMEN TOTAL'!T540</f>
        <v>APAGADO</v>
      </c>
      <c r="O514" t="str">
        <f>'RESUMEN TOTAL'!U540</f>
        <v>APAGADO</v>
      </c>
      <c r="P514">
        <f>'RESUMEN TOTAL'!V540</f>
        <v>0</v>
      </c>
      <c r="Q514" t="str">
        <f>'RESUMEN TOTAL'!W540</f>
        <v>APAGADO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>
        <f>'RESUMEN TOTAL'!L541</f>
        <v>0</v>
      </c>
      <c r="G515" t="str">
        <f>'RESUMEN TOTAL'!M541</f>
        <v>APAGADO</v>
      </c>
      <c r="H515" t="str">
        <f>'RESUMEN TOTAL'!N541</f>
        <v>APAGADO</v>
      </c>
      <c r="I515" t="str">
        <f>'RESUMEN TOTAL'!O541</f>
        <v>APAGADO</v>
      </c>
      <c r="J515" t="str">
        <f>'RESUMEN TOTAL'!P541</f>
        <v>APAGADO</v>
      </c>
      <c r="K515" t="str">
        <f>'RESUMEN TOTAL'!Q541</f>
        <v>APAGADO</v>
      </c>
      <c r="L515" t="str">
        <f>'RESUMEN TOTAL'!R541</f>
        <v>APAGADO</v>
      </c>
      <c r="M515" t="str">
        <f>'RESUMEN TOTAL'!S541</f>
        <v>APAGADO</v>
      </c>
      <c r="N515" t="str">
        <f>'RESUMEN TOTAL'!T541</f>
        <v>APAGADO</v>
      </c>
      <c r="O515" t="str">
        <f>'RESUMEN TOTAL'!U541</f>
        <v>APAGADO</v>
      </c>
      <c r="P515">
        <f>'RESUMEN TOTAL'!V541</f>
        <v>0</v>
      </c>
      <c r="Q515" t="str">
        <f>'RESUMEN TOTAL'!W541</f>
        <v>APAGADO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>
        <f>'RESUMEN TOTAL'!L546</f>
        <v>0</v>
      </c>
      <c r="G520" t="str">
        <f>'RESUMEN TOTAL'!M546</f>
        <v>APAGADO</v>
      </c>
      <c r="H520" t="str">
        <f>'RESUMEN TOTAL'!N546</f>
        <v>APAGADO</v>
      </c>
      <c r="I520" t="str">
        <f>'RESUMEN TOTAL'!O546</f>
        <v>APAGADO</v>
      </c>
      <c r="J520" t="str">
        <f>'RESUMEN TOTAL'!P546</f>
        <v>APAGADO</v>
      </c>
      <c r="K520" t="str">
        <f>'RESUMEN TOTAL'!Q546</f>
        <v>APAGADO</v>
      </c>
      <c r="L520" t="str">
        <f>'RESUMEN TOTAL'!R546</f>
        <v>APAGADO</v>
      </c>
      <c r="M520" t="str">
        <f>'RESUMEN TOTAL'!S546</f>
        <v>APAGADO</v>
      </c>
      <c r="N520" t="str">
        <f>'RESUMEN TOTAL'!T546</f>
        <v>APAGADO</v>
      </c>
      <c r="O520" t="str">
        <f>'RESUMEN TOTAL'!U546</f>
        <v>APAGADO</v>
      </c>
      <c r="P520">
        <f>'RESUMEN TOTAL'!V546</f>
        <v>0</v>
      </c>
      <c r="Q520" t="str">
        <f>'RESUMEN TOTAL'!W546</f>
        <v>APAGADO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 t="str">
        <f>'RESUMEN TOTAL'!R547</f>
        <v>APAGADO</v>
      </c>
      <c r="M521" t="str">
        <f>'RESUMEN TOTAL'!S547</f>
        <v>APAGADO</v>
      </c>
      <c r="N521" t="str">
        <f>'RESUMEN TOTAL'!T547</f>
        <v>APAGADO</v>
      </c>
      <c r="O521" t="str">
        <f>'RESUMEN TOTAL'!U547</f>
        <v>APAGADO</v>
      </c>
      <c r="P521">
        <f>'RESUMEN TOTAL'!V547</f>
        <v>0</v>
      </c>
      <c r="Q521" t="str">
        <f>'RESUMEN TOTAL'!W547</f>
        <v>APAGADO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>
        <f>'RESUMEN TOTAL'!L550</f>
        <v>0</v>
      </c>
      <c r="G524" t="str">
        <f>'RESUMEN TOTAL'!M550</f>
        <v>APAGADO</v>
      </c>
      <c r="H524" t="str">
        <f>'RESUMEN TOTAL'!N550</f>
        <v>APAGADO</v>
      </c>
      <c r="I524" t="str">
        <f>'RESUMEN TOTAL'!O550</f>
        <v>APAGADO</v>
      </c>
      <c r="J524" t="str">
        <f>'RESUMEN TOTAL'!P550</f>
        <v>APAGADO</v>
      </c>
      <c r="K524" t="str">
        <f>'RESUMEN TOTAL'!Q550</f>
        <v>APAGADO</v>
      </c>
      <c r="L524" t="str">
        <f>'RESUMEN TOTAL'!R550</f>
        <v>APAGADO</v>
      </c>
      <c r="M524" t="str">
        <f>'RESUMEN TOTAL'!S550</f>
        <v>APAGADO</v>
      </c>
      <c r="N524" t="str">
        <f>'RESUMEN TOTAL'!T550</f>
        <v>APAGADO</v>
      </c>
      <c r="O524" t="str">
        <f>'RESUMEN TOTAL'!U550</f>
        <v>APAGADO</v>
      </c>
      <c r="P524">
        <f>'RESUMEN TOTAL'!V550</f>
        <v>0</v>
      </c>
      <c r="Q524" t="str">
        <f>'RESUMEN TOTAL'!W550</f>
        <v>APAGADO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>
        <f>'RESUMEN TOTAL'!L551</f>
        <v>0</v>
      </c>
      <c r="G525" t="str">
        <f>'RESUMEN TOTAL'!M551</f>
        <v>APAGADO</v>
      </c>
      <c r="H525" t="str">
        <f>'RESUMEN TOTAL'!N551</f>
        <v>APAGADO</v>
      </c>
      <c r="I525" t="str">
        <f>'RESUMEN TOTAL'!O551</f>
        <v>APAGADO</v>
      </c>
      <c r="J525" t="str">
        <f>'RESUMEN TOTAL'!P551</f>
        <v>APAGADO</v>
      </c>
      <c r="K525" t="str">
        <f>'RESUMEN TOTAL'!Q551</f>
        <v>APAGADO</v>
      </c>
      <c r="L525" t="str">
        <f>'RESUMEN TOTAL'!R551</f>
        <v>APAGADO</v>
      </c>
      <c r="M525" t="str">
        <f>'RESUMEN TOTAL'!S551</f>
        <v>APAGADO</v>
      </c>
      <c r="N525" t="str">
        <f>'RESUMEN TOTAL'!T551</f>
        <v>APAGADO</v>
      </c>
      <c r="O525" t="str">
        <f>'RESUMEN TOTAL'!U551</f>
        <v>APAGADO</v>
      </c>
      <c r="P525">
        <f>'RESUMEN TOTAL'!V551</f>
        <v>0</v>
      </c>
      <c r="Q525" t="str">
        <f>'RESUMEN TOTAL'!W551</f>
        <v>APAGADO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>
        <f>'RESUMEN TOTAL'!L554</f>
        <v>0</v>
      </c>
      <c r="G528" t="str">
        <f>'RESUMEN TOTAL'!M554</f>
        <v>APAGADO</v>
      </c>
      <c r="H528" t="str">
        <f>'RESUMEN TOTAL'!N554</f>
        <v>APAGADO</v>
      </c>
      <c r="I528" t="str">
        <f>'RESUMEN TOTAL'!O554</f>
        <v>APAGADO</v>
      </c>
      <c r="J528" t="str">
        <f>'RESUMEN TOTAL'!P554</f>
        <v>APAGADO</v>
      </c>
      <c r="K528" t="str">
        <f>'RESUMEN TOTAL'!Q554</f>
        <v>APAGADO</v>
      </c>
      <c r="L528" t="str">
        <f>'RESUMEN TOTAL'!R554</f>
        <v>APAGADO</v>
      </c>
      <c r="M528" t="str">
        <f>'RESUMEN TOTAL'!S554</f>
        <v>APAGADO</v>
      </c>
      <c r="N528" t="str">
        <f>'RESUMEN TOTAL'!T554</f>
        <v>APAGADO</v>
      </c>
      <c r="O528" t="str">
        <f>'RESUMEN TOTAL'!U554</f>
        <v>APAGADO</v>
      </c>
      <c r="P528">
        <f>'RESUMEN TOTAL'!V554</f>
        <v>0</v>
      </c>
      <c r="Q528" t="str">
        <f>'RESUMEN TOTAL'!W554</f>
        <v>APAGADO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>
        <f>'RESUMEN TOTAL'!L555</f>
        <v>0</v>
      </c>
      <c r="G529" t="str">
        <f>'RESUMEN TOTAL'!M555</f>
        <v>APAGADO</v>
      </c>
      <c r="H529" t="str">
        <f>'RESUMEN TOTAL'!N555</f>
        <v>APAGADO</v>
      </c>
      <c r="I529" t="str">
        <f>'RESUMEN TOTAL'!O555</f>
        <v>APAGADO</v>
      </c>
      <c r="J529" t="str">
        <f>'RESUMEN TOTAL'!P555</f>
        <v>APAGADO</v>
      </c>
      <c r="K529" t="str">
        <f>'RESUMEN TOTAL'!Q555</f>
        <v>APAGADO</v>
      </c>
      <c r="L529" t="str">
        <f>'RESUMEN TOTAL'!R555</f>
        <v>APAGADO</v>
      </c>
      <c r="M529" t="str">
        <f>'RESUMEN TOTAL'!S555</f>
        <v>APAGADO</v>
      </c>
      <c r="N529" t="str">
        <f>'RESUMEN TOTAL'!T555</f>
        <v>APAGADO</v>
      </c>
      <c r="O529" t="str">
        <f>'RESUMEN TOTAL'!U555</f>
        <v>APAGADO</v>
      </c>
      <c r="P529">
        <f>'RESUMEN TOTAL'!V555</f>
        <v>0</v>
      </c>
      <c r="Q529" t="str">
        <f>'RESUMEN TOTAL'!W555</f>
        <v>APAGADO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 t="str">
        <f>'RESUMEN TOTAL'!W556</f>
        <v>APAGADO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 t="str">
        <f>'RESUMEN TOTAL'!W557</f>
        <v>APAGADO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>
        <f>'RESUMEN TOTAL'!L558</f>
        <v>0</v>
      </c>
      <c r="G532" t="str">
        <f>'RESUMEN TOTAL'!M558</f>
        <v>APAGADO</v>
      </c>
      <c r="H532" t="str">
        <f>'RESUMEN TOTAL'!N558</f>
        <v>APAGADO</v>
      </c>
      <c r="I532" t="str">
        <f>'RESUMEN TOTAL'!O558</f>
        <v>APAGADO</v>
      </c>
      <c r="J532" t="str">
        <f>'RESUMEN TOTAL'!P558</f>
        <v>APAGADO</v>
      </c>
      <c r="K532" t="str">
        <f>'RESUMEN TOTAL'!Q558</f>
        <v>APAGADO</v>
      </c>
      <c r="L532" t="str">
        <f>'RESUMEN TOTAL'!R558</f>
        <v>APAGADO</v>
      </c>
      <c r="M532" t="str">
        <f>'RESUMEN TOTAL'!S558</f>
        <v>APAGADO</v>
      </c>
      <c r="N532" t="str">
        <f>'RESUMEN TOTAL'!T558</f>
        <v>APAGADO</v>
      </c>
      <c r="O532" t="str">
        <f>'RESUMEN TOTAL'!U558</f>
        <v>APAGADO</v>
      </c>
      <c r="P532">
        <f>'RESUMEN TOTAL'!V558</f>
        <v>0</v>
      </c>
      <c r="Q532" t="str">
        <f>'RESUMEN TOTAL'!W558</f>
        <v>APAGADO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>
        <f>'RESUMEN TOTAL'!L559</f>
        <v>0</v>
      </c>
      <c r="G533" t="str">
        <f>'RESUMEN TOTAL'!M559</f>
        <v>APAGADO</v>
      </c>
      <c r="H533" t="str">
        <f>'RESUMEN TOTAL'!N559</f>
        <v>APAGADO</v>
      </c>
      <c r="I533" t="str">
        <f>'RESUMEN TOTAL'!O559</f>
        <v>APAGADO</v>
      </c>
      <c r="J533" t="str">
        <f>'RESUMEN TOTAL'!P559</f>
        <v>APAGADO</v>
      </c>
      <c r="K533" t="str">
        <f>'RESUMEN TOTAL'!Q559</f>
        <v>APAGADO</v>
      </c>
      <c r="L533" t="str">
        <f>'RESUMEN TOTAL'!R559</f>
        <v>APAGADO</v>
      </c>
      <c r="M533" t="str">
        <f>'RESUMEN TOTAL'!S559</f>
        <v>APAGADO</v>
      </c>
      <c r="N533" t="str">
        <f>'RESUMEN TOTAL'!T559</f>
        <v>APAGADO</v>
      </c>
      <c r="O533" t="str">
        <f>'RESUMEN TOTAL'!U559</f>
        <v>APAGADO</v>
      </c>
      <c r="P533">
        <f>'RESUMEN TOTAL'!V559</f>
        <v>0</v>
      </c>
      <c r="Q533" t="str">
        <f>'RESUMEN TOTAL'!W559</f>
        <v>APAGADO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 t="str">
        <f>'RESUMEN TOTAL'!W560</f>
        <v>APAGADO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 t="str">
        <f>'RESUMEN TOTAL'!W561</f>
        <v>APAGADO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>
        <f>'RESUMEN TOTAL'!L562</f>
        <v>0</v>
      </c>
      <c r="G536" t="str">
        <f>'RESUMEN TOTAL'!M562</f>
        <v>APAGADO</v>
      </c>
      <c r="H536" t="str">
        <f>'RESUMEN TOTAL'!N562</f>
        <v>APAGADO</v>
      </c>
      <c r="I536" t="str">
        <f>'RESUMEN TOTAL'!O562</f>
        <v>APAGADO</v>
      </c>
      <c r="J536" t="str">
        <f>'RESUMEN TOTAL'!P562</f>
        <v>APAGADO</v>
      </c>
      <c r="K536" t="str">
        <f>'RESUMEN TOTAL'!Q562</f>
        <v>APAGADO</v>
      </c>
      <c r="L536" t="str">
        <f>'RESUMEN TOTAL'!R562</f>
        <v>APAGADO</v>
      </c>
      <c r="M536" t="str">
        <f>'RESUMEN TOTAL'!S562</f>
        <v>APAGADO</v>
      </c>
      <c r="N536" t="str">
        <f>'RESUMEN TOTAL'!T562</f>
        <v>APAGADO</v>
      </c>
      <c r="O536" t="str">
        <f>'RESUMEN TOTAL'!U562</f>
        <v>APAGADO</v>
      </c>
      <c r="P536">
        <f>'RESUMEN TOTAL'!V562</f>
        <v>0</v>
      </c>
      <c r="Q536" t="str">
        <f>'RESUMEN TOTAL'!W562</f>
        <v>APAGADO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>
        <f>'RESUMEN TOTAL'!L563</f>
        <v>0</v>
      </c>
      <c r="G537" t="str">
        <f>'RESUMEN TOTAL'!M563</f>
        <v>APAGADO</v>
      </c>
      <c r="H537" t="str">
        <f>'RESUMEN TOTAL'!N563</f>
        <v>APAGADO</v>
      </c>
      <c r="I537" t="str">
        <f>'RESUMEN TOTAL'!O563</f>
        <v>APAGADO</v>
      </c>
      <c r="J537" t="str">
        <f>'RESUMEN TOTAL'!P563</f>
        <v>APAGADO</v>
      </c>
      <c r="K537" t="str">
        <f>'RESUMEN TOTAL'!Q563</f>
        <v>APAGADO</v>
      </c>
      <c r="L537" t="str">
        <f>'RESUMEN TOTAL'!R563</f>
        <v>APAGADO</v>
      </c>
      <c r="M537" t="str">
        <f>'RESUMEN TOTAL'!S563</f>
        <v>APAGADO</v>
      </c>
      <c r="N537" t="str">
        <f>'RESUMEN TOTAL'!T563</f>
        <v>APAGADO</v>
      </c>
      <c r="O537" t="str">
        <f>'RESUMEN TOTAL'!U563</f>
        <v>APAGADO</v>
      </c>
      <c r="P537">
        <f>'RESUMEN TOTAL'!V563</f>
        <v>0</v>
      </c>
      <c r="Q537" t="str">
        <f>'RESUMEN TOTAL'!W563</f>
        <v>APAGADO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>
        <f>'RESUMEN TOTAL'!L564</f>
        <v>0</v>
      </c>
      <c r="G538" t="str">
        <f>'RESUMEN TOTAL'!M564</f>
        <v>APAGADO</v>
      </c>
      <c r="H538" t="str">
        <f>'RESUMEN TOTAL'!N564</f>
        <v>APAGADO</v>
      </c>
      <c r="I538" t="str">
        <f>'RESUMEN TOTAL'!O564</f>
        <v>APAGADO</v>
      </c>
      <c r="J538" t="str">
        <f>'RESUMEN TOTAL'!P564</f>
        <v>APAGADO</v>
      </c>
      <c r="K538" t="str">
        <f>'RESUMEN TOTAL'!Q564</f>
        <v>APAGADO</v>
      </c>
      <c r="L538" t="str">
        <f>'RESUMEN TOTAL'!R564</f>
        <v>APAGADO</v>
      </c>
      <c r="M538" t="str">
        <f>'RESUMEN TOTAL'!S564</f>
        <v>APAGADO</v>
      </c>
      <c r="N538" t="str">
        <f>'RESUMEN TOTAL'!T564</f>
        <v>APAGADO</v>
      </c>
      <c r="O538" t="str">
        <f>'RESUMEN TOTAL'!U564</f>
        <v>APAGADO</v>
      </c>
      <c r="P538">
        <f>'RESUMEN TOTAL'!V564</f>
        <v>0</v>
      </c>
      <c r="Q538" t="str">
        <f>'RESUMEN TOTAL'!W564</f>
        <v>APAGADO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>
        <f>'RESUMEN TOTAL'!L565</f>
        <v>0</v>
      </c>
      <c r="G539" t="str">
        <f>'RESUMEN TOTAL'!M565</f>
        <v>APAGADO</v>
      </c>
      <c r="H539" t="str">
        <f>'RESUMEN TOTAL'!N565</f>
        <v>APAGADO</v>
      </c>
      <c r="I539" t="str">
        <f>'RESUMEN TOTAL'!O565</f>
        <v>APAGADO</v>
      </c>
      <c r="J539" t="str">
        <f>'RESUMEN TOTAL'!P565</f>
        <v>APAGADO</v>
      </c>
      <c r="K539" t="str">
        <f>'RESUMEN TOTAL'!Q565</f>
        <v>APAGADO</v>
      </c>
      <c r="L539" t="str">
        <f>'RESUMEN TOTAL'!R565</f>
        <v>APAGADO</v>
      </c>
      <c r="M539" t="str">
        <f>'RESUMEN TOTAL'!S565</f>
        <v>APAGADO</v>
      </c>
      <c r="N539" t="str">
        <f>'RESUMEN TOTAL'!T565</f>
        <v>APAGADO</v>
      </c>
      <c r="O539" t="str">
        <f>'RESUMEN TOTAL'!U565</f>
        <v>APAGADO</v>
      </c>
      <c r="P539">
        <f>'RESUMEN TOTAL'!V565</f>
        <v>0</v>
      </c>
      <c r="Q539" t="str">
        <f>'RESUMEN TOTAL'!W565</f>
        <v>APAGADO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>
        <f>'RESUMEN TOTAL'!L566</f>
        <v>0</v>
      </c>
      <c r="G540" t="str">
        <f>'RESUMEN TOTAL'!M566</f>
        <v>APAGADO</v>
      </c>
      <c r="H540" t="str">
        <f>'RESUMEN TOTAL'!N566</f>
        <v>APAGADO</v>
      </c>
      <c r="I540" t="str">
        <f>'RESUMEN TOTAL'!O566</f>
        <v>APAGADO</v>
      </c>
      <c r="J540" t="str">
        <f>'RESUMEN TOTAL'!P566</f>
        <v>APAGADO</v>
      </c>
      <c r="K540" t="str">
        <f>'RESUMEN TOTAL'!Q566</f>
        <v>APAGADO</v>
      </c>
      <c r="L540" t="str">
        <f>'RESUMEN TOTAL'!R566</f>
        <v>APAGADO</v>
      </c>
      <c r="M540" t="str">
        <f>'RESUMEN TOTAL'!S566</f>
        <v>APAGADO</v>
      </c>
      <c r="N540" t="str">
        <f>'RESUMEN TOTAL'!T566</f>
        <v>APAGADO</v>
      </c>
      <c r="O540" t="str">
        <f>'RESUMEN TOTAL'!U566</f>
        <v>APAGADO</v>
      </c>
      <c r="P540">
        <f>'RESUMEN TOTAL'!V566</f>
        <v>0</v>
      </c>
      <c r="Q540" t="str">
        <f>'RESUMEN TOTAL'!W566</f>
        <v>APAGADO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>
        <f>'RESUMEN TOTAL'!L567</f>
        <v>0</v>
      </c>
      <c r="G541" t="str">
        <f>'RESUMEN TOTAL'!M567</f>
        <v>APAGADO</v>
      </c>
      <c r="H541" t="str">
        <f>'RESUMEN TOTAL'!N567</f>
        <v>APAGADO</v>
      </c>
      <c r="I541" t="str">
        <f>'RESUMEN TOTAL'!O567</f>
        <v>APAGADO</v>
      </c>
      <c r="J541" t="str">
        <f>'RESUMEN TOTAL'!P567</f>
        <v>APAGADO</v>
      </c>
      <c r="K541" t="str">
        <f>'RESUMEN TOTAL'!Q567</f>
        <v>APAGADO</v>
      </c>
      <c r="L541" t="str">
        <f>'RESUMEN TOTAL'!R567</f>
        <v>APAGADO</v>
      </c>
      <c r="M541" t="str">
        <f>'RESUMEN TOTAL'!S567</f>
        <v>APAGADO</v>
      </c>
      <c r="N541" t="str">
        <f>'RESUMEN TOTAL'!T567</f>
        <v>APAGADO</v>
      </c>
      <c r="O541" t="str">
        <f>'RESUMEN TOTAL'!U567</f>
        <v>APAGADO</v>
      </c>
      <c r="P541">
        <f>'RESUMEN TOTAL'!V567</f>
        <v>0</v>
      </c>
      <c r="Q541" t="str">
        <f>'RESUMEN TOTAL'!W567</f>
        <v>APAGADO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>
        <f>'RESUMEN TOTAL'!L568</f>
        <v>0</v>
      </c>
      <c r="G542" t="str">
        <f>'RESUMEN TOTAL'!M568</f>
        <v>APAGADO</v>
      </c>
      <c r="H542" t="str">
        <f>'RESUMEN TOTAL'!N568</f>
        <v>APAGADO</v>
      </c>
      <c r="I542" t="str">
        <f>'RESUMEN TOTAL'!O568</f>
        <v>APAGADO</v>
      </c>
      <c r="J542" t="str">
        <f>'RESUMEN TOTAL'!P568</f>
        <v>APAGADO</v>
      </c>
      <c r="K542" t="str">
        <f>'RESUMEN TOTAL'!Q568</f>
        <v>APAGADO</v>
      </c>
      <c r="L542" t="str">
        <f>'RESUMEN TOTAL'!R568</f>
        <v>APAGADO</v>
      </c>
      <c r="M542" t="str">
        <f>'RESUMEN TOTAL'!S568</f>
        <v>APAGADO</v>
      </c>
      <c r="N542" t="str">
        <f>'RESUMEN TOTAL'!T568</f>
        <v>APAGADO</v>
      </c>
      <c r="O542" t="str">
        <f>'RESUMEN TOTAL'!U568</f>
        <v>APAGADO</v>
      </c>
      <c r="P542">
        <f>'RESUMEN TOTAL'!V568</f>
        <v>0</v>
      </c>
      <c r="Q542" t="str">
        <f>'RESUMEN TOTAL'!W568</f>
        <v>APAGADO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>
        <f>'RESUMEN TOTAL'!L569</f>
        <v>0</v>
      </c>
      <c r="G543" t="str">
        <f>'RESUMEN TOTAL'!M569</f>
        <v>APAGADO</v>
      </c>
      <c r="H543" t="str">
        <f>'RESUMEN TOTAL'!N569</f>
        <v>APAGADO</v>
      </c>
      <c r="I543" t="str">
        <f>'RESUMEN TOTAL'!O569</f>
        <v>APAGADO</v>
      </c>
      <c r="J543" t="str">
        <f>'RESUMEN TOTAL'!P569</f>
        <v>APAGADO</v>
      </c>
      <c r="K543" t="str">
        <f>'RESUMEN TOTAL'!Q569</f>
        <v>APAGADO</v>
      </c>
      <c r="L543" t="str">
        <f>'RESUMEN TOTAL'!R569</f>
        <v>APAGADO</v>
      </c>
      <c r="M543" t="str">
        <f>'RESUMEN TOTAL'!S569</f>
        <v>APAGADO</v>
      </c>
      <c r="N543" t="str">
        <f>'RESUMEN TOTAL'!T569</f>
        <v>APAGADO</v>
      </c>
      <c r="O543" t="str">
        <f>'RESUMEN TOTAL'!U569</f>
        <v>APAGADO</v>
      </c>
      <c r="P543">
        <f>'RESUMEN TOTAL'!V569</f>
        <v>0</v>
      </c>
      <c r="Q543" t="str">
        <f>'RESUMEN TOTAL'!W569</f>
        <v>APAGADO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AD260" activePane="bottomRight" state="frozen"/>
      <selection pane="topRight" activeCell="F1" sqref="F1"/>
      <selection pane="bottomLeft" activeCell="A3" sqref="A3"/>
      <selection pane="bottomRight" activeCell="AG265" sqref="AG265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614</v>
      </c>
      <c r="F1" s="18">
        <f>COUNTIF(F3:F408, "APAGADO")</f>
        <v>0</v>
      </c>
      <c r="G1" s="18">
        <f t="shared" ref="G1:AG1" si="0">COUNTIF(G3:G408, "APAGADO")</f>
        <v>51</v>
      </c>
      <c r="H1" s="18">
        <f>COUNTIF(H3:H508, "APAGADO")</f>
        <v>91</v>
      </c>
      <c r="I1" s="18">
        <f t="shared" si="0"/>
        <v>45</v>
      </c>
      <c r="J1" s="18">
        <f t="shared" si="0"/>
        <v>42</v>
      </c>
      <c r="K1" s="18">
        <f t="shared" si="0"/>
        <v>27</v>
      </c>
      <c r="L1" s="18">
        <f t="shared" si="0"/>
        <v>52</v>
      </c>
      <c r="M1" s="18">
        <f t="shared" si="0"/>
        <v>32</v>
      </c>
      <c r="N1" s="18">
        <f t="shared" si="0"/>
        <v>35</v>
      </c>
      <c r="O1" s="18">
        <f t="shared" si="0"/>
        <v>40</v>
      </c>
      <c r="P1" s="18">
        <f t="shared" si="0"/>
        <v>0</v>
      </c>
      <c r="Q1" s="18">
        <f t="shared" si="0"/>
        <v>53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  <c r="AJ1" s="18">
        <f t="shared" ref="AJ1" si="2">COUNTIF(AJ3:AJ408,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45778</v>
      </c>
      <c r="G2" s="37">
        <f>ESTADISTICA!G1</f>
        <v>45779</v>
      </c>
      <c r="H2" s="37">
        <f>ESTADISTICA!H1</f>
        <v>45780</v>
      </c>
      <c r="I2" s="37">
        <f>ESTADISTICA!I1</f>
        <v>45781</v>
      </c>
      <c r="J2" s="37">
        <f>ESTADISTICA!J1</f>
        <v>45782</v>
      </c>
      <c r="K2" s="37">
        <f>ESTADISTICA!K1</f>
        <v>45783</v>
      </c>
      <c r="L2" s="37">
        <f>ESTADISTICA!L1</f>
        <v>45784</v>
      </c>
      <c r="M2" s="37">
        <f>ESTADISTICA!M1</f>
        <v>45785</v>
      </c>
      <c r="N2" s="37">
        <f>ESTADISTICA!N1</f>
        <v>45786</v>
      </c>
      <c r="O2" s="37">
        <f>ESTADISTICA!O1</f>
        <v>45787</v>
      </c>
      <c r="P2" s="37">
        <f>ESTADISTICA!P1</f>
        <v>45788</v>
      </c>
      <c r="Q2" s="37">
        <f>ESTADISTICA!Q1</f>
        <v>45789</v>
      </c>
      <c r="R2" s="37">
        <f>ESTADISTICA!R1</f>
        <v>45790</v>
      </c>
      <c r="S2" s="37">
        <f>ESTADISTICA!S1</f>
        <v>45791</v>
      </c>
      <c r="T2" s="37">
        <f>ESTADISTICA!T1</f>
        <v>45792</v>
      </c>
      <c r="U2" s="37">
        <f>ESTADISTICA!U1</f>
        <v>45793</v>
      </c>
      <c r="V2" s="37">
        <f>ESTADISTICA!V1</f>
        <v>45794</v>
      </c>
      <c r="W2" s="37">
        <f>ESTADISTICA!W1</f>
        <v>45795</v>
      </c>
      <c r="X2" s="37">
        <f>ESTADISTICA!X1</f>
        <v>45796</v>
      </c>
      <c r="Y2" s="37">
        <f>ESTADISTICA!Y1</f>
        <v>45797</v>
      </c>
      <c r="Z2" s="37">
        <f>ESTADISTICA!Z1</f>
        <v>45798</v>
      </c>
      <c r="AA2" s="37">
        <f>ESTADISTICA!AA1</f>
        <v>45799</v>
      </c>
      <c r="AB2" s="37">
        <f>ESTADISTICA!AB1</f>
        <v>45800</v>
      </c>
      <c r="AC2" s="37">
        <f>ESTADISTICA!AC1</f>
        <v>45801</v>
      </c>
      <c r="AD2" s="37">
        <f>ESTADISTICA!AD1</f>
        <v>45802</v>
      </c>
      <c r="AE2" s="37">
        <f>ESTADISTICA!AE1</f>
        <v>45803</v>
      </c>
      <c r="AF2" s="37">
        <f>ESTADISTICA!AF1</f>
        <v>45804</v>
      </c>
      <c r="AG2" s="37">
        <f>ESTADISTICA!AG1</f>
        <v>45805</v>
      </c>
      <c r="AH2" s="37">
        <f>ESTADISTICA!AH1</f>
        <v>45806</v>
      </c>
      <c r="AI2" s="37">
        <v>121</v>
      </c>
      <c r="AJ2" s="37">
        <v>152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>
        <f>ESTADISTICA!P5</f>
        <v>0</v>
      </c>
      <c r="Q6" t="str">
        <f>ESTADISTICA!Q5</f>
        <v>APAGADO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 t="str">
        <f>ESTADISTICA!N12</f>
        <v>APAGADO</v>
      </c>
      <c r="O13" t="str">
        <f>ESTADISTICA!O12</f>
        <v>APAGADO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 t="str">
        <f>ESTADISTICA!L13</f>
        <v>APAGADO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 t="str">
        <f>ESTADISTICA!L26</f>
        <v>APAGADO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>
        <f>ESTADISTICA!P26</f>
        <v>0</v>
      </c>
      <c r="Q27" t="str">
        <f>ESTADISTICA!Q26</f>
        <v>APAGADO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 t="str">
        <f>ESTADISTICA!L27</f>
        <v>APAGADO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 t="str">
        <f>ESTADISTICA!O29</f>
        <v>APAGADO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 t="str">
        <f>ESTADISTICA!O34</f>
        <v>APAGADO</v>
      </c>
      <c r="P35">
        <f>ESTADISTICA!P34</f>
        <v>0</v>
      </c>
      <c r="Q35" t="str">
        <f>ESTADISTICA!Q34</f>
        <v>APAGADO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 t="str">
        <f>ESTADISTICA!O39</f>
        <v>APAGADO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>
        <f>ESTADISTICA!P41</f>
        <v>0</v>
      </c>
      <c r="Q42" t="str">
        <f>ESTADISTICA!Q41</f>
        <v>APAGADO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 t="str">
        <f>ESTADISTICA!J53</f>
        <v>APAGADO</v>
      </c>
      <c r="K54">
        <f>ESTADISTICA!K53</f>
        <v>0</v>
      </c>
      <c r="L54">
        <f>ESTADISTICA!L53</f>
        <v>0</v>
      </c>
      <c r="M54">
        <f>ESTADISTICA!M53</f>
        <v>0</v>
      </c>
      <c r="N54" t="str">
        <f>ESTADISTICA!N53</f>
        <v>APAGADO</v>
      </c>
      <c r="O54">
        <f>ESTADISTICA!O53</f>
        <v>0</v>
      </c>
      <c r="P54">
        <f>ESTADISTICA!P53</f>
        <v>0</v>
      </c>
      <c r="Q54" t="str">
        <f>ESTADISTICA!Q53</f>
        <v>APAGADO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 t="str">
        <f>ESTADISTICA!G63</f>
        <v>APAGADO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 t="str">
        <f>ESTADISTICA!L69</f>
        <v>APAGADO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 t="str">
        <f>ESTADISTICA!L102</f>
        <v>APAGADO</v>
      </c>
      <c r="M103" t="str">
        <f>ESTADISTICA!M102</f>
        <v>APAGADO</v>
      </c>
      <c r="N103" t="str">
        <f>ESTADISTICA!N102</f>
        <v>APAGADO</v>
      </c>
      <c r="O103" t="str">
        <f>ESTADISTICA!O102</f>
        <v>APAGADO</v>
      </c>
      <c r="P103">
        <f>ESTADISTICA!P102</f>
        <v>0</v>
      </c>
      <c r="Q103" t="str">
        <f>ESTADISTICA!Q102</f>
        <v>APAGADO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>APAGADO</v>
      </c>
      <c r="O106">
        <f>ESTADISTICA!O105</f>
        <v>0</v>
      </c>
      <c r="P106">
        <f>ESTADISTICA!P105</f>
        <v>0</v>
      </c>
      <c r="Q106" t="str">
        <f>ESTADISTICA!Q105</f>
        <v>APAGADO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>
        <f>ESTADISTICA!P109</f>
        <v>0</v>
      </c>
      <c r="Q110" t="str">
        <f>ESTADISTICA!Q109</f>
        <v>APAGADO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 t="str">
        <f>ESTADISTICA!Q114</f>
        <v>APAGADO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 t="str">
        <f>ESTADISTICA!L116</f>
        <v>APAGADO</v>
      </c>
      <c r="M117" t="str">
        <f>ESTADISTICA!M116</f>
        <v>APAGADO</v>
      </c>
      <c r="N117" t="str">
        <f>ESTADISTICA!N116</f>
        <v>APAGADO</v>
      </c>
      <c r="O117" t="str">
        <f>ESTADISTICA!O116</f>
        <v>APAGADO</v>
      </c>
      <c r="P117">
        <f>ESTADISTICA!P116</f>
        <v>0</v>
      </c>
      <c r="Q117" t="str">
        <f>ESTADISTICA!Q116</f>
        <v>APAGADO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>
        <f>ESTADISTICA!P119</f>
        <v>0</v>
      </c>
      <c r="Q120" t="str">
        <f>ESTADISTICA!Q119</f>
        <v>APAGADO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>
        <f>ESTADISTICA!P120</f>
        <v>0</v>
      </c>
      <c r="Q121" t="str">
        <f>ESTADISTICA!Q120</f>
        <v>APAGADO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 t="str">
        <f>ESTADISTICA!Q123</f>
        <v>APAGADO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1530</v>
      </c>
      <c r="B125" t="s">
        <v>1534</v>
      </c>
      <c r="C125" t="s">
        <v>1535</v>
      </c>
      <c r="F125">
        <f>ESTADISTICA!F124</f>
        <v>0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 t="str">
        <f>ESTADISTICA!L124</f>
        <v>APAGADO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 t="str">
        <f>ESTADISTICA!G124</f>
        <v>APAGADO</v>
      </c>
      <c r="H126" t="str">
        <f>ESTADISTICA!H124</f>
        <v>APAGADO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 t="str">
        <f>ESTADISTICA!L124</f>
        <v>APAGADO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 t="str">
        <f>ESTADISTICA!L125</f>
        <v>APAGADO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 t="str">
        <f>ESTADISTICA!G127</f>
        <v>APAGADO</v>
      </c>
      <c r="H129" t="str">
        <f>ESTADISTICA!H127</f>
        <v>APAGADO</v>
      </c>
      <c r="I129" t="str">
        <f>ESTADISTICA!I127</f>
        <v>APAGADO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 t="str">
        <f>ESTADISTICA!G129</f>
        <v>APAGADO</v>
      </c>
      <c r="H131" t="str">
        <f>ESTADISTICA!H129</f>
        <v>APAGADO</v>
      </c>
      <c r="I131">
        <f>ESTADISTICA!I129</f>
        <v>0</v>
      </c>
      <c r="J131" t="str">
        <f>ESTADISTICA!J129</f>
        <v>APAGADO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 t="str">
        <f>ESTADISTICA!G130</f>
        <v>APAGADO</v>
      </c>
      <c r="H132" t="str">
        <f>ESTADISTICA!H130</f>
        <v>APAGADO</v>
      </c>
      <c r="I132">
        <f>ESTADISTICA!I130</f>
        <v>0</v>
      </c>
      <c r="J132" t="str">
        <f>ESTADISTICA!J130</f>
        <v>APAGADO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 t="str">
        <f>ESTADISTICA!G134</f>
        <v>APAGADO</v>
      </c>
      <c r="H136" t="str">
        <f>ESTADISTICA!H134</f>
        <v>APAGADO</v>
      </c>
      <c r="I136">
        <f>ESTADISTICA!I134</f>
        <v>0</v>
      </c>
      <c r="J136" t="str">
        <f>ESTADISTICA!J134</f>
        <v>APAGADO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 t="str">
        <f>ESTADISTICA!G138</f>
        <v>APAGADO</v>
      </c>
      <c r="H140" t="str">
        <f>ESTADISTICA!H138</f>
        <v>APAGADO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 t="str">
        <f>ESTADISTICA!G139</f>
        <v>APAGADO</v>
      </c>
      <c r="H141" t="str">
        <f>ESTADISTICA!H139</f>
        <v>APAGADO</v>
      </c>
      <c r="I141">
        <f>ESTADISTICA!I139</f>
        <v>0</v>
      </c>
      <c r="J141" t="str">
        <f>ESTADISTICA!J139</f>
        <v>APAGADO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 t="str">
        <f>ESTADISTICA!G140</f>
        <v>APAGADO</v>
      </c>
      <c r="H142" t="str">
        <f>ESTADISTICA!H140</f>
        <v>APAGADO</v>
      </c>
      <c r="I142">
        <f>ESTADISTICA!I140</f>
        <v>0</v>
      </c>
      <c r="J142" t="str">
        <f>ESTADISTICA!J140</f>
        <v>APAGADO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 t="str">
        <f>ESTADISTICA!G141</f>
        <v>APAGADO</v>
      </c>
      <c r="H143" t="str">
        <f>ESTADISTICA!H141</f>
        <v>APAGADO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 t="str">
        <f>ESTADISTICA!G144</f>
        <v>APAGADO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 t="str">
        <f>ESTADISTICA!L144</f>
        <v>APAGADO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 t="str">
        <f>ESTADISTICA!G145</f>
        <v>APAGADO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 t="str">
        <f>ESTADISTICA!L145</f>
        <v>APAGADO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 t="str">
        <f>ESTADISTICA!H146</f>
        <v>APAGADO</v>
      </c>
      <c r="I148" t="str">
        <f>ESTADISTICA!I146</f>
        <v>APAGADO</v>
      </c>
      <c r="J148" t="str">
        <f>ESTADISTICA!J146</f>
        <v>APAGADO</v>
      </c>
      <c r="K148" t="str">
        <f>ESTADISTICA!K146</f>
        <v>APAGADO</v>
      </c>
      <c r="L148" t="str">
        <f>ESTADISTICA!L146</f>
        <v>APAGADO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>
        <f>ESTADISTICA!P146</f>
        <v>0</v>
      </c>
      <c r="Q148" t="str">
        <f>ESTADISTICA!Q146</f>
        <v>APAGADO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 t="str">
        <f>ESTADISTICA!M147</f>
        <v>APAGADO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 t="str">
        <f>ESTADISTICA!L151</f>
        <v>APAGADO</v>
      </c>
      <c r="M153" t="str">
        <f>ESTADISTICA!M151</f>
        <v>APAGADO</v>
      </c>
      <c r="N153" t="str">
        <f>ESTADISTICA!N151</f>
        <v>APAGADO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 t="str">
        <f>ESTADISTICA!G152</f>
        <v>APAGADO</v>
      </c>
      <c r="H154" t="str">
        <f>ESTADISTICA!H152</f>
        <v>APAGADO</v>
      </c>
      <c r="I154" t="str">
        <f>ESTADISTICA!I152</f>
        <v>APAGADO</v>
      </c>
      <c r="J154" t="str">
        <f>ESTADISTICA!J152</f>
        <v>APAGADO</v>
      </c>
      <c r="K154" t="str">
        <f>ESTADISTICA!K152</f>
        <v>APAGADO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>
        <f>ESTADISTICA!P152</f>
        <v>0</v>
      </c>
      <c r="Q154" t="str">
        <f>ESTADISTICA!Q152</f>
        <v>APAGADO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>
        <f>ESTADISTICA!K175</f>
        <v>0</v>
      </c>
      <c r="L177">
        <f>ESTADISTICA!L175</f>
        <v>0</v>
      </c>
      <c r="M177">
        <f>ESTADISTICA!M175</f>
        <v>0</v>
      </c>
      <c r="N177" t="str">
        <f>ESTADISTICA!N175</f>
        <v>APAGADO</v>
      </c>
      <c r="O177" t="str">
        <f>ESTADISTICA!O175</f>
        <v>APAGADO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 t="str">
        <f>ESTADISTICA!J176</f>
        <v>APAGADO</v>
      </c>
      <c r="K178">
        <f>ESTADISTICA!K176</f>
        <v>0</v>
      </c>
      <c r="L178">
        <f>ESTADISTICA!L176</f>
        <v>0</v>
      </c>
      <c r="M178">
        <f>ESTADISTICA!M176</f>
        <v>0</v>
      </c>
      <c r="N178" t="str">
        <f>ESTADISTICA!N176</f>
        <v>APAGADO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 t="str">
        <f>ESTADISTICA!J177</f>
        <v>APAGADO</v>
      </c>
      <c r="K179">
        <f>ESTADISTICA!K177</f>
        <v>0</v>
      </c>
      <c r="L179">
        <f>ESTADISTICA!L177</f>
        <v>0</v>
      </c>
      <c r="M179">
        <f>ESTADISTICA!M177</f>
        <v>0</v>
      </c>
      <c r="N179" t="str">
        <f>ESTADISTICA!N177</f>
        <v>APAGADO</v>
      </c>
      <c r="O179" t="str">
        <f>ESTADISTICA!O177</f>
        <v>APAGADO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 t="str">
        <f>ESTADISTICA!O178</f>
        <v>APAGADO</v>
      </c>
      <c r="P180">
        <f>ESTADISTICA!P178</f>
        <v>0</v>
      </c>
      <c r="Q180" t="str">
        <f>ESTADISTICA!Q178</f>
        <v>APAGADO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 t="str">
        <f>ESTADISTICA!Q196</f>
        <v>APAGADO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 t="str">
        <f>ESTADISTICA!Q201</f>
        <v>APAGADO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1521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1521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 t="str">
        <f>ESTADISTICA!J223</f>
        <v>APAGADO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 t="str">
        <f>ESTADISTICA!Q223</f>
        <v>APAGADO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>
        <f>ESTADISTICA!K234</f>
        <v>0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>
        <f>ESTADISTICA!J237</f>
        <v>0</v>
      </c>
      <c r="K238">
        <f>ESTADISTICA!K237</f>
        <v>0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>
        <f>ESTADISTICA!J238</f>
        <v>0</v>
      </c>
      <c r="K239">
        <f>ESTADISTICA!K238</f>
        <v>0</v>
      </c>
      <c r="L239" t="str">
        <f>ESTADISTICA!L238</f>
        <v>APAGADO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>
        <f>ESTADISTICA!J239</f>
        <v>0</v>
      </c>
      <c r="K240">
        <f>ESTADISTICA!K239</f>
        <v>0</v>
      </c>
      <c r="L240" t="str">
        <f>ESTADISTICA!L239</f>
        <v>APAGADO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>
        <f>ESTADISTICA!P241</f>
        <v>0</v>
      </c>
      <c r="Q242" t="str">
        <f>ESTADISTICA!Q241</f>
        <v>APAGADO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>
        <f>ESTADISTICA!P248</f>
        <v>0</v>
      </c>
      <c r="Q249" t="str">
        <f>ESTADISTICA!Q248</f>
        <v>APAGADO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 t="str">
        <f>ESTADISTICA!L250</f>
        <v>APAGADO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 t="str">
        <f>ESTADISTICA!L251</f>
        <v>APAGADO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 t="str">
        <f>ESTADISTICA!L252</f>
        <v>APAGADO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>
        <f>ESTADISTICA!P253</f>
        <v>0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 t="str">
        <f>ESTADISTICA!N264</f>
        <v>APAGADO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B266" t="s">
        <v>1536</v>
      </c>
      <c r="C266" t="s">
        <v>1537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B267" t="s">
        <v>1584</v>
      </c>
      <c r="C267" s="84" t="s">
        <v>1587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B268" t="s">
        <v>1585</v>
      </c>
      <c r="C268" s="84" t="s">
        <v>1588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B269" t="s">
        <v>1586</v>
      </c>
      <c r="C269" s="84" t="s">
        <v>1589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>
        <f>ESTADISTICA!N282</f>
        <v>0</v>
      </c>
      <c r="O283" t="str">
        <f>ESTADISTICA!O282</f>
        <v>APAGADO</v>
      </c>
      <c r="P283">
        <f>ESTADISTICA!P282</f>
        <v>0</v>
      </c>
      <c r="Q283" t="str">
        <f>ESTADISTICA!Q282</f>
        <v>APAGADO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 t="str">
        <f>ESTADISTICA!O283</f>
        <v>APAGADO</v>
      </c>
      <c r="P284">
        <f>ESTADISTICA!P283</f>
        <v>0</v>
      </c>
      <c r="Q284" t="str">
        <f>ESTADISTICA!Q283</f>
        <v>APAGADO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 t="str">
        <f>ESTADISTICA!I288</f>
        <v>APAGADO</v>
      </c>
      <c r="J289" t="str">
        <f>ESTADISTICA!J288</f>
        <v>APAGADO</v>
      </c>
      <c r="K289" t="str">
        <f>ESTADISTICA!K288</f>
        <v>APAGADO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 t="str">
        <f>ESTADISTICA!Q288</f>
        <v>APAGADO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>
        <f>ESTADISTICA!J297</f>
        <v>0</v>
      </c>
      <c r="K298" t="str">
        <f>ESTADISTICA!K297</f>
        <v>APAGADO</v>
      </c>
      <c r="L298" t="str">
        <f>ESTADISTICA!L297</f>
        <v>APAGADO</v>
      </c>
      <c r="M298" t="str">
        <f>ESTADISTICA!M297</f>
        <v>APAGADO</v>
      </c>
      <c r="N298" t="str">
        <f>ESTADISTICA!N297</f>
        <v>APAGADO</v>
      </c>
      <c r="O298" t="str">
        <f>ESTADISTICA!O297</f>
        <v>APAGADO</v>
      </c>
      <c r="P298">
        <f>ESTADISTICA!P297</f>
        <v>0</v>
      </c>
      <c r="Q298" t="str">
        <f>ESTADISTICA!Q297</f>
        <v>APAGADO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 t="str">
        <f>ESTADISTICA!O299</f>
        <v>APAGADO</v>
      </c>
      <c r="P300">
        <f>ESTADISTICA!P299</f>
        <v>0</v>
      </c>
      <c r="Q300" t="str">
        <f>ESTADISTICA!Q299</f>
        <v>APAGADO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 t="str">
        <f>ESTADISTICA!Q300</f>
        <v>APAGADO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 t="str">
        <f>ESTADISTICA!Q301</f>
        <v>APAGADO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 t="str">
        <f>ESTADISTICA!Q303</f>
        <v>APAGADO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 t="str">
        <f>ESTADISTICA!G304</f>
        <v>APAGADO</v>
      </c>
      <c r="H305" t="str">
        <f>ESTADISTICA!H304</f>
        <v>APAGADO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 t="str">
        <f>ESTADISTICA!L304</f>
        <v>APAGADO</v>
      </c>
      <c r="M305" t="str">
        <f>ESTADISTICA!M304</f>
        <v>APAGADO</v>
      </c>
      <c r="N305" t="str">
        <f>ESTADISTICA!N304</f>
        <v>APAGADO</v>
      </c>
      <c r="O305" t="str">
        <f>ESTADISTICA!O304</f>
        <v>APAGADO</v>
      </c>
      <c r="P305">
        <f>ESTADISTICA!P304</f>
        <v>0</v>
      </c>
      <c r="Q305" t="str">
        <f>ESTADISTICA!Q304</f>
        <v>APAGADO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 t="str">
        <f>ESTADISTICA!K305</f>
        <v>APAGADO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>
        <f>ESTADISTICA!P305</f>
        <v>0</v>
      </c>
      <c r="Q306" t="str">
        <f>ESTADISTICA!Q305</f>
        <v>APAGADO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 t="str">
        <f>ESTADISTICA!G306</f>
        <v>APAGADO</v>
      </c>
      <c r="H307" t="str">
        <f>ESTADISTICA!H306</f>
        <v>APAGADO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>
        <f>ESTADISTICA!P306</f>
        <v>0</v>
      </c>
      <c r="Q307" t="str">
        <f>ESTADISTICA!Q306</f>
        <v>APAGADO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 t="str">
        <f>ESTADISTICA!Q307</f>
        <v>APAGADO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 t="str">
        <f>ESTADISTICA!Q308</f>
        <v>APAGADO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 t="str">
        <f>ESTADISTICA!Q309</f>
        <v>APAGADO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 t="str">
        <f>ESTADISTICA!Q310</f>
        <v>APAGADO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 t="str">
        <f>ESTADISTICA!Q311</f>
        <v>APAGADO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 t="str">
        <f>ESTADISTICA!Q312</f>
        <v>APAGADO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 t="str">
        <f>ESTADISTICA!Q313</f>
        <v>APAGADO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 t="str">
        <f>ESTADISTICA!Q314</f>
        <v>APAGADO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 t="str">
        <f>ESTADISTICA!Q316</f>
        <v>APAGADO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 t="str">
        <f>ESTADISTICA!Q317</f>
        <v>APAGADO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 t="str">
        <f>ESTADISTICA!Q318</f>
        <v>APAGADO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 t="str">
        <f>ESTADISTICA!G329</f>
        <v>APAGADO</v>
      </c>
      <c r="H330" t="str">
        <f>ESTADISTICA!H329</f>
        <v>APAGADO</v>
      </c>
      <c r="I330" t="str">
        <f>ESTADISTICA!I329</f>
        <v>APAGADO</v>
      </c>
      <c r="J330" t="str">
        <f>ESTADISTICA!J329</f>
        <v>APAGADO</v>
      </c>
      <c r="K330" t="str">
        <f>ESTADISTICA!K329</f>
        <v>APAGADO</v>
      </c>
      <c r="L330" t="str">
        <f>ESTADISTICA!L329</f>
        <v>APAGADO</v>
      </c>
      <c r="M330" t="str">
        <f>ESTADISTICA!M329</f>
        <v>APAGADO</v>
      </c>
      <c r="N330" t="str">
        <f>ESTADISTICA!N329</f>
        <v>APAGADO</v>
      </c>
      <c r="O330" t="str">
        <f>ESTADISTICA!O329</f>
        <v>APAGADO</v>
      </c>
      <c r="P330">
        <f>ESTADISTICA!P329</f>
        <v>0</v>
      </c>
      <c r="Q330" t="str">
        <f>ESTADISTICA!Q329</f>
        <v>APAGADO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 t="str">
        <f>ESTADISTICA!K332</f>
        <v>APAGADO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>
        <f>ESTADISTICA!P332</f>
        <v>0</v>
      </c>
      <c r="Q333" t="str">
        <f>ESTADISTICA!Q332</f>
        <v>APAGADO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 t="str">
        <f>ESTADISTICA!O335</f>
        <v>APAGADO</v>
      </c>
      <c r="P336">
        <f>ESTADISTICA!P335</f>
        <v>0</v>
      </c>
      <c r="Q336" t="str">
        <f>ESTADISTICA!Q335</f>
        <v>APAGADO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 t="str">
        <f>ESTADISTICA!O336</f>
        <v>APAGADO</v>
      </c>
      <c r="P337">
        <f>ESTADISTICA!P336</f>
        <v>0</v>
      </c>
      <c r="Q337" t="str">
        <f>ESTADISTICA!Q336</f>
        <v>APAGADO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 t="str">
        <f>ESTADISTICA!G349</f>
        <v>APAGADO</v>
      </c>
      <c r="H350" t="str">
        <f>ESTADISTICA!H349</f>
        <v>APAGADO</v>
      </c>
      <c r="I350">
        <f>ESTADISTICA!I349</f>
        <v>0</v>
      </c>
      <c r="J350" t="str">
        <f>ESTADISTICA!J349</f>
        <v>APAGADO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 t="str">
        <f>ESTADISTICA!G350</f>
        <v>APAGADO</v>
      </c>
      <c r="H351" t="str">
        <f>ESTADISTICA!H350</f>
        <v>APAGADO</v>
      </c>
      <c r="I351" t="str">
        <f>ESTADISTICA!I350</f>
        <v>APAGADO</v>
      </c>
      <c r="J351" t="str">
        <f>ESTADISTICA!J350</f>
        <v>APAGADO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 t="str">
        <f>ESTADISTICA!G363</f>
        <v>APAGADO</v>
      </c>
      <c r="H364" t="str">
        <f>ESTADISTICA!H363</f>
        <v>APAGADO</v>
      </c>
      <c r="I364" t="str">
        <f>ESTADISTICA!I363</f>
        <v>APAGADO</v>
      </c>
      <c r="J364" t="str">
        <f>ESTADISTICA!J363</f>
        <v>APAGADO</v>
      </c>
      <c r="K364">
        <f>ESTADISTICA!K363</f>
        <v>0</v>
      </c>
      <c r="L364" t="str">
        <f>ESTADISTICA!L363</f>
        <v>APAGADO</v>
      </c>
      <c r="M364" t="str">
        <f>ESTADISTICA!M363</f>
        <v>APAGADO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 t="str">
        <f>ESTADISTICA!N366</f>
        <v>APAGADO</v>
      </c>
      <c r="O367" t="str">
        <f>ESTADISTICA!O366</f>
        <v>APAGADO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 t="str">
        <f>ESTADISTICA!G386</f>
        <v>APAGADO</v>
      </c>
      <c r="H387" t="str">
        <f>ESTADISTICA!H386</f>
        <v>APAGADO</v>
      </c>
      <c r="I387">
        <f>ESTADISTICA!I386</f>
        <v>0</v>
      </c>
      <c r="J387">
        <f>ESTADISTICA!J386</f>
        <v>0</v>
      </c>
      <c r="K387">
        <f>ESTADISTICA!K386</f>
        <v>0</v>
      </c>
      <c r="L387" t="str">
        <f>ESTADISTICA!L386</f>
        <v>APAGADO</v>
      </c>
      <c r="M387" t="str">
        <f>ESTADISTICA!M386</f>
        <v>APAGADO</v>
      </c>
      <c r="N387" t="str">
        <f>ESTADISTICA!N386</f>
        <v>APAGADO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 t="str">
        <f>ESTADISTICA!Q391</f>
        <v>APAGADO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 t="str">
        <f>ESTADISTICA!L393</f>
        <v>APAGADO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 t="str">
        <f>ESTADISTICA!I405</f>
        <v>APAGADO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 t="str">
        <f>ESTADISTICA!Q421</f>
        <v>APAGADO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 t="str">
        <f>ESTADISTICA!Q422</f>
        <v>APAGADO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 t="str">
        <f>ESTADISTICA!Q423</f>
        <v>APAGADO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 t="str">
        <f>ESTADISTICA!Q424</f>
        <v>APAGADO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 t="str">
        <f>ESTADISTICA!Q425</f>
        <v>APAGADO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 t="str">
        <f>ESTADISTICA!Q426</f>
        <v>APAGADO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 t="str">
        <f>ESTADISTICA!G427</f>
        <v>APAGADO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>
        <f>ESTADISTICA!P427</f>
        <v>0</v>
      </c>
      <c r="Q428" t="str">
        <f>ESTADISTICA!Q427</f>
        <v>APAGADO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 t="str">
        <f>ESTADISTICA!G428</f>
        <v>APAGADO</v>
      </c>
      <c r="H429" t="str">
        <f>ESTADISTICA!H428</f>
        <v>APAGADO</v>
      </c>
      <c r="I429" t="str">
        <f>ESTADISTICA!I428</f>
        <v>APAGADO</v>
      </c>
      <c r="J429" t="str">
        <f>ESTADISTICA!J428</f>
        <v>APAGADO</v>
      </c>
      <c r="K429" t="str">
        <f>ESTADISTICA!K428</f>
        <v>APAGADO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>
        <f>ESTADISTICA!P428</f>
        <v>0</v>
      </c>
      <c r="Q429" t="str">
        <f>ESTADISTICA!Q428</f>
        <v>APAGADO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 t="str">
        <f>ESTADISTICA!G430</f>
        <v>APAGADO</v>
      </c>
      <c r="H431" t="str">
        <f>ESTADISTICA!H430</f>
        <v>APAGADO</v>
      </c>
      <c r="I431" t="str">
        <f>ESTADISTICA!I430</f>
        <v>APAGADO</v>
      </c>
      <c r="J431" t="str">
        <f>ESTADISTICA!J430</f>
        <v>APAGADO</v>
      </c>
      <c r="K431" t="str">
        <f>ESTADISTICA!K430</f>
        <v>APAGADO</v>
      </c>
      <c r="L431" t="str">
        <f>ESTADISTICA!L430</f>
        <v>APAGADO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 t="str">
        <f>ESTADISTICA!V432</f>
        <v xml:space="preserve"> 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HUDSON</v>
      </c>
      <c r="B437" t="str">
        <f>ESTADISTICA!B436</f>
        <v>|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 t="str">
        <f>ESTADISTICA!O439</f>
        <v>APAGADO</v>
      </c>
      <c r="P440">
        <f>ESTADISTICA!P439</f>
        <v>0</v>
      </c>
      <c r="Q440" t="str">
        <f>ESTADISTICA!Q439</f>
        <v>APAGADO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 t="str">
        <f>ESTADISTICA!O441</f>
        <v>APAGADO</v>
      </c>
      <c r="P442">
        <f>ESTADISTICA!P441</f>
        <v>0</v>
      </c>
      <c r="Q442" t="str">
        <f>ESTADISTICA!Q441</f>
        <v>APAGADO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 t="str">
        <f>ESTADISTICA!J449</f>
        <v>APAGADO</v>
      </c>
      <c r="K450" t="str">
        <f>ESTADISTICA!K449</f>
        <v>APAGADO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 t="str">
        <f>ESTADISTICA!J450</f>
        <v>APAGADO</v>
      </c>
      <c r="K451" t="str">
        <f>ESTADISTICA!K450</f>
        <v>APAGADO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 t="str">
        <f>ESTADISTICA!J451</f>
        <v>APAGADO</v>
      </c>
      <c r="K452" t="str">
        <f>ESTADISTICA!K451</f>
        <v>APAGADO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 t="str">
        <f>ESTADISTICA!J452</f>
        <v>APAGADO</v>
      </c>
      <c r="K453" t="str">
        <f>ESTADISTICA!K452</f>
        <v>APAGADO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 t="str">
        <f>ESTADISTICA!H460</f>
        <v>APAGADO</v>
      </c>
      <c r="I461">
        <f>ESTADISTICA!I460</f>
        <v>0</v>
      </c>
      <c r="J461" t="str">
        <f>ESTADISTICA!J460</f>
        <v>APAGADO</v>
      </c>
      <c r="K461" t="str">
        <f>ESTADISTICA!K460</f>
        <v>APAGADO</v>
      </c>
      <c r="L461">
        <f>ESTADISTICA!L460</f>
        <v>0</v>
      </c>
      <c r="M461">
        <f>ESTADISTICA!M460</f>
        <v>0</v>
      </c>
      <c r="N461">
        <f>ESTADISTICA!N460</f>
        <v>0</v>
      </c>
      <c r="O461" t="str">
        <f>ESTADISTICA!O460</f>
        <v>APAGADO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 t="str">
        <f>ESTADISTICA!G466</f>
        <v>APAGADO</v>
      </c>
      <c r="H467" t="str">
        <f>ESTADISTICA!H466</f>
        <v>APAGADO</v>
      </c>
      <c r="I467" t="str">
        <f>ESTADISTICA!I466</f>
        <v>APAGADO</v>
      </c>
      <c r="J467" t="str">
        <f>ESTADISTICA!J466</f>
        <v>APAGADO</v>
      </c>
      <c r="K467" t="str">
        <f>ESTADISTICA!K466</f>
        <v>APAGADO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>
        <f>ESTADISTICA!P466</f>
        <v>0</v>
      </c>
      <c r="Q467" t="str">
        <f>ESTADISTICA!Q466</f>
        <v>APAGADO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 t="str">
        <f>ESTADISTICA!G467</f>
        <v>APAGADO</v>
      </c>
      <c r="H468" t="str">
        <f>ESTADISTICA!H467</f>
        <v>APAGADO</v>
      </c>
      <c r="I468" t="str">
        <f>ESTADISTICA!I467</f>
        <v>APAGADO</v>
      </c>
      <c r="J468" t="str">
        <f>ESTADISTICA!J467</f>
        <v>APAGADO</v>
      </c>
      <c r="K468" t="str">
        <f>ESTADISTICA!K467</f>
        <v>APAGADO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>
        <f>ESTADISTICA!P467</f>
        <v>0</v>
      </c>
      <c r="Q468" t="str">
        <f>ESTADISTICA!Q467</f>
        <v>APAGADO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 t="str">
        <f>ESTADISTICA!G468</f>
        <v>APAGADO</v>
      </c>
      <c r="H469" t="str">
        <f>ESTADISTICA!H468</f>
        <v>APAGADO</v>
      </c>
      <c r="I469" t="str">
        <f>ESTADISTICA!I468</f>
        <v>APAGADO</v>
      </c>
      <c r="J469" t="str">
        <f>ESTADISTICA!J468</f>
        <v>APAGADO</v>
      </c>
      <c r="K469" t="str">
        <f>ESTADISTICA!K468</f>
        <v>APAGADO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>
        <f>ESTADISTICA!P468</f>
        <v>0</v>
      </c>
      <c r="Q469" t="str">
        <f>ESTADISTICA!Q468</f>
        <v>APAGADO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 t="str">
        <f>ESTADISTICA!K470</f>
        <v>APAGADO</v>
      </c>
      <c r="L471" t="str">
        <f>ESTADISTICA!L470</f>
        <v>APAGADO</v>
      </c>
      <c r="M471" t="str">
        <f>ESTADISTICA!M470</f>
        <v>APAGADO</v>
      </c>
      <c r="N471" t="str">
        <f>ESTADISTICA!N470</f>
        <v>APAGADO</v>
      </c>
      <c r="O471" t="str">
        <f>ESTADISTICA!O470</f>
        <v>APAGADO</v>
      </c>
      <c r="P471">
        <f>ESTADISTICA!P470</f>
        <v>0</v>
      </c>
      <c r="Q471" t="str">
        <f>ESTADISTICA!Q470</f>
        <v>APAGADO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 t="str">
        <f>ESTADISTICA!J471</f>
        <v>APAGADO</v>
      </c>
      <c r="K472" t="str">
        <f>ESTADISTICA!K471</f>
        <v>APAGADO</v>
      </c>
      <c r="L472" t="str">
        <f>ESTADISTICA!L471</f>
        <v>APAGADO</v>
      </c>
      <c r="M472" t="str">
        <f>ESTADISTICA!M471</f>
        <v>APAGADO</v>
      </c>
      <c r="N472" t="str">
        <f>ESTADISTICA!N471</f>
        <v>APAGADO</v>
      </c>
      <c r="O472" t="str">
        <f>ESTADISTICA!O471</f>
        <v>APAGADO</v>
      </c>
      <c r="P472">
        <f>ESTADISTICA!P471</f>
        <v>0</v>
      </c>
      <c r="Q472" t="str">
        <f>ESTADISTICA!Q471</f>
        <v>APAGADO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 t="str">
        <f>ESTADISTICA!G474</f>
        <v>APAGADO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>
        <f>ESTADISTICA!P474</f>
        <v>0</v>
      </c>
      <c r="Q475" t="str">
        <f>ESTADISTICA!Q474</f>
        <v>APAGADO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 t="str">
        <f>ESTADISTICA!G475</f>
        <v>APAGADO</v>
      </c>
      <c r="H476" t="str">
        <f>ESTADISTICA!H475</f>
        <v>APAGADO</v>
      </c>
      <c r="I476" t="str">
        <f>ESTADISTICA!I475</f>
        <v>APAGADO</v>
      </c>
      <c r="J476" t="str">
        <f>ESTADISTICA!J475</f>
        <v>APAGADO</v>
      </c>
      <c r="K476" t="str">
        <f>ESTADISTICA!K475</f>
        <v>APAGADO</v>
      </c>
      <c r="L476" t="str">
        <f>ESTADISTICA!L475</f>
        <v>APAGADO</v>
      </c>
      <c r="M476" t="str">
        <f>ESTADISTICA!M475</f>
        <v>APAGADO</v>
      </c>
      <c r="N476" t="str">
        <f>ESTADISTICA!N475</f>
        <v>APAGADO</v>
      </c>
      <c r="O476" t="str">
        <f>ESTADISTICA!O475</f>
        <v>APAGADO</v>
      </c>
      <c r="P476">
        <f>ESTADISTICA!P475</f>
        <v>0</v>
      </c>
      <c r="Q476" t="str">
        <f>ESTADISTICA!Q475</f>
        <v>APAGADO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>
        <f>ESTADISTICA!P476</f>
        <v>0</v>
      </c>
      <c r="Q477" t="str">
        <f>ESTADISTICA!Q476</f>
        <v>APAGADO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>
        <f>ESTADISTICA!P477</f>
        <v>0</v>
      </c>
      <c r="Q478" t="str">
        <f>ESTADISTICA!Q477</f>
        <v>APAGADO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>
        <f>ESTADISTICA!P478</f>
        <v>0</v>
      </c>
      <c r="Q479" t="str">
        <f>ESTADISTICA!Q478</f>
        <v>APAGADO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>
        <f>ESTADISTICA!P479</f>
        <v>0</v>
      </c>
      <c r="Q480" t="str">
        <f>ESTADISTICA!Q479</f>
        <v>APAGADO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>
        <f>ESTADISTICA!P480</f>
        <v>0</v>
      </c>
      <c r="Q481" t="str">
        <f>ESTADISTICA!Q480</f>
        <v>APAGADO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>
        <f>ESTADISTICA!P481</f>
        <v>0</v>
      </c>
      <c r="Q482" t="str">
        <f>ESTADISTICA!Q481</f>
        <v>APAGADO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>
        <f>ESTADISTICA!P482</f>
        <v>0</v>
      </c>
      <c r="Q483" t="str">
        <f>ESTADISTICA!Q482</f>
        <v>APAGADO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>
        <f>ESTADISTICA!P483</f>
        <v>0</v>
      </c>
      <c r="Q484" t="str">
        <f>ESTADISTICA!Q483</f>
        <v>APAGADO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>
        <f>ESTADISTICA!P484</f>
        <v>0</v>
      </c>
      <c r="Q485" t="str">
        <f>ESTADISTICA!Q484</f>
        <v>APAGADO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>
        <f>ESTADISTICA!P485</f>
        <v>0</v>
      </c>
      <c r="Q486" t="str">
        <f>ESTADISTICA!Q485</f>
        <v>APAGADO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>
        <f>ESTADISTICA!P488</f>
        <v>0</v>
      </c>
      <c r="Q489" t="str">
        <f>ESTADISTICA!Q488</f>
        <v>APAGADO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>
        <f>ESTADISTICA!P489</f>
        <v>0</v>
      </c>
      <c r="Q490" t="str">
        <f>ESTADISTICA!Q489</f>
        <v>APAGADO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>
        <f>ESTADISTICA!P490</f>
        <v>0</v>
      </c>
      <c r="Q491" t="str">
        <f>ESTADISTICA!Q490</f>
        <v>APAGADO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>
        <f>ESTADISTICA!P491</f>
        <v>0</v>
      </c>
      <c r="Q492" t="str">
        <f>ESTADISTICA!Q491</f>
        <v>APAGADO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>
        <f>ESTADISTICA!P492</f>
        <v>0</v>
      </c>
      <c r="Q493" t="str">
        <f>ESTADISTICA!Q492</f>
        <v>APAGADO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>
        <f>ESTADISTICA!P493</f>
        <v>0</v>
      </c>
      <c r="Q494" t="str">
        <f>ESTADISTICA!Q493</f>
        <v>APAGADO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>
        <f>ESTADISTICA!P494</f>
        <v>0</v>
      </c>
      <c r="Q495" t="str">
        <f>ESTADISTICA!Q494</f>
        <v>APAGADO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>
        <f>ESTADISTICA!P495</f>
        <v>0</v>
      </c>
      <c r="Q496" t="str">
        <f>ESTADISTICA!Q495</f>
        <v>APAGADO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>
        <f>ESTADISTICA!P496</f>
        <v>0</v>
      </c>
      <c r="Q497" t="str">
        <f>ESTADISTICA!Q496</f>
        <v>APAGADO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>
        <f>ESTADISTICA!P497</f>
        <v>0</v>
      </c>
      <c r="Q498" t="str">
        <f>ESTADISTICA!Q497</f>
        <v>APAGADO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>
        <f>ESTADISTICA!P498</f>
        <v>0</v>
      </c>
      <c r="Q499" t="str">
        <f>ESTADISTICA!Q498</f>
        <v>APAGADO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>
        <f>ESTADISTICA!P499</f>
        <v>0</v>
      </c>
      <c r="Q500" t="str">
        <f>ESTADISTICA!Q499</f>
        <v>APAGADO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>
        <f>ESTADISTICA!P500</f>
        <v>0</v>
      </c>
      <c r="Q501" t="str">
        <f>ESTADISTICA!Q500</f>
        <v>APAGADO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>
        <f>ESTADISTICA!P501</f>
        <v>0</v>
      </c>
      <c r="Q502" t="str">
        <f>ESTADISTICA!Q501</f>
        <v>APAGADO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>
        <f>ESTADISTICA!P502</f>
        <v>0</v>
      </c>
      <c r="Q503" t="str">
        <f>ESTADISTICA!Q502</f>
        <v>APAGADO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>
        <f>ESTADISTICA!P503</f>
        <v>0</v>
      </c>
      <c r="Q504" t="str">
        <f>ESTADISTICA!Q503</f>
        <v>APAGADO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 t="str">
        <f>ESTADISTICA!H504</f>
        <v>APAGADO</v>
      </c>
      <c r="I505" t="str">
        <f>ESTADISTICA!I504</f>
        <v>APAGADO</v>
      </c>
      <c r="J505" t="str">
        <f>ESTADISTICA!J504</f>
        <v>APAGADO</v>
      </c>
      <c r="K505" t="str">
        <f>ESTADISTICA!K504</f>
        <v>APAGADO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>
        <f>ESTADISTICA!P504</f>
        <v>0</v>
      </c>
      <c r="Q505" t="str">
        <f>ESTADISTICA!Q504</f>
        <v>APAGADO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 t="str">
        <f>ESTADISTICA!G505</f>
        <v>APAGADO</v>
      </c>
      <c r="H506" t="str">
        <f>ESTADISTICA!H505</f>
        <v>APAGADO</v>
      </c>
      <c r="I506" t="str">
        <f>ESTADISTICA!I505</f>
        <v>APAGADO</v>
      </c>
      <c r="J506" t="str">
        <f>ESTADISTICA!J505</f>
        <v>APAGADO</v>
      </c>
      <c r="K506" t="str">
        <f>ESTADISTICA!K505</f>
        <v>APAGADO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>
        <f>ESTADISTICA!P505</f>
        <v>0</v>
      </c>
      <c r="Q506" t="str">
        <f>ESTADISTICA!Q505</f>
        <v>APAGADO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 t="str">
        <f>ESTADISTICA!H506</f>
        <v>APAGADO</v>
      </c>
      <c r="I507" t="str">
        <f>ESTADISTICA!I506</f>
        <v>APAGADO</v>
      </c>
      <c r="J507" t="str">
        <f>ESTADISTICA!J506</f>
        <v>APAGADO</v>
      </c>
      <c r="K507" t="str">
        <f>ESTADISTICA!K506</f>
        <v>APAGADO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>
        <f>ESTADISTICA!P506</f>
        <v>0</v>
      </c>
      <c r="Q507" t="str">
        <f>ESTADISTICA!Q506</f>
        <v>APAGADO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>
        <f>ESTADISTICA!P508</f>
        <v>0</v>
      </c>
      <c r="Q509" t="str">
        <f>ESTADISTICA!Q508</f>
        <v>APAGADO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>
        <f>ESTADISTICA!P509</f>
        <v>0</v>
      </c>
      <c r="Q510" t="str">
        <f>ESTADISTICA!Q509</f>
        <v>APAGADO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>
        <f>ESTADISTICA!P510</f>
        <v>0</v>
      </c>
      <c r="Q511" t="str">
        <f>ESTADISTICA!Q510</f>
        <v>APAGADO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>
        <f>ESTADISTICA!P511</f>
        <v>0</v>
      </c>
      <c r="Q512" t="str">
        <f>ESTADISTICA!Q511</f>
        <v>APAGADO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>
        <f>ESTADISTICA!P512</f>
        <v>0</v>
      </c>
      <c r="Q513" t="str">
        <f>ESTADISTICA!Q512</f>
        <v>APAGADO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 t="str">
        <f>ESTADISTICA!G513</f>
        <v>APAGADO</v>
      </c>
      <c r="H514" t="str">
        <f>ESTADISTICA!H513</f>
        <v>APAGADO</v>
      </c>
      <c r="I514" t="str">
        <f>ESTADISTICA!I513</f>
        <v>APAGADO</v>
      </c>
      <c r="J514" t="str">
        <f>ESTADISTICA!J513</f>
        <v>APAGADO</v>
      </c>
      <c r="K514" t="str">
        <f>ESTADISTICA!K513</f>
        <v>APAGADO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>
        <f>ESTADISTICA!P513</f>
        <v>0</v>
      </c>
      <c r="Q514" t="str">
        <f>ESTADISTICA!Q513</f>
        <v>APAGADO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 t="str">
        <f>ESTADISTICA!H514</f>
        <v>APAGADO</v>
      </c>
      <c r="I515" t="str">
        <f>ESTADISTICA!I514</f>
        <v>APAGADO</v>
      </c>
      <c r="J515" t="str">
        <f>ESTADISTICA!J514</f>
        <v>APAGADO</v>
      </c>
      <c r="K515" t="str">
        <f>ESTADISTICA!K514</f>
        <v>APAGADO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>
        <f>ESTADISTICA!P514</f>
        <v>0</v>
      </c>
      <c r="Q515" t="str">
        <f>ESTADISTICA!Q514</f>
        <v>APAGADO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 t="str">
        <f>ESTADISTICA!H515</f>
        <v>APAGADO</v>
      </c>
      <c r="I516" t="str">
        <f>ESTADISTICA!I515</f>
        <v>APAGADO</v>
      </c>
      <c r="J516" t="str">
        <f>ESTADISTICA!J515</f>
        <v>APAGADO</v>
      </c>
      <c r="K516" t="str">
        <f>ESTADISTICA!K515</f>
        <v>APAGADO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>
        <f>ESTADISTICA!P515</f>
        <v>0</v>
      </c>
      <c r="Q516" t="str">
        <f>ESTADISTICA!Q515</f>
        <v>APAGADO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>
        <f>ESTADISTICA!P520</f>
        <v>0</v>
      </c>
      <c r="Q521" t="str">
        <f>ESTADISTICA!Q520</f>
        <v>APAGADO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s="135" t="s">
        <v>1333</v>
      </c>
      <c r="B522" s="136" t="s">
        <v>1412</v>
      </c>
      <c r="C522" t="s">
        <v>1436</v>
      </c>
      <c r="D522" s="33" t="s">
        <v>1331</v>
      </c>
      <c r="E522" s="33" t="s">
        <v>1332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>
        <f>ESTADISTICA!P521</f>
        <v>0</v>
      </c>
      <c r="Q522" t="str">
        <f>ESTADISTICA!Q521</f>
        <v>APAGADO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1333</v>
      </c>
      <c r="B523" s="33" t="s">
        <v>1413</v>
      </c>
      <c r="C523" t="s">
        <v>1433</v>
      </c>
      <c r="D523" s="33" t="s">
        <v>1353</v>
      </c>
      <c r="E523" s="33" t="s">
        <v>1332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1333</v>
      </c>
      <c r="B524" s="33" t="s">
        <v>1414</v>
      </c>
      <c r="C524" t="s">
        <v>1433</v>
      </c>
      <c r="D524" s="33" t="s">
        <v>1331</v>
      </c>
      <c r="E524" s="33" t="s">
        <v>1332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t="s">
        <v>1333</v>
      </c>
      <c r="B525" s="33" t="s">
        <v>1415</v>
      </c>
      <c r="C525" t="s">
        <v>1441</v>
      </c>
      <c r="D525" s="33" t="s">
        <v>1353</v>
      </c>
      <c r="E525" s="33" t="s">
        <v>1332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>
        <f>ESTADISTICA!P524</f>
        <v>0</v>
      </c>
      <c r="Q525" t="str">
        <f>ESTADISTICA!Q524</f>
        <v>APAGADO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t="s">
        <v>1333</v>
      </c>
      <c r="B526" s="33" t="s">
        <v>1416</v>
      </c>
      <c r="C526" t="s">
        <v>1441</v>
      </c>
      <c r="D526" s="33" t="s">
        <v>1331</v>
      </c>
      <c r="E526" s="33" t="s">
        <v>1332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>
        <f>ESTADISTICA!P525</f>
        <v>0</v>
      </c>
      <c r="Q526" t="str">
        <f>ESTADISTICA!Q525</f>
        <v>APAGADO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1333</v>
      </c>
      <c r="B527" s="33" t="s">
        <v>1417</v>
      </c>
      <c r="C527" t="s">
        <v>1444</v>
      </c>
      <c r="D527" s="33" t="s">
        <v>1353</v>
      </c>
      <c r="E527" s="33" t="s">
        <v>1332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1333</v>
      </c>
      <c r="B528" s="33" t="s">
        <v>1418</v>
      </c>
      <c r="C528" t="s">
        <v>1444</v>
      </c>
      <c r="D528" s="33" t="s">
        <v>1331</v>
      </c>
      <c r="E528" s="33" t="s">
        <v>1332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s="135" t="s">
        <v>1333</v>
      </c>
      <c r="B529" s="136" t="s">
        <v>1419</v>
      </c>
      <c r="C529" t="s">
        <v>1447</v>
      </c>
      <c r="D529" s="33" t="s">
        <v>1353</v>
      </c>
      <c r="E529" s="33" t="s">
        <v>1332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>
        <f>ESTADISTICA!P528</f>
        <v>0</v>
      </c>
      <c r="Q529" t="str">
        <f>ESTADISTICA!Q528</f>
        <v>APAGADO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s="135" t="s">
        <v>1333</v>
      </c>
      <c r="B530" s="136" t="s">
        <v>1420</v>
      </c>
      <c r="C530" t="s">
        <v>1447</v>
      </c>
      <c r="D530" s="33" t="s">
        <v>1331</v>
      </c>
      <c r="E530" s="33" t="s">
        <v>1332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>
        <f>ESTADISTICA!P529</f>
        <v>0</v>
      </c>
      <c r="Q530" t="str">
        <f>ESTADISTICA!Q529</f>
        <v>APAGADO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1333</v>
      </c>
      <c r="B531" s="33" t="s">
        <v>1421</v>
      </c>
      <c r="C531" t="s">
        <v>1450</v>
      </c>
      <c r="D531" s="33" t="s">
        <v>1353</v>
      </c>
      <c r="E531" s="33" t="s">
        <v>1332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 t="str">
        <f>ESTADISTICA!Q530</f>
        <v>APAGADO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1333</v>
      </c>
      <c r="B532" s="33" t="s">
        <v>1422</v>
      </c>
      <c r="C532" t="s">
        <v>1450</v>
      </c>
      <c r="D532" s="33" t="s">
        <v>1331</v>
      </c>
      <c r="E532" s="33" t="s">
        <v>1332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 t="str">
        <f>ESTADISTICA!Q531</f>
        <v>APAGADO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1333</v>
      </c>
      <c r="B533" s="33" t="s">
        <v>1423</v>
      </c>
      <c r="C533" t="s">
        <v>1453</v>
      </c>
      <c r="D533" s="33" t="s">
        <v>1353</v>
      </c>
      <c r="E533" s="33" t="s">
        <v>1332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>
        <f>ESTADISTICA!P532</f>
        <v>0</v>
      </c>
      <c r="Q533" t="str">
        <f>ESTADISTICA!Q532</f>
        <v>APAGADO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1333</v>
      </c>
      <c r="B534" s="33" t="s">
        <v>1424</v>
      </c>
      <c r="C534" t="s">
        <v>1453</v>
      </c>
      <c r="D534" s="33" t="s">
        <v>1331</v>
      </c>
      <c r="E534" s="33" t="s">
        <v>1332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>
        <f>ESTADISTICA!P533</f>
        <v>0</v>
      </c>
      <c r="Q534" t="str">
        <f>ESTADISTICA!Q533</f>
        <v>APAGADO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1333</v>
      </c>
      <c r="B535" s="33" t="s">
        <v>1425</v>
      </c>
      <c r="C535" t="s">
        <v>1456</v>
      </c>
      <c r="D535" s="33" t="s">
        <v>1353</v>
      </c>
      <c r="E535" s="33" t="s">
        <v>1332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 t="str">
        <f>ESTADISTICA!Q534</f>
        <v>APAGADO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1333</v>
      </c>
      <c r="B536" s="33" t="s">
        <v>1428</v>
      </c>
      <c r="C536" t="s">
        <v>1456</v>
      </c>
      <c r="D536" s="33" t="s">
        <v>1331</v>
      </c>
      <c r="E536" s="33" t="s">
        <v>1332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 t="str">
        <f>ESTADISTICA!Q535</f>
        <v>APAGADO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t="s">
        <v>1333</v>
      </c>
      <c r="B537" s="33" t="s">
        <v>1511</v>
      </c>
      <c r="C537" t="s">
        <v>1509</v>
      </c>
      <c r="D537" s="33" t="s">
        <v>1353</v>
      </c>
      <c r="E537" s="33" t="s">
        <v>1332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>
        <f>ESTADISTICA!P536</f>
        <v>0</v>
      </c>
      <c r="Q537" t="str">
        <f>ESTADISTICA!Q536</f>
        <v>APAGADO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t="s">
        <v>1333</v>
      </c>
      <c r="B538" s="33" t="s">
        <v>1512</v>
      </c>
      <c r="C538" t="s">
        <v>1509</v>
      </c>
      <c r="D538" s="33" t="s">
        <v>1331</v>
      </c>
      <c r="E538" s="33" t="s">
        <v>1332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>
        <f>ESTADISTICA!P537</f>
        <v>0</v>
      </c>
      <c r="Q538" t="str">
        <f>ESTADISTICA!Q537</f>
        <v>APAGADO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1333</v>
      </c>
      <c r="B539" s="33" t="s">
        <v>1508</v>
      </c>
      <c r="C539" t="s">
        <v>1509</v>
      </c>
      <c r="D539" s="33" t="s">
        <v>1353</v>
      </c>
      <c r="E539" s="33" t="s">
        <v>1332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>
        <f>ESTADISTICA!P538</f>
        <v>0</v>
      </c>
      <c r="Q539" t="str">
        <f>ESTADISTICA!Q538</f>
        <v>APAGADO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1333</v>
      </c>
      <c r="B540" s="33" t="s">
        <v>1510</v>
      </c>
      <c r="C540" t="s">
        <v>1509</v>
      </c>
      <c r="D540" s="33" t="s">
        <v>1331</v>
      </c>
      <c r="E540" s="33" t="s">
        <v>1332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>
        <f>ESTADISTICA!P539</f>
        <v>0</v>
      </c>
      <c r="Q540" t="str">
        <f>ESTADISTICA!Q539</f>
        <v>APAGADO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  <row r="541" spans="1:36" x14ac:dyDescent="0.25">
      <c r="A541" s="28" t="s">
        <v>1333</v>
      </c>
      <c r="B541" s="79" t="s">
        <v>1505</v>
      </c>
      <c r="C541" t="s">
        <v>1506</v>
      </c>
      <c r="D541" s="33" t="s">
        <v>1353</v>
      </c>
      <c r="E541" s="33" t="s">
        <v>1332</v>
      </c>
      <c r="F541">
        <f>ESTADISTICA!F540</f>
        <v>0</v>
      </c>
      <c r="G541" t="str">
        <f>ESTADISTICA!G540</f>
        <v>APAGADO</v>
      </c>
      <c r="H541" t="str">
        <f>ESTADISTICA!H540</f>
        <v>APAGADO</v>
      </c>
      <c r="I541" t="str">
        <f>ESTADISTICA!I540</f>
        <v>APAGADO</v>
      </c>
      <c r="J541" t="str">
        <f>ESTADISTICA!J540</f>
        <v>APAGADO</v>
      </c>
      <c r="K541" t="str">
        <f>ESTADISTICA!K540</f>
        <v>APAGADO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>
        <f>ESTADISTICA!P540</f>
        <v>0</v>
      </c>
      <c r="Q541" t="str">
        <f>ESTADISTICA!Q540</f>
        <v>APAGADO</v>
      </c>
      <c r="R541">
        <f>ESTADISTICA!R540</f>
        <v>0</v>
      </c>
      <c r="S541">
        <f>ESTADISTICA!S540</f>
        <v>0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>
        <f>ESTADISTICA!AJ540</f>
        <v>0</v>
      </c>
    </row>
    <row r="542" spans="1:36" x14ac:dyDescent="0.25">
      <c r="A542" s="28" t="s">
        <v>1333</v>
      </c>
      <c r="B542" s="79" t="s">
        <v>1507</v>
      </c>
      <c r="C542" t="s">
        <v>1506</v>
      </c>
      <c r="D542" s="33" t="s">
        <v>1331</v>
      </c>
      <c r="E542" s="33" t="s">
        <v>1332</v>
      </c>
      <c r="F542">
        <f>ESTADISTICA!F541</f>
        <v>0</v>
      </c>
      <c r="G542" t="str">
        <f>ESTADISTICA!G541</f>
        <v>APAGADO</v>
      </c>
      <c r="H542" t="str">
        <f>ESTADISTICA!H541</f>
        <v>APAGADO</v>
      </c>
      <c r="I542" t="str">
        <f>ESTADISTICA!I541</f>
        <v>APAGADO</v>
      </c>
      <c r="J542" t="str">
        <f>ESTADISTICA!J541</f>
        <v>APAGADO</v>
      </c>
      <c r="K542" t="str">
        <f>ESTADISTICA!K541</f>
        <v>APAGADO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>
        <f>ESTADISTICA!P541</f>
        <v>0</v>
      </c>
      <c r="Q542" t="str">
        <f>ESTADISTICA!Q541</f>
        <v>APAGADO</v>
      </c>
      <c r="R542">
        <f>ESTADISTICA!R541</f>
        <v>0</v>
      </c>
      <c r="S542">
        <f>ESTADISTICA!S541</f>
        <v>0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>
        <f>ESTADISTICA!AJ541</f>
        <v>0</v>
      </c>
    </row>
    <row r="543" spans="1:36" x14ac:dyDescent="0.25">
      <c r="A543" t="s">
        <v>1333</v>
      </c>
      <c r="B543" s="33" t="s">
        <v>1538</v>
      </c>
      <c r="C543" t="s">
        <v>1540</v>
      </c>
      <c r="D543" s="33" t="s">
        <v>1353</v>
      </c>
      <c r="E543" s="33" t="s">
        <v>1332</v>
      </c>
      <c r="F543">
        <f>ESTADISTICA!F542</f>
        <v>0</v>
      </c>
      <c r="G543" t="str">
        <f>ESTADISTICA!G542</f>
        <v>APAGADO</v>
      </c>
      <c r="H543" t="str">
        <f>ESTADISTICA!H542</f>
        <v>APAGADO</v>
      </c>
      <c r="I543" t="str">
        <f>ESTADISTICA!I542</f>
        <v>APAGADO</v>
      </c>
      <c r="J543" t="str">
        <f>ESTADISTICA!J542</f>
        <v>APAGADO</v>
      </c>
      <c r="K543" t="str">
        <f>ESTADISTICA!K542</f>
        <v>APAGADO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>
        <f>ESTADISTICA!P542</f>
        <v>0</v>
      </c>
      <c r="Q543" t="str">
        <f>ESTADISTICA!Q542</f>
        <v>APAGADO</v>
      </c>
      <c r="R543">
        <f>ESTADISTICA!R542</f>
        <v>0</v>
      </c>
      <c r="S543">
        <f>ESTADISTICA!S542</f>
        <v>0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>
        <f>ESTADISTICA!AJ542</f>
        <v>0</v>
      </c>
    </row>
    <row r="544" spans="1:36" x14ac:dyDescent="0.25">
      <c r="A544" t="s">
        <v>1333</v>
      </c>
      <c r="B544" s="33" t="s">
        <v>1539</v>
      </c>
      <c r="C544" t="s">
        <v>1540</v>
      </c>
      <c r="D544" s="33" t="s">
        <v>1331</v>
      </c>
      <c r="E544" s="33" t="s">
        <v>1332</v>
      </c>
      <c r="F544">
        <f>ESTADISTICA!F543</f>
        <v>0</v>
      </c>
      <c r="G544" t="str">
        <f>ESTADISTICA!G543</f>
        <v>APAGADO</v>
      </c>
      <c r="H544" t="str">
        <f>ESTADISTICA!H543</f>
        <v>APAGADO</v>
      </c>
      <c r="I544" t="str">
        <f>ESTADISTICA!I543</f>
        <v>APAGADO</v>
      </c>
      <c r="J544" t="str">
        <f>ESTADISTICA!J543</f>
        <v>APAGADO</v>
      </c>
      <c r="K544" t="str">
        <f>ESTADISTICA!K543</f>
        <v>APAGADO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>
        <f>ESTADISTICA!P543</f>
        <v>0</v>
      </c>
      <c r="Q544" t="str">
        <f>ESTADISTICA!Q543</f>
        <v>APAGADO</v>
      </c>
      <c r="R544">
        <f>ESTADISTICA!R543</f>
        <v>0</v>
      </c>
      <c r="S544">
        <f>ESTADISTICA!S543</f>
        <v>0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>
        <f>ESTADISTICA!AJ543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AJ3:AJ544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H13" sqref="AH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.5703125" bestFit="1" customWidth="1"/>
  </cols>
  <sheetData>
    <row r="1" spans="1:36" ht="18.75" x14ac:dyDescent="0.3">
      <c r="C1" s="30" t="s">
        <v>920</v>
      </c>
      <c r="D1" s="31">
        <f>COUNTIFS(E4:E401,"=Fibra Optica")</f>
        <v>286</v>
      </c>
    </row>
    <row r="2" spans="1:36" ht="21" x14ac:dyDescent="0.35">
      <c r="E2" s="18" t="s">
        <v>614</v>
      </c>
      <c r="F2" s="18">
        <f>COUNTIFS(F4:F501, "=APAGADO",E4:E501,"=Fibra Optica")</f>
        <v>0</v>
      </c>
      <c r="G2" s="18">
        <f>COUNTIFS(G4:G501, "=APAGADO",E4:E501,"=Fibra Optica")</f>
        <v>34</v>
      </c>
      <c r="H2" s="18">
        <f>COUNTIFS(H4:H501, "=APAGADO",E4:E501,"=Fibra Optica")</f>
        <v>35</v>
      </c>
      <c r="I2" s="18">
        <f>COUNTIFS(I4:I501, "=APAGADO",E4:E501,"=Fibra Optica")</f>
        <v>30</v>
      </c>
      <c r="J2" s="18">
        <f>COUNTIFS(J4:J501, "=APAGADO",E4:E501,"=Fibra Optica")</f>
        <v>34</v>
      </c>
      <c r="K2" s="18">
        <f>COUNTIFS(K4:K501, "=APAGADO",E4:E501,"=Fibra Optica")</f>
        <v>21</v>
      </c>
      <c r="L2" s="18">
        <f>COUNTIFS(L4:L501, "=APAGADO",E4:E501,"=Fibra Optica")</f>
        <v>36</v>
      </c>
      <c r="M2" s="18">
        <f>COUNTIFS(M4:M501, "=APAGADO",E4:E501,"=Fibra Optica")</f>
        <v>16</v>
      </c>
      <c r="N2" s="18">
        <f>COUNTIFS(N4:N501, "=APAGADO",E4:E501,"=Fibra Optica")</f>
        <v>20</v>
      </c>
      <c r="O2" s="18">
        <f>COUNTIFS(O4:O501, "=APAGADO",E4:E501,"=Fibra Optica")</f>
        <v>31</v>
      </c>
      <c r="P2" s="18">
        <f>COUNTIFS(P4:P601, "=APAGADO",E4:E601,"=Fibra Optica")</f>
        <v>0</v>
      </c>
      <c r="Q2" s="18">
        <f>COUNTIFS(Q4:Q501, "=APAGADO",E4:E501,"=Fibra Optica")</f>
        <v>45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 t="str">
        <f>'RESUMEN TOTAL'!Q118</f>
        <v>APAGADO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>
        <f>'RESUMEN TOTAL'!V118</f>
        <v>0</v>
      </c>
      <c r="Q108" t="str">
        <f>'RESUMEN TOTAL'!W118</f>
        <v>APAGADO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 t="str">
        <f>'RESUMEN TOTAL'!W123</f>
        <v>APAGADO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 t="str">
        <f>'RESUMEN TOTAL'!Q125</f>
        <v>APAGADO</v>
      </c>
      <c r="L115" t="str">
        <f>'RESUMEN TOTAL'!R125</f>
        <v>APAGADO</v>
      </c>
      <c r="M115" t="str">
        <f>'RESUMEN TOTAL'!S125</f>
        <v>APAGADO</v>
      </c>
      <c r="N115" t="str">
        <f>'RESUMEN TOTAL'!T125</f>
        <v>APAGADO</v>
      </c>
      <c r="O115" t="str">
        <f>'RESUMEN TOTAL'!U125</f>
        <v>APAGADO</v>
      </c>
      <c r="P115">
        <f>'RESUMEN TOTAL'!V125</f>
        <v>0</v>
      </c>
      <c r="Q115" t="str">
        <f>'RESUMEN TOTAL'!W125</f>
        <v>APAGADO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 t="str">
        <f>'RESUMEN TOTAL'!Q128</f>
        <v>APAGADO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>
        <f>'RESUMEN TOTAL'!V128</f>
        <v>0</v>
      </c>
      <c r="Q118" t="str">
        <f>'RESUMEN TOTAL'!W128</f>
        <v>APAGADO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 t="str">
        <f>'RESUMEN TOTAL'!Q129</f>
        <v>APAGADO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>
        <f>'RESUMEN TOTAL'!V129</f>
        <v>0</v>
      </c>
      <c r="Q119" t="str">
        <f>'RESUMEN TOTAL'!W129</f>
        <v>APAGADO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 t="str">
        <f>'RESUMEN TOTAL'!R134</f>
        <v>APAGADO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 t="str">
        <f>'RESUMEN TOTAL'!R135</f>
        <v>APAGADO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 t="str">
        <f>'RESUMEN TOTAL'!R136</f>
        <v>APAGADO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 t="str">
        <f>'RESUMEN TOTAL'!R137</f>
        <v>APAGADO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 t="str">
        <f>'RESUMEN TOTAL'!P139</f>
        <v>APAGADO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 t="str">
        <f>'RESUMEN TOTAL'!P140</f>
        <v>APAGADO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 t="str">
        <f>'RESUMEN TOTAL'!P144</f>
        <v>APAGADO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 t="str">
        <f>'RESUMEN TOTAL'!P148</f>
        <v>APAGADO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 t="str">
        <f>'RESUMEN TOTAL'!P149</f>
        <v>APAGADO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 t="str">
        <f>'RESUMEN TOTAL'!P150</f>
        <v>APAGADO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 t="str">
        <f>'RESUMEN TOTAL'!P151</f>
        <v>APAGADO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 t="str">
        <f>'RESUMEN TOTAL'!R154</f>
        <v>APAGADO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 t="str">
        <f>'RESUMEN TOTAL'!R155</f>
        <v>APAGADO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 t="str">
        <f>'RESUMEN TOTAL'!Q156</f>
        <v>APAGADO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>
        <f>'RESUMEN TOTAL'!V156</f>
        <v>0</v>
      </c>
      <c r="Q144" t="str">
        <f>'RESUMEN TOTAL'!W156</f>
        <v>APAGADO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 t="str">
        <f>'RESUMEN TOTAL'!S157</f>
        <v>APAGADO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 t="str">
        <f>'RESUMEN TOTAL'!R160</f>
        <v>APAGADO</v>
      </c>
      <c r="M148" t="str">
        <f>'RESUMEN TOTAL'!S160</f>
        <v>APAGADO</v>
      </c>
      <c r="N148" t="str">
        <f>'RESUMEN TOTAL'!T160</f>
        <v>APAGADO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 t="str">
        <f>'RESUMEN TOTAL'!R161</f>
        <v>APAGADO</v>
      </c>
      <c r="M149" t="str">
        <f>'RESUMEN TOTAL'!S161</f>
        <v>APAGADO</v>
      </c>
      <c r="N149" t="str">
        <f>'RESUMEN TOTAL'!T161</f>
        <v>APAGADO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 t="str">
        <f>'RESUMEN TOTAL'!Q162</f>
        <v>APAGADO</v>
      </c>
      <c r="L150" t="str">
        <f>'RESUMEN TOTAL'!R162</f>
        <v>APAGADO</v>
      </c>
      <c r="M150" t="str">
        <f>'RESUMEN TOTAL'!S162</f>
        <v>APAGADO</v>
      </c>
      <c r="N150" t="str">
        <f>'RESUMEN TOTAL'!T162</f>
        <v>APAGADO</v>
      </c>
      <c r="O150" t="str">
        <f>'RESUMEN TOTAL'!U162</f>
        <v>APAGADO</v>
      </c>
      <c r="P150">
        <f>'RESUMEN TOTAL'!V162</f>
        <v>0</v>
      </c>
      <c r="Q150" t="str">
        <f>'RESUMEN TOTAL'!W162</f>
        <v>APAGADO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 t="str">
        <f>'RESUMEN TOTAL'!P186</f>
        <v>APAGADO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 t="str">
        <f>'RESUMEN TOTAL'!T186</f>
        <v>APAGADO</v>
      </c>
      <c r="O172" t="str">
        <f>'RESUMEN TOTAL'!U186</f>
        <v>APAGADO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 t="str">
        <f>'RESUMEN TOTAL'!P187</f>
        <v>APAGADO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 t="str">
        <f>'RESUMEN TOTAL'!T187</f>
        <v>APAGADO</v>
      </c>
      <c r="O173" t="str">
        <f>'RESUMEN TOTAL'!U187</f>
        <v>APAGADO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 t="str">
        <f>'RESUMEN TOTAL'!P188</f>
        <v>APAGADO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 t="str">
        <f>'RESUMEN TOTAL'!T188</f>
        <v>APAGADO</v>
      </c>
      <c r="O174" t="str">
        <f>'RESUMEN TOTAL'!U188</f>
        <v>APAGADO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 t="str">
        <f>'RESUMEN TOTAL'!P189</f>
        <v>APAGADO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 t="str">
        <f>'RESUMEN TOTAL'!U189</f>
        <v>APAGADO</v>
      </c>
      <c r="P175">
        <f>'RESUMEN TOTAL'!V189</f>
        <v>0</v>
      </c>
      <c r="Q175" t="str">
        <f>'RESUMEN TOTAL'!W189</f>
        <v>APAGADO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 t="str">
        <f>'RESUMEN TOTAL'!Q204</f>
        <v>APAGADO</v>
      </c>
      <c r="L190" t="str">
        <f>'RESUMEN TOTAL'!R204</f>
        <v>APAGADO</v>
      </c>
      <c r="M190" t="str">
        <f>'RESUMEN TOTAL'!S204</f>
        <v>APAGADO</v>
      </c>
      <c r="N190" t="str">
        <f>'RESUMEN TOTAL'!T204</f>
        <v>APAGADO</v>
      </c>
      <c r="O190" t="str">
        <f>'RESUMEN TOTAL'!U204</f>
        <v>APAGADO</v>
      </c>
      <c r="P190">
        <f>'RESUMEN TOTAL'!V204</f>
        <v>0</v>
      </c>
      <c r="Q190" t="str">
        <f>'RESUMEN TOTAL'!W204</f>
        <v>APAGADO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 t="str">
        <f>'RESUMEN TOTAL'!S205</f>
        <v>APAGADO</v>
      </c>
      <c r="N191" t="str">
        <f>'RESUMEN TOTAL'!T205</f>
        <v>APAGADO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 t="str">
        <f>'RESUMEN TOTAL'!T207</f>
        <v>APAGADO</v>
      </c>
      <c r="O193" t="str">
        <f>'RESUMEN TOTAL'!U207</f>
        <v>APAGADO</v>
      </c>
      <c r="P193">
        <f>'RESUMEN TOTAL'!V207</f>
        <v>0</v>
      </c>
      <c r="Q193" t="str">
        <f>'RESUMEN TOTAL'!W207</f>
        <v>APAGADO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 t="str">
        <f>'RESUMEN TOTAL'!W212</f>
        <v>APAGADO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 t="str">
        <f>'RESUMEN TOTAL'!W234</f>
        <v>APAGADO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 t="str">
        <f>'RESUMEN TOTAL'!R246</f>
        <v>APAGADO</v>
      </c>
      <c r="M230" t="str">
        <f>'RESUMEN TOTAL'!S246</f>
        <v>APAGADO</v>
      </c>
      <c r="N230" t="str">
        <f>'RESUMEN TOTAL'!T246</f>
        <v>APAGADO</v>
      </c>
      <c r="O230" t="str">
        <f>'RESUMEN TOTAL'!U246</f>
        <v>APAGADO</v>
      </c>
      <c r="P230">
        <f>'RESUMEN TOTAL'!V246</f>
        <v>0</v>
      </c>
      <c r="Q230" t="str">
        <f>'RESUMEN TOTAL'!W246</f>
        <v>APAGADO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 t="str">
        <f>'RESUMEN TOTAL'!R248</f>
        <v>APAGADO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 t="str">
        <f>'RESUMEN TOTAL'!R249</f>
        <v>APAGADO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 t="str">
        <f>'RESUMEN TOTAL'!R250</f>
        <v>APAGADO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 t="str">
        <f>'RESUMEN TOTAL'!R251</f>
        <v>APAGADO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 t="str">
        <f>'RESUMEN TOTAL'!P253</f>
        <v>APAGADO</v>
      </c>
      <c r="K237" t="str">
        <f>'RESUMEN TOTAL'!Q253</f>
        <v>APAGADO</v>
      </c>
      <c r="L237" t="str">
        <f>'RESUMEN TOTAL'!R253</f>
        <v>APAGADO</v>
      </c>
      <c r="M237" t="str">
        <f>'RESUMEN TOTAL'!S253</f>
        <v>APAGADO</v>
      </c>
      <c r="N237" t="str">
        <f>'RESUMEN TOTAL'!T253</f>
        <v>APAGADO</v>
      </c>
      <c r="O237" t="str">
        <f>'RESUMEN TOTAL'!U253</f>
        <v>APAGADO</v>
      </c>
      <c r="P237">
        <f>'RESUMEN TOTAL'!V253</f>
        <v>0</v>
      </c>
      <c r="Q237" t="str">
        <f>'RESUMEN TOTAL'!W253</f>
        <v>APAGADO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 t="str">
        <f>'RESUMEN TOTAL'!Q260</f>
        <v>APAGADO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>
        <f>'RESUMEN TOTAL'!V260</f>
        <v>0</v>
      </c>
      <c r="Q244" t="str">
        <f>'RESUMEN TOTAL'!W260</f>
        <v>APAGADO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 t="str">
        <f>'RESUMEN TOTAL'!R262</f>
        <v>APAGADO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 t="str">
        <f>'RESUMEN TOTAL'!R263</f>
        <v>APAGADO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 t="str">
        <f>'RESUMEN TOTAL'!R264</f>
        <v>APAGADO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 t="str">
        <f>'RESUMEN TOTAL'!Q265</f>
        <v>APAGADO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>
        <f>'RESUMEN TOTAL'!V265</f>
        <v>0</v>
      </c>
      <c r="Q249" t="str">
        <f>'RESUMEN TOTAL'!W265</f>
        <v>APAGADO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 t="str">
        <f>'RESUMEN TOTAL'!T276</f>
        <v>APAGADO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 t="str">
        <f>'RESUMEN TOTAL'!Q297</f>
        <v>APAGADO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 t="str">
        <f>'RESUMEN TOTAL'!U297</f>
        <v>APAGADO</v>
      </c>
      <c r="P274">
        <f>'RESUMEN TOTAL'!V297</f>
        <v>0</v>
      </c>
      <c r="Q274" t="str">
        <f>'RESUMEN TOTAL'!W297</f>
        <v>APAGADO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 t="str">
        <f>'RESUMEN TOTAL'!Q298</f>
        <v>APAGADO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 t="str">
        <f>'RESUMEN TOTAL'!U298</f>
        <v>APAGADO</v>
      </c>
      <c r="P275">
        <f>'RESUMEN TOTAL'!V298</f>
        <v>0</v>
      </c>
      <c r="Q275" t="str">
        <f>'RESUMEN TOTAL'!W298</f>
        <v>APAGADO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 t="str">
        <f>'RESUMEN TOTAL'!P303</f>
        <v>APAGADO</v>
      </c>
      <c r="K280" t="str">
        <f>'RESUMEN TOTAL'!Q303</f>
        <v>APAGADO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 t="str">
        <f>'RESUMEN TOTAL'!W303</f>
        <v>APAGADO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 t="str">
        <f>'RESUMEN TOTAL'!Q312</f>
        <v>APAGADO</v>
      </c>
      <c r="L289" t="str">
        <f>'RESUMEN TOTAL'!R312</f>
        <v>APAGADO</v>
      </c>
      <c r="M289" t="str">
        <f>'RESUMEN TOTAL'!S312</f>
        <v>APAGADO</v>
      </c>
      <c r="N289" t="str">
        <f>'RESUMEN TOTAL'!T312</f>
        <v>APAGADO</v>
      </c>
      <c r="O289" t="str">
        <f>'RESUMEN TOTAL'!U312</f>
        <v>APAGADO</v>
      </c>
      <c r="P289">
        <f>'RESUMEN TOTAL'!V312</f>
        <v>0</v>
      </c>
      <c r="Q289" t="str">
        <f>'RESUMEN TOTAL'!W312</f>
        <v>APAGADO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 t="str">
        <f>'RESUMEN TOTAL'!P314</f>
        <v>APAGADO</v>
      </c>
      <c r="K291" t="str">
        <f>'RESUMEN TOTAL'!Q314</f>
        <v>APAGADO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 t="str">
        <f>'RESUMEN TOTAL'!U314</f>
        <v>APAGADO</v>
      </c>
      <c r="P291">
        <f>'RESUMEN TOTAL'!V314</f>
        <v>0</v>
      </c>
      <c r="Q291" t="str">
        <f>'RESUMEN TOTAL'!W314</f>
        <v>APAGADO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 t="str">
        <f>'RESUMEN TOTAL'!W315</f>
        <v>APAGADO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 t="str">
        <f>'RESUMEN TOTAL'!W316</f>
        <v>APAGADO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 t="str">
        <f>'RESUMEN TOTAL'!Q319</f>
        <v>APAGADO</v>
      </c>
      <c r="L295" t="str">
        <f>'RESUMEN TOTAL'!R319</f>
        <v>APAGADO</v>
      </c>
      <c r="M295" t="str">
        <f>'RESUMEN TOTAL'!S319</f>
        <v>APAGADO</v>
      </c>
      <c r="N295" t="str">
        <f>'RESUMEN TOTAL'!T319</f>
        <v>APAGADO</v>
      </c>
      <c r="O295" t="str">
        <f>'RESUMEN TOTAL'!U319</f>
        <v>APAGADO</v>
      </c>
      <c r="P295">
        <f>'RESUMEN TOTAL'!V319</f>
        <v>0</v>
      </c>
      <c r="Q295" t="str">
        <f>'RESUMEN TOTAL'!W319</f>
        <v>APAGADO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 t="str">
        <f>'RESUMEN TOTAL'!P320</f>
        <v>APAGADO</v>
      </c>
      <c r="K296" t="str">
        <f>'RESUMEN TOTAL'!Q320</f>
        <v>APAGADO</v>
      </c>
      <c r="L296" t="str">
        <f>'RESUMEN TOTAL'!R320</f>
        <v>APAGADO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>
        <f>'RESUMEN TOTAL'!V320</f>
        <v>0</v>
      </c>
      <c r="Q296" t="str">
        <f>'RESUMEN TOTAL'!W320</f>
        <v>APAGADO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 t="str">
        <f>'RESUMEN TOTAL'!P321</f>
        <v>APAGADO</v>
      </c>
      <c r="K297" t="str">
        <f>'RESUMEN TOTAL'!Q321</f>
        <v>APAGADO</v>
      </c>
      <c r="L297" t="str">
        <f>'RESUMEN TOTAL'!R321</f>
        <v>APAGADO</v>
      </c>
      <c r="M297" t="str">
        <f>'RESUMEN TOTAL'!S321</f>
        <v>APAGADO</v>
      </c>
      <c r="N297" t="str">
        <f>'RESUMEN TOTAL'!T321</f>
        <v>APAGADO</v>
      </c>
      <c r="O297" t="str">
        <f>'RESUMEN TOTAL'!U321</f>
        <v>APAGADO</v>
      </c>
      <c r="P297">
        <f>'RESUMEN TOTAL'!V321</f>
        <v>0</v>
      </c>
      <c r="Q297" t="str">
        <f>'RESUMEN TOTAL'!W321</f>
        <v>APAGADO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 t="str">
        <f>'RESUMEN TOTAL'!W322</f>
        <v>APAGADO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 t="str">
        <f>'RESUMEN TOTAL'!W323</f>
        <v>APAGADO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 t="str">
        <f>'RESUMEN TOTAL'!W324</f>
        <v>APAGADO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 t="str">
        <f>'RESUMEN TOTAL'!W325</f>
        <v>APAGADO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 t="str">
        <f>'RESUMEN TOTAL'!W326</f>
        <v>APAGADO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 t="str">
        <f>'RESUMEN TOTAL'!W327</f>
        <v>APAGADO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 t="str">
        <f>'RESUMEN TOTAL'!W328</f>
        <v>APAGADO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 t="str">
        <f>'RESUMEN TOTAL'!W329</f>
        <v>APAGADO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 t="str">
        <f>'RESUMEN TOTAL'!W330</f>
        <v>APAGADO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 t="str">
        <f>'RESUMEN TOTAL'!W331</f>
        <v>APAGADO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 t="str">
        <f>'RESUMEN TOTAL'!W332</f>
        <v>APAGADO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 t="str">
        <f>'RESUMEN TOTAL'!W333</f>
        <v>APAGADO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 t="str">
        <f>'RESUMEN TOTAL'!Q347</f>
        <v>APAGADO</v>
      </c>
      <c r="L320" t="str">
        <f>'RESUMEN TOTAL'!R347</f>
        <v>APAGADO</v>
      </c>
      <c r="M320" t="str">
        <f>'RESUMEN TOTAL'!S347</f>
        <v>APAGADO</v>
      </c>
      <c r="N320" t="str">
        <f>'RESUMEN TOTAL'!T347</f>
        <v>APAGADO</v>
      </c>
      <c r="O320" t="str">
        <f>'RESUMEN TOTAL'!U347</f>
        <v>APAGADO</v>
      </c>
      <c r="P320">
        <f>'RESUMEN TOTAL'!V347</f>
        <v>0</v>
      </c>
      <c r="Q320" t="str">
        <f>'RESUMEN TOTAL'!W347</f>
        <v>APAGADO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 t="str">
        <f>'RESUMEN TOTAL'!P352</f>
        <v>APAGADO</v>
      </c>
      <c r="K323" t="str">
        <f>'RESUMEN TOTAL'!Q352</f>
        <v>APAGADO</v>
      </c>
      <c r="L323" t="str">
        <f>'RESUMEN TOTAL'!R352</f>
        <v>APAGADO</v>
      </c>
      <c r="M323" t="str">
        <f>'RESUMEN TOTAL'!S352</f>
        <v>APAGADO</v>
      </c>
      <c r="N323" t="str">
        <f>'RESUMEN TOTAL'!T352</f>
        <v>APAGADO</v>
      </c>
      <c r="O323" t="str">
        <f>'RESUMEN TOTAL'!U352</f>
        <v>APAGADO</v>
      </c>
      <c r="P323">
        <f>'RESUMEN TOTAL'!V352</f>
        <v>0</v>
      </c>
      <c r="Q323" t="str">
        <f>'RESUMEN TOTAL'!W352</f>
        <v>APAGADO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 t="str">
        <f>'RESUMEN TOTAL'!U355</f>
        <v>APAGADO</v>
      </c>
      <c r="P326">
        <f>'RESUMEN TOTAL'!V355</f>
        <v>0</v>
      </c>
      <c r="Q326" t="str">
        <f>'RESUMEN TOTAL'!W355</f>
        <v>APAGADO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 t="str">
        <f>'RESUMEN TOTAL'!U356</f>
        <v>APAGADO</v>
      </c>
      <c r="P327">
        <f>'RESUMEN TOTAL'!V356</f>
        <v>0</v>
      </c>
      <c r="Q327" t="str">
        <f>'RESUMEN TOTAL'!W356</f>
        <v>APAGADO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 t="str">
        <f>'RESUMEN TOTAL'!P369</f>
        <v>APAGADO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 t="str">
        <f>'RESUMEN TOTAL'!P370</f>
        <v>APAGADO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 t="str">
        <f>'RESUMEN TOTAL'!P383</f>
        <v>APAGADO</v>
      </c>
      <c r="K354">
        <f>'RESUMEN TOTAL'!Q383</f>
        <v>0</v>
      </c>
      <c r="L354" t="str">
        <f>'RESUMEN TOTAL'!R383</f>
        <v>APAGADO</v>
      </c>
      <c r="M354" t="str">
        <f>'RESUMEN TOTAL'!S383</f>
        <v>APAGADO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 t="str">
        <f>'RESUMEN TOTAL'!T386</f>
        <v>APAGADO</v>
      </c>
      <c r="O357" t="str">
        <f>'RESUMEN TOTAL'!U386</f>
        <v>APAGADO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 t="str">
        <f>'RESUMEN TOTAL'!R408</f>
        <v>APAGADO</v>
      </c>
      <c r="M377" t="str">
        <f>'RESUMEN TOTAL'!S408</f>
        <v>APAGADO</v>
      </c>
      <c r="N377" t="str">
        <f>'RESUMEN TOTAL'!T408</f>
        <v>APAGADO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 t="str">
        <f>'RESUMEN TOTAL'!W413</f>
        <v>APAGADO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 t="str">
        <f>'RESUMEN TOTAL'!R415</f>
        <v>APAGADO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 t="str">
        <f>'RESUMEN TOTAL'!W443</f>
        <v>APAGADO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 t="str">
        <f>'RESUMEN TOTAL'!W444</f>
        <v>APAGADO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 t="str">
        <f>'RESUMEN TOTAL'!W445</f>
        <v>APAGADO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 t="str">
        <f>'RESUMEN TOTAL'!W446</f>
        <v>APAGADO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 t="str">
        <f>'RESUMEN TOTAL'!W447</f>
        <v>APAGADO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 t="str">
        <f>'RESUMEN TOTAL'!W448</f>
        <v>APAGADO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 t="str">
        <f>'RESUMEN TOTAL'!Q449</f>
        <v>APAGADO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>
        <f>'RESUMEN TOTAL'!V449</f>
        <v>0</v>
      </c>
      <c r="Q418" t="str">
        <f>'RESUMEN TOTAL'!W449</f>
        <v>APAGADO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 t="str">
        <f>'RESUMEN TOTAL'!Q450</f>
        <v>APAGADO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>
        <f>'RESUMEN TOTAL'!V450</f>
        <v>0</v>
      </c>
      <c r="Q419" t="str">
        <f>'RESUMEN TOTAL'!W450</f>
        <v>APAGADO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 t="str">
        <f>'RESUMEN TOTAL'!P453</f>
        <v>APAGADO</v>
      </c>
      <c r="K421" t="str">
        <f>'RESUMEN TOTAL'!Q453</f>
        <v>APAGADO</v>
      </c>
      <c r="L421" t="str">
        <f>'RESUMEN TOTAL'!R453</f>
        <v>APAGADO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 t="str">
        <f>'RESUMEN TOTAL'!U462</f>
        <v>APAGADO</v>
      </c>
      <c r="P429">
        <f>'RESUMEN TOTAL'!V462</f>
        <v>0</v>
      </c>
      <c r="Q429" t="str">
        <f>'RESUMEN TOTAL'!W462</f>
        <v>APAGADO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 t="str">
        <f>'RESUMEN TOTAL'!U464</f>
        <v>APAGADO</v>
      </c>
      <c r="P431">
        <f>'RESUMEN TOTAL'!V464</f>
        <v>0</v>
      </c>
      <c r="Q431" t="str">
        <f>'RESUMEN TOTAL'!W464</f>
        <v>APAGADO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 t="str">
        <f>'RESUMEN TOTAL'!P472</f>
        <v>APAGADO</v>
      </c>
      <c r="K439" t="str">
        <f>'RESUMEN TOTAL'!Q472</f>
        <v>APAGADO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 t="str">
        <f>'RESUMEN TOTAL'!P473</f>
        <v>APAGADO</v>
      </c>
      <c r="K440" t="str">
        <f>'RESUMEN TOTAL'!Q473</f>
        <v>APAGADO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 t="str">
        <f>'RESUMEN TOTAL'!P474</f>
        <v>APAGADO</v>
      </c>
      <c r="K441" t="str">
        <f>'RESUMEN TOTAL'!Q474</f>
        <v>APAGADO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 t="str">
        <f>'RESUMEN TOTAL'!P475</f>
        <v>APAGADO</v>
      </c>
      <c r="K442" t="str">
        <f>'RESUMEN TOTAL'!Q475</f>
        <v>APAGADO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 t="str">
        <f>'RESUMEN TOTAL'!N483</f>
        <v>APAGADO</v>
      </c>
      <c r="I450">
        <f>'RESUMEN TOTAL'!O483</f>
        <v>0</v>
      </c>
      <c r="J450" t="str">
        <f>'RESUMEN TOTAL'!P483</f>
        <v>APAGADO</v>
      </c>
      <c r="K450" t="str">
        <f>'RESUMEN TOTAL'!Q483</f>
        <v>APAGADO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 t="str">
        <f>'RESUMEN TOTAL'!U483</f>
        <v>APAGADO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 t="str">
        <f>'RESUMEN TOTAL'!N510</f>
        <v>APAGADO</v>
      </c>
      <c r="I454" t="str">
        <f>'RESUMEN TOTAL'!O510</f>
        <v>APAGADO</v>
      </c>
      <c r="J454" t="str">
        <f>'RESUMEN TOTAL'!P510</f>
        <v>APAGADO</v>
      </c>
      <c r="K454" t="str">
        <f>'RESUMEN TOTAL'!Q510</f>
        <v>APAGADO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>
        <f>'RESUMEN TOTAL'!V510</f>
        <v>0</v>
      </c>
      <c r="Q454" t="str">
        <f>'RESUMEN TOTAL'!W510</f>
        <v>APAGADO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 t="str">
        <f>'RESUMEN TOTAL'!N511</f>
        <v>APAGADO</v>
      </c>
      <c r="I455" t="str">
        <f>'RESUMEN TOTAL'!O511</f>
        <v>APAGADO</v>
      </c>
      <c r="J455" t="str">
        <f>'RESUMEN TOTAL'!P511</f>
        <v>APAGADO</v>
      </c>
      <c r="K455" t="str">
        <f>'RESUMEN TOTAL'!Q511</f>
        <v>APAGADO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>
        <f>'RESUMEN TOTAL'!V511</f>
        <v>0</v>
      </c>
      <c r="Q455" t="str">
        <f>'RESUMEN TOTAL'!W511</f>
        <v>APAGADO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TOTAL'!N514</f>
        <v>APAGADO</v>
      </c>
      <c r="I458" t="str">
        <f>'RESUMEN TOTAL'!O514</f>
        <v>APAGADO</v>
      </c>
      <c r="J458" t="str">
        <f>'RESUMEN TOTAL'!P514</f>
        <v>APAGADO</v>
      </c>
      <c r="K458" t="str">
        <f>'RESUMEN TOTAL'!Q514</f>
        <v>APAGADO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>
        <f>'RESUMEN TOTAL'!V514</f>
        <v>0</v>
      </c>
      <c r="Q458" t="str">
        <f>'RESUMEN TOTAL'!W514</f>
        <v>APAGADO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TOTAL'!N515</f>
        <v>APAGADO</v>
      </c>
      <c r="I459" t="str">
        <f>'RESUMEN TOTAL'!O515</f>
        <v>APAGADO</v>
      </c>
      <c r="J459" t="str">
        <f>'RESUMEN TOTAL'!P515</f>
        <v>APAGADO</v>
      </c>
      <c r="K459" t="str">
        <f>'RESUMEN TOTAL'!Q515</f>
        <v>APAGADO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>
        <f>'RESUMEN TOTAL'!V515</f>
        <v>0</v>
      </c>
      <c r="Q459" t="str">
        <f>'RESUMEN TOTAL'!W515</f>
        <v>APAGADO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 t="str">
        <f>'RESUMEN TOTAL'!N516</f>
        <v>APAGADO</v>
      </c>
      <c r="I460" t="str">
        <f>'RESUMEN TOTAL'!O516</f>
        <v>APAGADO</v>
      </c>
      <c r="J460" t="str">
        <f>'RESUMEN TOTAL'!P516</f>
        <v>APAGADO</v>
      </c>
      <c r="K460" t="str">
        <f>'RESUMEN TOTAL'!Q516</f>
        <v>APAGADO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>
        <f>'RESUMEN TOTAL'!V516</f>
        <v>0</v>
      </c>
      <c r="Q460" t="str">
        <f>'RESUMEN TOTAL'!W516</f>
        <v>APAGADO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TOTAL'!N517</f>
        <v>APAGADO</v>
      </c>
      <c r="I461" t="str">
        <f>'RESUMEN TOTAL'!O517</f>
        <v>APAGADO</v>
      </c>
      <c r="J461" t="str">
        <f>'RESUMEN TOTAL'!P517</f>
        <v>APAGADO</v>
      </c>
      <c r="K461" t="str">
        <f>'RESUMEN TOTAL'!Q517</f>
        <v>APAGADO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>
        <f>'RESUMEN TOTAL'!V517</f>
        <v>0</v>
      </c>
      <c r="Q461" t="str">
        <f>'RESUMEN TOTAL'!W517</f>
        <v>APAGADO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TOTAL'!N518</f>
        <v>APAGADO</v>
      </c>
      <c r="I462" t="str">
        <f>'RESUMEN TOTAL'!O518</f>
        <v>APAGADO</v>
      </c>
      <c r="J462" t="str">
        <f>'RESUMEN TOTAL'!P518</f>
        <v>APAGADO</v>
      </c>
      <c r="K462" t="str">
        <f>'RESUMEN TOTAL'!Q518</f>
        <v>APAGADO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>
        <f>'RESUMEN TOTAL'!V518</f>
        <v>0</v>
      </c>
      <c r="Q462" t="str">
        <f>'RESUMEN TOTAL'!W518</f>
        <v>APAGADO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 t="str">
        <f>'RESUMEN TOTAL'!N519</f>
        <v>APAGADO</v>
      </c>
      <c r="I463" t="str">
        <f>'RESUMEN TOTAL'!O519</f>
        <v>APAGADO</v>
      </c>
      <c r="J463" t="str">
        <f>'RESUMEN TOTAL'!P519</f>
        <v>APAGADO</v>
      </c>
      <c r="K463" t="str">
        <f>'RESUMEN TOTAL'!Q519</f>
        <v>APAGADO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>
        <f>'RESUMEN TOTAL'!V519</f>
        <v>0</v>
      </c>
      <c r="Q463" t="str">
        <f>'RESUMEN TOTAL'!W519</f>
        <v>APAGADO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 t="str">
        <f>'RESUMEN TOTAL'!N520</f>
        <v>APAGADO</v>
      </c>
      <c r="I464" t="str">
        <f>'RESUMEN TOTAL'!O520</f>
        <v>APAGADO</v>
      </c>
      <c r="J464" t="str">
        <f>'RESUMEN TOTAL'!P520</f>
        <v>APAGADO</v>
      </c>
      <c r="K464" t="str">
        <f>'RESUMEN TOTAL'!Q520</f>
        <v>APAGADO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>
        <f>'RESUMEN TOTAL'!V520</f>
        <v>0</v>
      </c>
      <c r="Q464" t="str">
        <f>'RESUMEN TOTAL'!W520</f>
        <v>APAGADO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TOTAL'!N521</f>
        <v>APAGADO</v>
      </c>
      <c r="I465" t="str">
        <f>'RESUMEN TOTAL'!O521</f>
        <v>APAGADO</v>
      </c>
      <c r="J465" t="str">
        <f>'RESUMEN TOTAL'!P521</f>
        <v>APAGADO</v>
      </c>
      <c r="K465" t="str">
        <f>'RESUMEN TOTAL'!Q521</f>
        <v>APAGADO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>
        <f>'RESUMEN TOTAL'!V521</f>
        <v>0</v>
      </c>
      <c r="Q465" t="str">
        <f>'RESUMEN TOTAL'!W521</f>
        <v>APAGADO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TOTAL'!N522</f>
        <v>APAGADO</v>
      </c>
      <c r="I466" t="str">
        <f>'RESUMEN TOTAL'!O522</f>
        <v>APAGADO</v>
      </c>
      <c r="J466" t="str">
        <f>'RESUMEN TOTAL'!P522</f>
        <v>APAGADO</v>
      </c>
      <c r="K466" t="str">
        <f>'RESUMEN TOTAL'!Q522</f>
        <v>APAGADO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>
        <f>'RESUMEN TOTAL'!V522</f>
        <v>0</v>
      </c>
      <c r="Q466" t="str">
        <f>'RESUMEN TOTAL'!W522</f>
        <v>APAGADO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TOTAL'!N523</f>
        <v>APAGADO</v>
      </c>
      <c r="I467" t="str">
        <f>'RESUMEN TOTAL'!O523</f>
        <v>APAGADO</v>
      </c>
      <c r="J467" t="str">
        <f>'RESUMEN TOTAL'!P523</f>
        <v>APAGADO</v>
      </c>
      <c r="K467" t="str">
        <f>'RESUMEN TOTAL'!Q523</f>
        <v>APAGADO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>
        <f>'RESUMEN TOTAL'!V523</f>
        <v>0</v>
      </c>
      <c r="Q467" t="str">
        <f>'RESUMEN TOTAL'!W523</f>
        <v>APAGADO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TOTAL'!N524</f>
        <v>APAGADO</v>
      </c>
      <c r="I468" t="str">
        <f>'RESUMEN TOTAL'!O524</f>
        <v>APAGADO</v>
      </c>
      <c r="J468" t="str">
        <f>'RESUMEN TOTAL'!P524</f>
        <v>APAGADO</v>
      </c>
      <c r="K468" t="str">
        <f>'RESUMEN TOTAL'!Q524</f>
        <v>APAGADO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>
        <f>'RESUMEN TOTAL'!V524</f>
        <v>0</v>
      </c>
      <c r="Q468" t="str">
        <f>'RESUMEN TOTAL'!W524</f>
        <v>APAGADO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TOTAL'!N525</f>
        <v>APAGADO</v>
      </c>
      <c r="I469" t="str">
        <f>'RESUMEN TOTAL'!O525</f>
        <v>APAGADO</v>
      </c>
      <c r="J469" t="str">
        <f>'RESUMEN TOTAL'!P525</f>
        <v>APAGADO</v>
      </c>
      <c r="K469" t="str">
        <f>'RESUMEN TOTAL'!Q525</f>
        <v>APAGADO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>
        <f>'RESUMEN TOTAL'!V525</f>
        <v>0</v>
      </c>
      <c r="Q469" t="str">
        <f>'RESUMEN TOTAL'!W525</f>
        <v>APAGADO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TOTAL'!N526</f>
        <v>APAGADO</v>
      </c>
      <c r="I470" t="str">
        <f>'RESUMEN TOTAL'!O526</f>
        <v>APAGADO</v>
      </c>
      <c r="J470" t="str">
        <f>'RESUMEN TOTAL'!P526</f>
        <v>APAGADO</v>
      </c>
      <c r="K470" t="str">
        <f>'RESUMEN TOTAL'!Q526</f>
        <v>APAGADO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>
        <f>'RESUMEN TOTAL'!V526</f>
        <v>0</v>
      </c>
      <c r="Q470" t="str">
        <f>'RESUMEN TOTAL'!W526</f>
        <v>APAGADO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TOTAL'!N527</f>
        <v>APAGADO</v>
      </c>
      <c r="I471" t="str">
        <f>'RESUMEN TOTAL'!O527</f>
        <v>APAGADO</v>
      </c>
      <c r="J471" t="str">
        <f>'RESUMEN TOTAL'!P527</f>
        <v>APAGADO</v>
      </c>
      <c r="K471" t="str">
        <f>'RESUMEN TOTAL'!Q527</f>
        <v>APAGADO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>
        <f>'RESUMEN TOTAL'!V527</f>
        <v>0</v>
      </c>
      <c r="Q471" t="str">
        <f>'RESUMEN TOTAL'!W527</f>
        <v>APAGADO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TOTAL'!N528</f>
        <v>APAGADO</v>
      </c>
      <c r="I472" t="str">
        <f>'RESUMEN TOTAL'!O528</f>
        <v>APAGADO</v>
      </c>
      <c r="J472" t="str">
        <f>'RESUMEN TOTAL'!P528</f>
        <v>APAGADO</v>
      </c>
      <c r="K472" t="str">
        <f>'RESUMEN TOTAL'!Q528</f>
        <v>APAGADO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>
        <f>'RESUMEN TOTAL'!V528</f>
        <v>0</v>
      </c>
      <c r="Q472" t="str">
        <f>'RESUMEN TOTAL'!W528</f>
        <v>APAGADO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TOTAL'!N529</f>
        <v>APAGADO</v>
      </c>
      <c r="I473" t="str">
        <f>'RESUMEN TOTAL'!O529</f>
        <v>APAGADO</v>
      </c>
      <c r="J473" t="str">
        <f>'RESUMEN TOTAL'!P529</f>
        <v>APAGADO</v>
      </c>
      <c r="K473" t="str">
        <f>'RESUMEN TOTAL'!Q529</f>
        <v>APAGADO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>
        <f>'RESUMEN TOTAL'!V529</f>
        <v>0</v>
      </c>
      <c r="Q473" t="str">
        <f>'RESUMEN TOTAL'!W529</f>
        <v>APAGADO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TOTAL'!N530</f>
        <v>APAGADO</v>
      </c>
      <c r="I474" t="str">
        <f>'RESUMEN TOTAL'!O530</f>
        <v>APAGADO</v>
      </c>
      <c r="J474" t="str">
        <f>'RESUMEN TOTAL'!P530</f>
        <v>APAGADO</v>
      </c>
      <c r="K474" t="str">
        <f>'RESUMEN TOTAL'!Q530</f>
        <v>APAGADO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>
        <f>'RESUMEN TOTAL'!V530</f>
        <v>0</v>
      </c>
      <c r="Q474" t="str">
        <f>'RESUMEN TOTAL'!W530</f>
        <v>APAGADO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TOTAL'!N531</f>
        <v>APAGADO</v>
      </c>
      <c r="I475" t="str">
        <f>'RESUMEN TOTAL'!O531</f>
        <v>APAGADO</v>
      </c>
      <c r="J475" t="str">
        <f>'RESUMEN TOTAL'!P531</f>
        <v>APAGADO</v>
      </c>
      <c r="K475" t="str">
        <f>'RESUMEN TOTAL'!Q531</f>
        <v>APAGADO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>
        <f>'RESUMEN TOTAL'!V531</f>
        <v>0</v>
      </c>
      <c r="Q475" t="str">
        <f>'RESUMEN TOTAL'!W531</f>
        <v>APAGADO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TOTAL'!N532</f>
        <v>APAGADO</v>
      </c>
      <c r="I476" t="str">
        <f>'RESUMEN TOTAL'!O532</f>
        <v>APAGADO</v>
      </c>
      <c r="J476" t="str">
        <f>'RESUMEN TOTAL'!P532</f>
        <v>APAGADO</v>
      </c>
      <c r="K476" t="str">
        <f>'RESUMEN TOTAL'!Q532</f>
        <v>APAGADO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>
        <f>'RESUMEN TOTAL'!V532</f>
        <v>0</v>
      </c>
      <c r="Q476" t="str">
        <f>'RESUMEN TOTAL'!W532</f>
        <v>APAGADO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TOTAL'!N533</f>
        <v>0</v>
      </c>
      <c r="I477">
        <f>'RESUMEN TOTAL'!O533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 t="str">
        <f>'RESUMEN TOTAL'!N534</f>
        <v>APAGADO</v>
      </c>
      <c r="I478" t="str">
        <f>'RESUMEN TOTAL'!O534</f>
        <v>APAGADO</v>
      </c>
      <c r="J478" t="str">
        <f>'RESUMEN TOTAL'!P534</f>
        <v>APAGADO</v>
      </c>
      <c r="K478" t="str">
        <f>'RESUMEN TOTAL'!Q534</f>
        <v>APAGADO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>
        <f>'RESUMEN TOTAL'!V534</f>
        <v>0</v>
      </c>
      <c r="Q478" t="str">
        <f>'RESUMEN TOTAL'!W534</f>
        <v>APAGADO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TOTAL'!N535</f>
        <v>APAGADO</v>
      </c>
      <c r="I479" t="str">
        <f>'RESUMEN TOTAL'!O535</f>
        <v>APAGADO</v>
      </c>
      <c r="J479" t="str">
        <f>'RESUMEN TOTAL'!P535</f>
        <v>APAGADO</v>
      </c>
      <c r="K479" t="str">
        <f>'RESUMEN TOTAL'!Q535</f>
        <v>APAGADO</v>
      </c>
      <c r="L479" t="str">
        <f>'RESUMEN TOTAL'!R535</f>
        <v>APAGADO</v>
      </c>
      <c r="M479" t="str">
        <f>'RESUMEN TOTAL'!S535</f>
        <v>APAGADO</v>
      </c>
      <c r="N479" t="str">
        <f>'RESUMEN TOTAL'!T535</f>
        <v>APAGADO</v>
      </c>
      <c r="O479" t="str">
        <f>'RESUMEN TOTAL'!U535</f>
        <v>APAGADO</v>
      </c>
      <c r="P479">
        <f>'RESUMEN TOTAL'!V535</f>
        <v>0</v>
      </c>
      <c r="Q479" t="str">
        <f>'RESUMEN TOTAL'!W535</f>
        <v>APAGADO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TOTAL'!N536</f>
        <v>APAGADO</v>
      </c>
      <c r="I480" t="str">
        <f>'RESUMEN TOTAL'!O536</f>
        <v>APAGADO</v>
      </c>
      <c r="J480" t="str">
        <f>'RESUMEN TOTAL'!P536</f>
        <v>APAGADO</v>
      </c>
      <c r="K480" t="str">
        <f>'RESUMEN TOTAL'!Q536</f>
        <v>APAGADO</v>
      </c>
      <c r="L480" t="str">
        <f>'RESUMEN TOTAL'!R536</f>
        <v>APAGADO</v>
      </c>
      <c r="M480" t="str">
        <f>'RESUMEN TOTAL'!S536</f>
        <v>APAGADO</v>
      </c>
      <c r="N480" t="str">
        <f>'RESUMEN TOTAL'!T536</f>
        <v>APAGADO</v>
      </c>
      <c r="O480" t="str">
        <f>'RESUMEN TOTAL'!U536</f>
        <v>APAGADO</v>
      </c>
      <c r="P480">
        <f>'RESUMEN TOTAL'!V536</f>
        <v>0</v>
      </c>
      <c r="Q480" t="str">
        <f>'RESUMEN TOTAL'!W536</f>
        <v>APAGADO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TOTAL'!N537</f>
        <v>APAGADO</v>
      </c>
      <c r="I481" t="str">
        <f>'RESUMEN TOTAL'!O537</f>
        <v>APAGADO</v>
      </c>
      <c r="J481" t="str">
        <f>'RESUMEN TOTAL'!P537</f>
        <v>APAGADO</v>
      </c>
      <c r="K481" t="str">
        <f>'RESUMEN TOTAL'!Q537</f>
        <v>APAGADO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>
        <f>'RESUMEN TOTAL'!V537</f>
        <v>0</v>
      </c>
      <c r="Q481" t="str">
        <f>'RESUMEN TOTAL'!W537</f>
        <v>APAGADO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TOTAL'!N538</f>
        <v>APAGADO</v>
      </c>
      <c r="I482" t="str">
        <f>'RESUMEN TOTAL'!O538</f>
        <v>APAGADO</v>
      </c>
      <c r="J482" t="str">
        <f>'RESUMEN TOTAL'!P538</f>
        <v>APAGADO</v>
      </c>
      <c r="K482" t="str">
        <f>'RESUMEN TOTAL'!Q538</f>
        <v>APAGADO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>
        <f>'RESUMEN TOTAL'!V538</f>
        <v>0</v>
      </c>
      <c r="Q482" t="str">
        <f>'RESUMEN TOTAL'!W538</f>
        <v>APAGADO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TOTAL'!N539</f>
        <v>APAGADO</v>
      </c>
      <c r="I483" t="str">
        <f>'RESUMEN TOTAL'!O539</f>
        <v>APAGADO</v>
      </c>
      <c r="J483" t="str">
        <f>'RESUMEN TOTAL'!P539</f>
        <v>APAGADO</v>
      </c>
      <c r="K483" t="str">
        <f>'RESUMEN TOTAL'!Q539</f>
        <v>APAGADO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>
        <f>'RESUMEN TOTAL'!V539</f>
        <v>0</v>
      </c>
      <c r="Q483" t="str">
        <f>'RESUMEN TOTAL'!W539</f>
        <v>APAGADO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TOTAL'!N546</f>
        <v>APAGADO</v>
      </c>
      <c r="I490" t="str">
        <f>'RESUMEN TOTAL'!O546</f>
        <v>APAGADO</v>
      </c>
      <c r="J490" t="str">
        <f>'RESUMEN TOTAL'!P546</f>
        <v>APAGADO</v>
      </c>
      <c r="K490" t="str">
        <f>'RESUMEN TOTAL'!Q546</f>
        <v>APAGADO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>
        <f>'RESUMEN TOTAL'!N547</f>
        <v>0</v>
      </c>
      <c r="I491">
        <f>'RESUMEN TOTAL'!O547</f>
        <v>0</v>
      </c>
      <c r="J491">
        <f>'RESUMEN TOTAL'!P547</f>
        <v>0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>
        <f>'RESUMEN TOTAL'!V547</f>
        <v>0</v>
      </c>
      <c r="Q491" t="str">
        <f>'RESUMEN TOTAL'!W547</f>
        <v>APAGADO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TOTAL'!N550</f>
        <v>APAGADO</v>
      </c>
      <c r="I494" t="str">
        <f>'RESUMEN TOTAL'!O550</f>
        <v>APAGADO</v>
      </c>
      <c r="J494" t="str">
        <f>'RESUMEN TOTAL'!P550</f>
        <v>APAGADO</v>
      </c>
      <c r="K494" t="str">
        <f>'RESUMEN TOTAL'!Q550</f>
        <v>APAGADO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>
        <f>'RESUMEN TOTAL'!V550</f>
        <v>0</v>
      </c>
      <c r="Q494" t="str">
        <f>'RESUMEN TOTAL'!W550</f>
        <v>APAGADO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TOTAL'!N551</f>
        <v>APAGADO</v>
      </c>
      <c r="I495" t="str">
        <f>'RESUMEN TOTAL'!O551</f>
        <v>APAGADO</v>
      </c>
      <c r="J495" t="str">
        <f>'RESUMEN TOTAL'!P551</f>
        <v>APAGADO</v>
      </c>
      <c r="K495" t="str">
        <f>'RESUMEN TOTAL'!Q551</f>
        <v>APAGADO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>
        <f>'RESUMEN TOTAL'!V551</f>
        <v>0</v>
      </c>
      <c r="Q495" t="str">
        <f>'RESUMEN TOTAL'!W551</f>
        <v>APAGADO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 t="str">
        <f>'RESUMEN TOTAL'!N554</f>
        <v>APAGADO</v>
      </c>
      <c r="I498" t="str">
        <f>'RESUMEN TOTAL'!O554</f>
        <v>APAGADO</v>
      </c>
      <c r="J498" t="str">
        <f>'RESUMEN TOTAL'!P554</f>
        <v>APAGADO</v>
      </c>
      <c r="K498" t="str">
        <f>'RESUMEN TOTAL'!Q554</f>
        <v>APAGADO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>
        <f>'RESUMEN TOTAL'!V554</f>
        <v>0</v>
      </c>
      <c r="Q498" t="str">
        <f>'RESUMEN TOTAL'!W554</f>
        <v>APAGADO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TOTAL'!N555</f>
        <v>APAGADO</v>
      </c>
      <c r="I499" t="str">
        <f>'RESUMEN TOTAL'!O555</f>
        <v>APAGADO</v>
      </c>
      <c r="J499" t="str">
        <f>'RESUMEN TOTAL'!P555</f>
        <v>APAGADO</v>
      </c>
      <c r="K499" t="str">
        <f>'RESUMEN TOTAL'!Q555</f>
        <v>APAGADO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>
        <f>'RESUMEN TOTAL'!V555</f>
        <v>0</v>
      </c>
      <c r="Q499" t="str">
        <f>'RESUMEN TOTAL'!W555</f>
        <v>APAGADO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 t="str">
        <f>'RESUMEN TOTAL'!W556</f>
        <v>APAGADO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 t="str">
        <f>'RESUMEN TOTAL'!W557</f>
        <v>APAGADO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TOTAL'!N558</f>
        <v>APAGADO</v>
      </c>
      <c r="I504" t="str">
        <f>'RESUMEN TOTAL'!O558</f>
        <v>APAGADO</v>
      </c>
      <c r="J504" t="str">
        <f>'RESUMEN TOTAL'!P558</f>
        <v>APAGADO</v>
      </c>
      <c r="K504" t="str">
        <f>'RESUMEN TOTAL'!Q558</f>
        <v>APAGADO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>
        <f>'RESUMEN TOTAL'!V558</f>
        <v>0</v>
      </c>
      <c r="Q504" t="str">
        <f>'RESUMEN TOTAL'!W558</f>
        <v>APAGADO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TOTAL'!N559</f>
        <v>APAGADO</v>
      </c>
      <c r="I505" t="str">
        <f>'RESUMEN TOTAL'!O559</f>
        <v>APAGADO</v>
      </c>
      <c r="J505" t="str">
        <f>'RESUMEN TOTAL'!P559</f>
        <v>APAGADO</v>
      </c>
      <c r="K505" t="str">
        <f>'RESUMEN TOTAL'!Q559</f>
        <v>APAGADO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>
        <f>'RESUMEN TOTAL'!V559</f>
        <v>0</v>
      </c>
      <c r="Q505" t="str">
        <f>'RESUMEN TOTAL'!W559</f>
        <v>APAGADO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 t="str">
        <f>'RESUMEN TOTAL'!W560</f>
        <v>APAGADO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 t="str">
        <f>'RESUMEN TOTAL'!W561</f>
        <v>APAGADO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 t="str">
        <f>'RESUMEN TOTAL'!N562</f>
        <v>APAGADO</v>
      </c>
      <c r="I508" t="str">
        <f>'RESUMEN TOTAL'!O562</f>
        <v>APAGADO</v>
      </c>
      <c r="J508" t="str">
        <f>'RESUMEN TOTAL'!P562</f>
        <v>APAGADO</v>
      </c>
      <c r="K508" t="str">
        <f>'RESUMEN TOTAL'!Q562</f>
        <v>APAGADO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>
        <f>'RESUMEN TOTAL'!V562</f>
        <v>0</v>
      </c>
      <c r="Q508" t="str">
        <f>'RESUMEN TOTAL'!W562</f>
        <v>APAGADO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 t="str">
        <f>'RESUMEN TOTAL'!N563</f>
        <v>APAGADO</v>
      </c>
      <c r="I509" t="str">
        <f>'RESUMEN TOTAL'!O563</f>
        <v>APAGADO</v>
      </c>
      <c r="J509" t="str">
        <f>'RESUMEN TOTAL'!P563</f>
        <v>APAGADO</v>
      </c>
      <c r="K509" t="str">
        <f>'RESUMEN TOTAL'!Q563</f>
        <v>APAGADO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>
        <f>'RESUMEN TOTAL'!V563</f>
        <v>0</v>
      </c>
      <c r="Q509" t="str">
        <f>'RESUMEN TOTAL'!W563</f>
        <v>APAGADO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 t="str">
        <f>'RESUMEN TOTAL'!N564</f>
        <v>APAGADO</v>
      </c>
      <c r="I510" t="str">
        <f>'RESUMEN TOTAL'!O564</f>
        <v>APAGADO</v>
      </c>
      <c r="J510" t="str">
        <f>'RESUMEN TOTAL'!P564</f>
        <v>APAGADO</v>
      </c>
      <c r="K510" t="str">
        <f>'RESUMEN TOTAL'!Q564</f>
        <v>APAGADO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>
        <f>'RESUMEN TOTAL'!V564</f>
        <v>0</v>
      </c>
      <c r="Q510" t="str">
        <f>'RESUMEN TOTAL'!W564</f>
        <v>APAGADO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TOTAL'!N565</f>
        <v>APAGADO</v>
      </c>
      <c r="I511" t="str">
        <f>'RESUMEN TOTAL'!O565</f>
        <v>APAGADO</v>
      </c>
      <c r="J511" t="str">
        <f>'RESUMEN TOTAL'!P565</f>
        <v>APAGADO</v>
      </c>
      <c r="K511" t="str">
        <f>'RESUMEN TOTAL'!Q565</f>
        <v>APAGADO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>
        <f>'RESUMEN TOTAL'!V565</f>
        <v>0</v>
      </c>
      <c r="Q511" t="str">
        <f>'RESUMEN TOTAL'!W565</f>
        <v>APAGADO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 t="str">
        <f>'RESUMEN TOTAL'!N566</f>
        <v>APAGADO</v>
      </c>
      <c r="I512" t="str">
        <f>'RESUMEN TOTAL'!O566</f>
        <v>APAGADO</v>
      </c>
      <c r="J512" t="str">
        <f>'RESUMEN TOTAL'!P566</f>
        <v>APAGADO</v>
      </c>
      <c r="K512" t="str">
        <f>'RESUMEN TOTAL'!Q566</f>
        <v>APAGADO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>
        <f>'RESUMEN TOTAL'!V566</f>
        <v>0</v>
      </c>
      <c r="Q512" t="str">
        <f>'RESUMEN TOTAL'!W566</f>
        <v>APAGADO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 t="str">
        <f>'RESUMEN TOTAL'!N567</f>
        <v>APAGADO</v>
      </c>
      <c r="I513" t="str">
        <f>'RESUMEN TOTAL'!O567</f>
        <v>APAGADO</v>
      </c>
      <c r="J513" t="str">
        <f>'RESUMEN TOTAL'!P567</f>
        <v>APAGADO</v>
      </c>
      <c r="K513" t="str">
        <f>'RESUMEN TOTAL'!Q567</f>
        <v>APAGADO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>
        <f>'RESUMEN TOTAL'!V567</f>
        <v>0</v>
      </c>
      <c r="Q513" t="str">
        <f>'RESUMEN TOTAL'!W567</f>
        <v>APAGADO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 t="str">
        <f>'RESUMEN TOTAL'!N568</f>
        <v>APAGADO</v>
      </c>
      <c r="I514" t="str">
        <f>'RESUMEN TOTAL'!O568</f>
        <v>APAGADO</v>
      </c>
      <c r="J514" t="str">
        <f>'RESUMEN TOTAL'!P568</f>
        <v>APAGADO</v>
      </c>
      <c r="K514" t="str">
        <f>'RESUMEN TOTAL'!Q568</f>
        <v>APAGADO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>
        <f>'RESUMEN TOTAL'!V568</f>
        <v>0</v>
      </c>
      <c r="Q514" t="str">
        <f>'RESUMEN TOTAL'!W568</f>
        <v>APAGADO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  <c r="AJ514">
        <f>'RESUMEN TOTAL'!AP568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TOTAL'!N569</f>
        <v>APAGADO</v>
      </c>
      <c r="I515" t="str">
        <f>'RESUMEN TOTAL'!O569</f>
        <v>APAGADO</v>
      </c>
      <c r="J515" t="str">
        <f>'RESUMEN TOTAL'!P569</f>
        <v>APAGADO</v>
      </c>
      <c r="K515" t="str">
        <f>'RESUMEN TOTAL'!Q569</f>
        <v>APAGADO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>
        <f>'RESUMEN TOTAL'!V569</f>
        <v>0</v>
      </c>
      <c r="Q515" t="str">
        <f>'RESUMEN TOTAL'!W569</f>
        <v>APAGADO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  <c r="AJ515">
        <f>'RESUMEN TOTAL'!AP569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  <c r="AJ523">
        <f>'RESUMEN TOTAL'!AP570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  <c r="AJ525">
        <f>'RESUMEN TOTAL'!AP571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  <c r="AJ526">
        <f>'RESUMEN TOTAL'!AP572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  <c r="AJ527">
        <f>'RESUMEN TOTAL'!AP573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  <c r="AJ528">
        <f>'RESUMEN TOTAL'!AP574</f>
        <v>0</v>
      </c>
    </row>
    <row r="529" spans="1:36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  <c r="AJ529">
        <f>'RESUMEN TOTAL'!AP575</f>
        <v>0</v>
      </c>
    </row>
    <row r="530" spans="1:36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  <c r="AJ530">
        <f>'RESUMEN TOTAL'!AP576</f>
        <v>0</v>
      </c>
    </row>
    <row r="531" spans="1:36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  <c r="AJ531">
        <f>'RESUMEN TOTAL'!AP577</f>
        <v>0</v>
      </c>
    </row>
    <row r="532" spans="1:36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  <c r="AJ532">
        <f>'RESUMEN TOTAL'!AP578</f>
        <v>0</v>
      </c>
    </row>
    <row r="533" spans="1:36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  <c r="AJ533">
        <f>'RESUMEN TOTAL'!AP579</f>
        <v>0</v>
      </c>
    </row>
    <row r="534" spans="1:36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  <c r="AJ534">
        <f>'RESUMEN TOTAL'!AP580</f>
        <v>0</v>
      </c>
    </row>
    <row r="535" spans="1:36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  <c r="AJ535">
        <f>'RESUMEN TOTAL'!AP581</f>
        <v>0</v>
      </c>
    </row>
    <row r="536" spans="1:36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  <c r="AJ536">
        <f>'RESUMEN TOTAL'!AP582</f>
        <v>0</v>
      </c>
    </row>
    <row r="537" spans="1:36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  <c r="AJ537">
        <f>'RESUMEN TOTAL'!AP583</f>
        <v>0</v>
      </c>
    </row>
    <row r="538" spans="1:36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  <c r="AJ538">
        <f>'RESUMEN TOTAL'!AP584</f>
        <v>0</v>
      </c>
    </row>
    <row r="539" spans="1:36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  <c r="AJ539">
        <f>'RESUMEN TOTAL'!AP585</f>
        <v>0</v>
      </c>
    </row>
    <row r="540" spans="1:36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  <c r="AJ540">
        <f>'RESUMEN TOTAL'!AP586</f>
        <v>0</v>
      </c>
    </row>
    <row r="541" spans="1:36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  <c r="AJ541">
        <f>'RESUMEN TOTAL'!AP587</f>
        <v>0</v>
      </c>
    </row>
    <row r="542" spans="1:36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  <c r="AJ542">
        <f>'RESUMEN TOTAL'!AP588</f>
        <v>0</v>
      </c>
    </row>
    <row r="543" spans="1:36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  <c r="AJ543">
        <f>'RESUMEN TOTAL'!AP589</f>
        <v>0</v>
      </c>
    </row>
    <row r="544" spans="1:36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  <c r="AJ544">
        <f>'RESUMEN TOTAL'!AP590</f>
        <v>0</v>
      </c>
    </row>
    <row r="545" spans="1:36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  <c r="AJ545">
        <f>'RESUMEN TOTAL'!AP591</f>
        <v>0</v>
      </c>
    </row>
    <row r="546" spans="1:36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  <c r="AJ546">
        <f>'RESUMEN TOTAL'!AP592</f>
        <v>0</v>
      </c>
    </row>
    <row r="547" spans="1:36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  <c r="AJ547">
        <f>'RESUMEN TOTAL'!AP593</f>
        <v>0</v>
      </c>
    </row>
    <row r="548" spans="1:36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  <c r="AJ548">
        <f>'RESUMEN TOTAL'!AP594</f>
        <v>0</v>
      </c>
    </row>
    <row r="549" spans="1:36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  <c r="AJ549">
        <f>'RESUMEN TOTAL'!AP595</f>
        <v>0</v>
      </c>
    </row>
    <row r="550" spans="1:36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  <c r="AJ550">
        <f>'RESUMEN TOTAL'!AP596</f>
        <v>0</v>
      </c>
    </row>
    <row r="551" spans="1:36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  <c r="AJ551">
        <f>'RESUMEN TOTAL'!AP597</f>
        <v>0</v>
      </c>
    </row>
    <row r="552" spans="1:36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  <c r="AJ552">
        <f>'RESUMEN TOTAL'!AP598</f>
        <v>0</v>
      </c>
    </row>
    <row r="553" spans="1:36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  <c r="AJ553">
        <f>'RESUMEN TOTAL'!AP599</f>
        <v>0</v>
      </c>
    </row>
    <row r="554" spans="1:36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  <c r="AJ554">
        <f>'RESUMEN TOTAL'!AP600</f>
        <v>0</v>
      </c>
    </row>
    <row r="555" spans="1:36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  <c r="AJ555">
        <f>'RESUMEN TOTAL'!AP601</f>
        <v>0</v>
      </c>
    </row>
    <row r="556" spans="1:36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  <c r="AJ556">
        <f>'RESUMEN TOTAL'!AP602</f>
        <v>0</v>
      </c>
    </row>
    <row r="557" spans="1:36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  <c r="AJ557">
        <f>'RESUMEN TOTAL'!AP603</f>
        <v>0</v>
      </c>
    </row>
    <row r="558" spans="1:36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  <c r="AJ558">
        <f>'RESUMEN TOTAL'!AP604</f>
        <v>0</v>
      </c>
    </row>
    <row r="559" spans="1:36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  <c r="AJ559">
        <f>'RESUMEN TOTAL'!AP605</f>
        <v>0</v>
      </c>
    </row>
    <row r="560" spans="1:36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  <c r="AJ560">
        <f>'RESUMEN TOTAL'!AP606</f>
        <v>0</v>
      </c>
    </row>
    <row r="561" spans="1:36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  <c r="AJ561">
        <f>'RESUMEN TOTAL'!AP607</f>
        <v>0</v>
      </c>
    </row>
    <row r="562" spans="1:36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  <c r="AJ562">
        <f>'RESUMEN TOTAL'!AP608</f>
        <v>0</v>
      </c>
    </row>
    <row r="563" spans="1:36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  <c r="AJ563">
        <f>'RESUMEN TOTAL'!AP609</f>
        <v>0</v>
      </c>
    </row>
    <row r="564" spans="1:36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  <c r="AJ564">
        <f>'RESUMEN TOTAL'!AP610</f>
        <v>0</v>
      </c>
    </row>
    <row r="565" spans="1:36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  <c r="AJ565">
        <f>'RESUMEN TOTAL'!AP611</f>
        <v>0</v>
      </c>
    </row>
    <row r="566" spans="1:36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  <c r="AJ566">
        <f>'RESUMEN TOTAL'!AP612</f>
        <v>0</v>
      </c>
    </row>
    <row r="567" spans="1:36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  <c r="AJ567">
        <f>'RESUMEN TOTAL'!AP613</f>
        <v>0</v>
      </c>
    </row>
    <row r="568" spans="1:36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  <c r="AJ568">
        <f>'RESUMEN TOTAL'!AP614</f>
        <v>0</v>
      </c>
    </row>
    <row r="569" spans="1:36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  <c r="AJ569">
        <f>'RESUMEN TOTAL'!AP615</f>
        <v>0</v>
      </c>
    </row>
    <row r="570" spans="1:36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  <c r="AJ570">
        <f>'RESUMEN TOTAL'!AP616</f>
        <v>0</v>
      </c>
    </row>
    <row r="571" spans="1:36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  <c r="AJ571">
        <f>'RESUMEN TOTAL'!AP617</f>
        <v>0</v>
      </c>
    </row>
    <row r="572" spans="1:36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  <c r="AJ572">
        <f>'RESUMEN TOTAL'!AP618</f>
        <v>0</v>
      </c>
    </row>
    <row r="573" spans="1:36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  <c r="AJ573">
        <f>'RESUMEN TOTAL'!AP619</f>
        <v>0</v>
      </c>
    </row>
    <row r="574" spans="1:36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  <c r="AJ574">
        <f>'RESUMEN TOTAL'!AP620</f>
        <v>0</v>
      </c>
    </row>
    <row r="575" spans="1:36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  <c r="AJ575">
        <f>'RESUMEN TOTAL'!AP621</f>
        <v>0</v>
      </c>
    </row>
    <row r="576" spans="1:36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  <c r="AJ576">
        <f>'RESUMEN TOTAL'!AP622</f>
        <v>0</v>
      </c>
    </row>
    <row r="577" spans="1:36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  <c r="AJ577">
        <f>'RESUMEN TOTAL'!AP623</f>
        <v>0</v>
      </c>
    </row>
    <row r="578" spans="1:36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  <c r="AJ578">
        <f>'RESUMEN TOTAL'!AP624</f>
        <v>0</v>
      </c>
    </row>
    <row r="579" spans="1:36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  <c r="AJ579">
        <f>'RESUMEN TOTAL'!AP625</f>
        <v>0</v>
      </c>
    </row>
    <row r="580" spans="1:36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  <c r="AJ580">
        <f>'RESUMEN TOTAL'!AP626</f>
        <v>0</v>
      </c>
    </row>
    <row r="581" spans="1:36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  <c r="AJ581">
        <f>'RESUMEN TOTAL'!AP627</f>
        <v>0</v>
      </c>
    </row>
    <row r="582" spans="1:36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  <c r="AJ582">
        <f>'RESUMEN TOTAL'!AP628</f>
        <v>0</v>
      </c>
    </row>
    <row r="583" spans="1:36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  <c r="AJ583">
        <f>'RESUMEN TOTAL'!AP629</f>
        <v>0</v>
      </c>
    </row>
    <row r="584" spans="1:36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  <c r="AJ584">
        <f>'RESUMEN TOTAL'!AP630</f>
        <v>0</v>
      </c>
    </row>
    <row r="585" spans="1:36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  <c r="AJ585">
        <f>'RESUMEN TOTAL'!AP631</f>
        <v>0</v>
      </c>
    </row>
    <row r="586" spans="1:36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  <c r="AJ586">
        <f>'RESUMEN TOTAL'!AP632</f>
        <v>0</v>
      </c>
    </row>
    <row r="587" spans="1:36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  <c r="AJ587">
        <f>'RESUMEN TOTAL'!AP633</f>
        <v>0</v>
      </c>
    </row>
    <row r="588" spans="1:36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  <c r="AJ588">
        <f>'RESUMEN TOTAL'!AP634</f>
        <v>0</v>
      </c>
    </row>
    <row r="589" spans="1:36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  <c r="AJ589">
        <f>'RESUMEN TOTAL'!AP635</f>
        <v>0</v>
      </c>
    </row>
    <row r="590" spans="1:36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  <c r="AJ590">
        <f>'RESUMEN TOTAL'!AP636</f>
        <v>0</v>
      </c>
    </row>
    <row r="591" spans="1:36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  <c r="AJ591">
        <f>'RESUMEN TOTAL'!AP637</f>
        <v>0</v>
      </c>
    </row>
    <row r="592" spans="1:36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  <c r="AJ592">
        <f>'RESUMEN TOTAL'!AP638</f>
        <v>0</v>
      </c>
    </row>
    <row r="593" spans="1:36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  <c r="AJ593">
        <f>'RESUMEN TOTAL'!AP639</f>
        <v>0</v>
      </c>
    </row>
    <row r="594" spans="1:36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  <c r="AJ594">
        <f>'RESUMEN TOTAL'!AP640</f>
        <v>0</v>
      </c>
    </row>
    <row r="595" spans="1:36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  <c r="AJ595">
        <f>'RESUMEN TOTAL'!AP641</f>
        <v>0</v>
      </c>
    </row>
    <row r="596" spans="1:36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  <c r="AJ596">
        <f>'RESUMEN TOTAL'!AP642</f>
        <v>0</v>
      </c>
    </row>
    <row r="597" spans="1:36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  <c r="AJ597">
        <f>'RESUMEN TOTAL'!AP643</f>
        <v>0</v>
      </c>
    </row>
    <row r="598" spans="1:36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  <c r="AJ598">
        <f>'RESUMEN TOTAL'!AP644</f>
        <v>0</v>
      </c>
    </row>
    <row r="599" spans="1:36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  <c r="AJ599">
        <f>'RESUMEN TOTAL'!AP645</f>
        <v>0</v>
      </c>
    </row>
    <row r="600" spans="1:36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  <c r="AJ600">
        <f>'RESUMEN TOTAL'!AP646</f>
        <v>0</v>
      </c>
    </row>
    <row r="601" spans="1:36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  <c r="AJ601">
        <f>'RESUMEN TOTAL'!AP647</f>
        <v>0</v>
      </c>
    </row>
    <row r="602" spans="1:36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  <c r="AJ602">
        <f>'RESUMEN TOTAL'!AP648</f>
        <v>0</v>
      </c>
    </row>
    <row r="603" spans="1:36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  <c r="AJ603">
        <f>'RESUMEN TOTAL'!AP649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G167" sqref="AG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6" width="11.7109375" bestFit="1" customWidth="1"/>
  </cols>
  <sheetData>
    <row r="1" spans="1:36" ht="21" x14ac:dyDescent="0.35">
      <c r="C1" s="32" t="s">
        <v>1086</v>
      </c>
      <c r="D1" s="32"/>
    </row>
    <row r="2" spans="1:36" ht="21" x14ac:dyDescent="0.35">
      <c r="E2" s="18" t="s">
        <v>614</v>
      </c>
      <c r="F2" s="18">
        <f>COUNTIFS(F5:F502, "=APAGADO",E5:E502,"=PTO A FO")</f>
        <v>0</v>
      </c>
      <c r="G2" s="18">
        <f>COUNTIFS(G5:G502, "=APAGADO",E5:E502,"=PTO A FO")</f>
        <v>8</v>
      </c>
      <c r="H2" s="18">
        <f>COUNTIFS(H5:H502, "=APAGADO",E5:E502,"=PTO A FO")</f>
        <v>8</v>
      </c>
      <c r="I2" s="18">
        <f>COUNTIFS(I5:I602, "=APAGADO",E5:E602,"=PTO A FO")</f>
        <v>6</v>
      </c>
      <c r="J2" s="18">
        <f>COUNTIFS(J5:J502, "=APAGADO",E5:E502,"=PTO A FO")</f>
        <v>6</v>
      </c>
      <c r="K2" s="18">
        <f>COUNTIFS(K5:K502, "=APAGADO",E5:E502,"=PTO A FO")</f>
        <v>3</v>
      </c>
      <c r="L2" s="18">
        <f>COUNTIFS(L5:L502, "=APAGADO",E5:E502,"=PTO A FO")</f>
        <v>4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3</v>
      </c>
      <c r="P2" s="18">
        <f>COUNTIFS(P5:P502, "=APAGADO",E5:E502,"=PTO A FO")</f>
        <v>0</v>
      </c>
      <c r="Q2" s="18">
        <f>COUNTIFS(Q5:Q502, "=APAGADO",E5:E502,"=PTO A FO")</f>
        <v>4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45412</v>
      </c>
      <c r="AJ3" s="37">
        <v>45443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 t="str">
        <f>'RESUMEN TOTAL'!P7</f>
        <v>APAGADO</v>
      </c>
      <c r="K5" t="str">
        <f>'RESUMEN TOTAL'!Q7</f>
        <v>APAGADO</v>
      </c>
      <c r="L5" t="str">
        <f>'RESUMEN TOTAL'!R7</f>
        <v>APAGADO</v>
      </c>
      <c r="M5" t="str">
        <f>'RESUMEN TOTAL'!S7</f>
        <v>APAGADO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 t="str">
        <f>'RESUMEN TOTAL'!P8</f>
        <v>APAGADO</v>
      </c>
      <c r="K6" t="str">
        <f>'RESUMEN TOTAL'!Q8</f>
        <v>APAGADO</v>
      </c>
      <c r="L6" t="str">
        <f>'RESUMEN TOTAL'!R8</f>
        <v>APAGADO</v>
      </c>
      <c r="M6" t="str">
        <f>'RESUMEN TOTAL'!S8</f>
        <v>APAGADO</v>
      </c>
      <c r="N6" t="str">
        <f>'RESUMEN TOTAL'!T8</f>
        <v>APAGADO</v>
      </c>
      <c r="O6" t="str">
        <f>'RESUMEN TOTAL'!U8</f>
        <v>APAGADO</v>
      </c>
      <c r="P6">
        <f>'RESUMEN TOTAL'!V8</f>
        <v>0</v>
      </c>
      <c r="Q6" t="str">
        <f>'RESUMEN TOTAL'!W8</f>
        <v>APAGADO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 t="str">
        <f>'RESUMEN TOTAL'!P10</f>
        <v>APAGADO</v>
      </c>
      <c r="K8" t="str">
        <f>'RESUMEN TOTAL'!Q10</f>
        <v>APAGADO</v>
      </c>
      <c r="L8" t="str">
        <f>'RESUMEN TOTAL'!R10</f>
        <v>APAGADO</v>
      </c>
      <c r="M8" t="str">
        <f>'RESUMEN TOTAL'!S10</f>
        <v>APAGADO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 t="str">
        <f>'RESUMEN TOTAL'!T15</f>
        <v>APAGADO</v>
      </c>
      <c r="O13" t="str">
        <f>'RESUMEN TOTAL'!U15</f>
        <v>APAGADO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 t="str">
        <f>'RESUMEN TOTAL'!R16</f>
        <v>APAGADO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 t="str">
        <f>'RESUMEN TOTAL'!R17</f>
        <v>APAGADO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  <c r="AJ22">
        <f>'RESUMEN TOTAL'!AP29</f>
        <v>0</v>
      </c>
    </row>
    <row r="23" spans="1:36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  <c r="AJ23">
        <f>'RESUMEN TOTAL'!AP30</f>
        <v>0</v>
      </c>
    </row>
    <row r="24" spans="1:36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>
        <f>'RESUMEN TOTAL'!AB31</f>
        <v>0</v>
      </c>
      <c r="W24">
        <f>'RESUMEN TOTAL'!AC31</f>
        <v>0</v>
      </c>
      <c r="X24">
        <f>'RESUMEN TOTAL'!AD31</f>
        <v>0</v>
      </c>
      <c r="Y24">
        <f>'RESUMEN TOTAL'!AE31</f>
        <v>0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  <c r="AJ24">
        <f>'RESUMEN TOTAL'!AP31</f>
        <v>0</v>
      </c>
    </row>
    <row r="25" spans="1:36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  <c r="AJ25">
        <f>'RESUMEN TOTAL'!AP32</f>
        <v>0</v>
      </c>
    </row>
    <row r="26" spans="1:36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  <c r="AJ26">
        <f>'RESUMEN TOTAL'!AP33</f>
        <v>0</v>
      </c>
    </row>
    <row r="27" spans="1:36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>
        <f>'RESUMEN TOTAL'!P34</f>
        <v>0</v>
      </c>
      <c r="K27">
        <f>'RESUMEN TOTAL'!Q34</f>
        <v>0</v>
      </c>
      <c r="L27" t="str">
        <f>'RESUMEN TOTAL'!R34</f>
        <v>APAGADO</v>
      </c>
      <c r="M27" t="str">
        <f>'RESUMEN TOTAL'!S34</f>
        <v>APAGADO</v>
      </c>
      <c r="N27" t="str">
        <f>'RESUMEN TOTAL'!T34</f>
        <v>APAGADO</v>
      </c>
      <c r="O27" t="str">
        <f>'RESUMEN TOTAL'!U34</f>
        <v>APAGADO</v>
      </c>
      <c r="P27">
        <f>'RESUMEN TOTAL'!V34</f>
        <v>0</v>
      </c>
      <c r="Q27" t="str">
        <f>'RESUMEN TOTAL'!W34</f>
        <v>APAGADO</v>
      </c>
      <c r="R27">
        <f>'RESUMEN TOTAL'!X34</f>
        <v>0</v>
      </c>
      <c r="S27">
        <f>'RESUMEN TOTAL'!Y34</f>
        <v>0</v>
      </c>
      <c r="T27">
        <f>'RESUMEN TOTAL'!Z34</f>
        <v>0</v>
      </c>
      <c r="U27">
        <f>'RESUMEN TOTAL'!AA34</f>
        <v>0</v>
      </c>
      <c r="V27">
        <f>'RESUMEN TOTAL'!AB34</f>
        <v>0</v>
      </c>
      <c r="W27">
        <f>'RESUMEN TOTAL'!AC34</f>
        <v>0</v>
      </c>
      <c r="X27">
        <f>'RESUMEN TOTAL'!AD34</f>
        <v>0</v>
      </c>
      <c r="Y27">
        <f>'RESUMEN TOTAL'!AE34</f>
        <v>0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  <c r="AJ27">
        <f>'RESUMEN TOTAL'!AP34</f>
        <v>0</v>
      </c>
    </row>
    <row r="28" spans="1:36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 t="str">
        <f>'RESUMEN TOTAL'!R35</f>
        <v>APAGADO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  <c r="AJ28">
        <f>'RESUMEN TOTAL'!AP35</f>
        <v>0</v>
      </c>
    </row>
    <row r="29" spans="1:36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  <c r="AJ29">
        <f>'RESUMEN TOTAL'!AP36</f>
        <v>0</v>
      </c>
    </row>
    <row r="30" spans="1:36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 t="str">
        <f>'RESUMEN TOTAL'!U37</f>
        <v>APAGADO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  <c r="AJ30">
        <f>'RESUMEN TOTAL'!AP37</f>
        <v>0</v>
      </c>
    </row>
    <row r="31" spans="1:36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  <c r="AJ31">
        <f>'RESUMEN TOTAL'!AP38</f>
        <v>0</v>
      </c>
    </row>
    <row r="32" spans="1:36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  <c r="AJ32">
        <f>'RESUMEN TOTAL'!AP39</f>
        <v>0</v>
      </c>
    </row>
    <row r="33" spans="1:36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  <c r="AJ33">
        <f>'RESUMEN TOTAL'!AP40</f>
        <v>0</v>
      </c>
    </row>
    <row r="34" spans="1:36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  <c r="AJ34">
        <f>'RESUMEN TOTAL'!AP41</f>
        <v>0</v>
      </c>
    </row>
    <row r="35" spans="1:36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>
        <f>'RESUMEN TOTAL'!L42</f>
        <v>0</v>
      </c>
      <c r="G35">
        <f>'RESUMEN TOTAL'!M42</f>
        <v>0</v>
      </c>
      <c r="H35">
        <f>'RESUMEN TOTAL'!N42</f>
        <v>0</v>
      </c>
      <c r="I35">
        <f>'RESUMEN TOTAL'!O42</f>
        <v>0</v>
      </c>
      <c r="J35" t="str">
        <f>'RESUMEN TOTAL'!P42</f>
        <v>APAGADO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 t="str">
        <f>'RESUMEN TOTAL'!U42</f>
        <v>APAGADO</v>
      </c>
      <c r="P35">
        <f>'RESUMEN TOTAL'!V42</f>
        <v>0</v>
      </c>
      <c r="Q35" t="str">
        <f>'RESUMEN TOTAL'!W42</f>
        <v>APAGADO</v>
      </c>
      <c r="R35">
        <f>'RESUMEN TOTAL'!X42</f>
        <v>0</v>
      </c>
      <c r="S35">
        <f>'RESUMEN TOTAL'!Y42</f>
        <v>0</v>
      </c>
      <c r="T35">
        <f>'RESUMEN TOTAL'!Z42</f>
        <v>0</v>
      </c>
      <c r="U35">
        <f>'RESUMEN TOTAL'!AA42</f>
        <v>0</v>
      </c>
      <c r="V35">
        <f>'RESUMEN TOTAL'!AB42</f>
        <v>0</v>
      </c>
      <c r="W35">
        <f>'RESUMEN TOTAL'!AC42</f>
        <v>0</v>
      </c>
      <c r="X35">
        <f>'RESUMEN TOTAL'!AD42</f>
        <v>0</v>
      </c>
      <c r="Y35">
        <f>'RESUMEN TOTAL'!AE42</f>
        <v>0</v>
      </c>
      <c r="Z35">
        <f>'RESUMEN TOTAL'!AF42</f>
        <v>0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  <c r="AJ35">
        <f>'RESUMEN TOTAL'!AP42</f>
        <v>0</v>
      </c>
    </row>
    <row r="36" spans="1:36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  <c r="AJ36">
        <f>'RESUMEN TOTAL'!AP43</f>
        <v>0</v>
      </c>
    </row>
    <row r="37" spans="1:36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  <c r="AJ37">
        <f>'RESUMEN TOTAL'!AP44</f>
        <v>0</v>
      </c>
    </row>
    <row r="38" spans="1:36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  <c r="AJ38">
        <f>'RESUMEN TOTAL'!AP45</f>
        <v>0</v>
      </c>
    </row>
    <row r="39" spans="1:36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>
        <f>'RESUMEN TOTAL'!L46</f>
        <v>0</v>
      </c>
      <c r="G39">
        <f>'RESUMEN TOTAL'!M46</f>
        <v>0</v>
      </c>
      <c r="H39">
        <f>'RESUMEN TOTAL'!N46</f>
        <v>0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  <c r="AJ39">
        <f>'RESUMEN TOTAL'!AP46</f>
        <v>0</v>
      </c>
    </row>
    <row r="40" spans="1:36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 t="str">
        <f>'RESUMEN TOTAL'!U47</f>
        <v>APAGADO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  <c r="AJ40">
        <f>'RESUMEN TOTAL'!AP47</f>
        <v>0</v>
      </c>
    </row>
    <row r="41" spans="1:36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  <c r="AJ41">
        <f>'RESUMEN TOTAL'!AP48</f>
        <v>0</v>
      </c>
    </row>
    <row r="42" spans="1:36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>
        <f>'RESUMEN TOTAL'!L49</f>
        <v>0</v>
      </c>
      <c r="G42" t="str">
        <f>'RESUMEN TOTAL'!M49</f>
        <v>APAGADO</v>
      </c>
      <c r="H42" t="str">
        <f>'RESUMEN TOTAL'!N49</f>
        <v>APAGADO</v>
      </c>
      <c r="I42" t="str">
        <f>'RESUMEN TOTAL'!O49</f>
        <v>APAGADO</v>
      </c>
      <c r="J42" t="str">
        <f>'RESUMEN TOTAL'!P49</f>
        <v>APAGADO</v>
      </c>
      <c r="K42" t="str">
        <f>'RESUMEN TOTAL'!Q49</f>
        <v>APAGADO</v>
      </c>
      <c r="L42" t="str">
        <f>'RESUMEN TOTAL'!R49</f>
        <v>APAGADO</v>
      </c>
      <c r="M42" t="str">
        <f>'RESUMEN TOTAL'!S49</f>
        <v>APAGADO</v>
      </c>
      <c r="N42" t="str">
        <f>'RESUMEN TOTAL'!T49</f>
        <v>APAGADO</v>
      </c>
      <c r="O42" t="str">
        <f>'RESUMEN TOTAL'!U49</f>
        <v>APAGADO</v>
      </c>
      <c r="P42">
        <f>'RESUMEN TOTAL'!V49</f>
        <v>0</v>
      </c>
      <c r="Q42" t="str">
        <f>'RESUMEN TOTAL'!W49</f>
        <v>APAGADO</v>
      </c>
      <c r="R42">
        <f>'RESUMEN TOTAL'!X49</f>
        <v>0</v>
      </c>
      <c r="S42">
        <f>'RESUMEN TOTAL'!Y49</f>
        <v>0</v>
      </c>
      <c r="T42">
        <f>'RESUMEN TOTAL'!Z49</f>
        <v>0</v>
      </c>
      <c r="U42">
        <f>'RESUMEN TOTAL'!AA49</f>
        <v>0</v>
      </c>
      <c r="V42">
        <f>'RESUMEN TOTAL'!AB49</f>
        <v>0</v>
      </c>
      <c r="W42">
        <f>'RESUMEN TOTAL'!AC49</f>
        <v>0</v>
      </c>
      <c r="X42">
        <f>'RESUMEN TOTAL'!AD49</f>
        <v>0</v>
      </c>
      <c r="Y42">
        <f>'RESUMEN TOTAL'!AE49</f>
        <v>0</v>
      </c>
      <c r="Z42">
        <f>'RESUMEN TOTAL'!AF49</f>
        <v>0</v>
      </c>
      <c r="AA42">
        <f>'RESUMEN TOTAL'!AG49</f>
        <v>0</v>
      </c>
      <c r="AB42">
        <f>'RESUMEN TOTAL'!AH49</f>
        <v>0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  <c r="AJ42">
        <f>'RESUMEN TOTAL'!AP49</f>
        <v>0</v>
      </c>
    </row>
    <row r="43" spans="1:36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  <c r="AJ43">
        <f>'RESUMEN TOTAL'!AP50</f>
        <v>0</v>
      </c>
    </row>
    <row r="44" spans="1:36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>
        <f>'RESUMEN TOTAL'!L51</f>
        <v>0</v>
      </c>
      <c r="G44">
        <f>'RESUMEN TOTAL'!M51</f>
        <v>0</v>
      </c>
      <c r="H44">
        <f>'RESUMEN TOTAL'!N51</f>
        <v>0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  <c r="AJ44">
        <f>'RESUMEN TOTAL'!AP51</f>
        <v>0</v>
      </c>
    </row>
    <row r="45" spans="1:36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>
        <f>'RESUMEN TOTAL'!L52</f>
        <v>0</v>
      </c>
      <c r="G45">
        <f>'RESUMEN TOTAL'!M52</f>
        <v>0</v>
      </c>
      <c r="H45">
        <f>'RESUMEN TOTAL'!N52</f>
        <v>0</v>
      </c>
      <c r="I45">
        <f>'RESUMEN TOTAL'!O52</f>
        <v>0</v>
      </c>
      <c r="J45">
        <f>'RESUMEN TOTAL'!P52</f>
        <v>0</v>
      </c>
      <c r="K45">
        <f>'RESUMEN TOTAL'!Q52</f>
        <v>0</v>
      </c>
      <c r="L45">
        <f>'RESUMEN TOTAL'!R52</f>
        <v>0</v>
      </c>
      <c r="M45">
        <f>'RESUMEN TOTAL'!S52</f>
        <v>0</v>
      </c>
      <c r="N45">
        <f>'RESUMEN TOTAL'!T52</f>
        <v>0</v>
      </c>
      <c r="O45">
        <f>'RESUMEN TOTAL'!U52</f>
        <v>0</v>
      </c>
      <c r="P45">
        <f>'RESUMEN TOTAL'!V52</f>
        <v>0</v>
      </c>
      <c r="Q45">
        <f>'RESUMEN TOTAL'!W52</f>
        <v>0</v>
      </c>
      <c r="R45">
        <f>'RESUMEN TOTAL'!X52</f>
        <v>0</v>
      </c>
      <c r="S45">
        <f>'RESUMEN TOTAL'!Y52</f>
        <v>0</v>
      </c>
      <c r="T45">
        <f>'RESUMEN TOTAL'!Z52</f>
        <v>0</v>
      </c>
      <c r="U45">
        <f>'RESUMEN TOTAL'!AA52</f>
        <v>0</v>
      </c>
      <c r="V45">
        <f>'RESUMEN TOTAL'!AB52</f>
        <v>0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  <c r="AJ45">
        <f>'RESUMEN TOTAL'!AP52</f>
        <v>0</v>
      </c>
    </row>
    <row r="46" spans="1:36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  <c r="AJ46">
        <f>'RESUMEN TOTAL'!AP53</f>
        <v>0</v>
      </c>
    </row>
    <row r="47" spans="1:36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  <c r="AJ47">
        <f>'RESUMEN TOTAL'!AP54</f>
        <v>0</v>
      </c>
    </row>
    <row r="48" spans="1:36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  <c r="AJ48">
        <f>'RESUMEN TOTAL'!AP55</f>
        <v>0</v>
      </c>
    </row>
    <row r="49" spans="1:36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>
        <f>'RESUMEN TOTAL'!M56</f>
        <v>0</v>
      </c>
      <c r="H49">
        <f>'RESUMEN TOTAL'!N56</f>
        <v>0</v>
      </c>
      <c r="I49">
        <f>'RESUMEN TOTAL'!O56</f>
        <v>0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  <c r="AJ49">
        <f>'RESUMEN TOTAL'!AP56</f>
        <v>0</v>
      </c>
    </row>
    <row r="50" spans="1:36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  <c r="AJ50">
        <f>'RESUMEN TOTAL'!AP57</f>
        <v>0</v>
      </c>
    </row>
    <row r="51" spans="1:36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>
        <f>'RESUMEN TOTAL'!M58</f>
        <v>0</v>
      </c>
      <c r="H51">
        <f>'RESUMEN TOTAL'!N58</f>
        <v>0</v>
      </c>
      <c r="I51">
        <f>'RESUMEN TOTAL'!O58</f>
        <v>0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  <c r="AJ51">
        <f>'RESUMEN TOTAL'!AP58</f>
        <v>0</v>
      </c>
    </row>
    <row r="52" spans="1:36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>
        <f>'RESUMEN TOTAL'!M59</f>
        <v>0</v>
      </c>
      <c r="H52">
        <f>'RESUMEN TOTAL'!N59</f>
        <v>0</v>
      </c>
      <c r="I52">
        <f>'RESUMEN TOTAL'!O59</f>
        <v>0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  <c r="AJ52">
        <f>'RESUMEN TOTAL'!AP59</f>
        <v>0</v>
      </c>
    </row>
    <row r="53" spans="1:36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  <c r="AJ53">
        <f>'RESUMEN TOTAL'!AP60</f>
        <v>0</v>
      </c>
    </row>
    <row r="54" spans="1:36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>
        <f>'RESUMEN TOTAL'!L61</f>
        <v>0</v>
      </c>
      <c r="G54">
        <f>'RESUMEN TOTAL'!M61</f>
        <v>0</v>
      </c>
      <c r="H54">
        <f>'RESUMEN TOTAL'!N61</f>
        <v>0</v>
      </c>
      <c r="I54">
        <f>'RESUMEN TOTAL'!O61</f>
        <v>0</v>
      </c>
      <c r="J54" t="str">
        <f>'RESUMEN TOTAL'!P61</f>
        <v>APAGADO</v>
      </c>
      <c r="K54">
        <f>'RESUMEN TOTAL'!Q61</f>
        <v>0</v>
      </c>
      <c r="L54">
        <f>'RESUMEN TOTAL'!R61</f>
        <v>0</v>
      </c>
      <c r="M54">
        <f>'RESUMEN TOTAL'!S61</f>
        <v>0</v>
      </c>
      <c r="N54" t="str">
        <f>'RESUMEN TOTAL'!T61</f>
        <v>APAGADO</v>
      </c>
      <c r="O54">
        <f>'RESUMEN TOTAL'!U61</f>
        <v>0</v>
      </c>
      <c r="P54">
        <f>'RESUMEN TOTAL'!V61</f>
        <v>0</v>
      </c>
      <c r="Q54" t="str">
        <f>'RESUMEN TOTAL'!W61</f>
        <v>APAGADO</v>
      </c>
      <c r="R54">
        <f>'RESUMEN TOTAL'!X61</f>
        <v>0</v>
      </c>
      <c r="S54">
        <f>'RESUMEN TOTAL'!Y61</f>
        <v>0</v>
      </c>
      <c r="T54">
        <f>'RESUMEN TOTAL'!Z61</f>
        <v>0</v>
      </c>
      <c r="U54">
        <f>'RESUMEN TOTAL'!AA61</f>
        <v>0</v>
      </c>
      <c r="V54">
        <f>'RESUMEN TOTAL'!AB61</f>
        <v>0</v>
      </c>
      <c r="W54">
        <f>'RESUMEN TOTAL'!AC61</f>
        <v>0</v>
      </c>
      <c r="X54">
        <f>'RESUMEN TOTAL'!AD61</f>
        <v>0</v>
      </c>
      <c r="Y54">
        <f>'RESUMEN TOTAL'!AE61</f>
        <v>0</v>
      </c>
      <c r="Z54">
        <f>'RESUMEN TOTAL'!AF61</f>
        <v>0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  <c r="AJ54">
        <f>'RESUMEN TOTAL'!AP61</f>
        <v>0</v>
      </c>
    </row>
    <row r="55" spans="1:36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  <c r="AJ55">
        <f>'RESUMEN TOTAL'!AP62</f>
        <v>0</v>
      </c>
    </row>
    <row r="56" spans="1:36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  <c r="AJ56">
        <f>'RESUMEN TOTAL'!AP63</f>
        <v>0</v>
      </c>
    </row>
    <row r="57" spans="1:36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  <c r="AJ57">
        <f>'RESUMEN TOTAL'!AP64</f>
        <v>0</v>
      </c>
    </row>
    <row r="58" spans="1:36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  <c r="AJ58">
        <f>'RESUMEN TOTAL'!AP65</f>
        <v>0</v>
      </c>
    </row>
    <row r="59" spans="1:36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  <c r="AJ59">
        <f>'RESUMEN TOTAL'!AP66</f>
        <v>0</v>
      </c>
    </row>
    <row r="60" spans="1:36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  <c r="AJ60">
        <f>'RESUMEN TOTAL'!AP67</f>
        <v>0</v>
      </c>
    </row>
    <row r="61" spans="1:36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  <c r="AJ61">
        <f>'RESUMEN TOTAL'!AP68</f>
        <v>0</v>
      </c>
    </row>
    <row r="62" spans="1:36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  <c r="AJ62">
        <f>'RESUMEN TOTAL'!AP69</f>
        <v>0</v>
      </c>
    </row>
    <row r="63" spans="1:36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 t="str">
        <f>'RESUMEN TOTAL'!U70</f>
        <v>APAGADO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  <c r="AJ63">
        <f>'RESUMEN TOTAL'!AP70</f>
        <v>0</v>
      </c>
    </row>
    <row r="64" spans="1:36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>
        <f>'RESUMEN TOTAL'!L71</f>
        <v>0</v>
      </c>
      <c r="G64" t="str">
        <f>'RESUMEN TOTAL'!M71</f>
        <v>APAGADO</v>
      </c>
      <c r="H64" t="str">
        <f>'RESUMEN TOTAL'!N71</f>
        <v>APAGADO</v>
      </c>
      <c r="I64">
        <f>'RESUMEN TOTAL'!O71</f>
        <v>0</v>
      </c>
      <c r="J64">
        <f>'RESUMEN TOTAL'!P71</f>
        <v>0</v>
      </c>
      <c r="K64">
        <f>'RESUMEN TOTAL'!Q71</f>
        <v>0</v>
      </c>
      <c r="L64">
        <f>'RESUMEN TOTAL'!R71</f>
        <v>0</v>
      </c>
      <c r="M64">
        <f>'RESUMEN TOTAL'!S71</f>
        <v>0</v>
      </c>
      <c r="N64">
        <f>'RESUMEN TOTAL'!T71</f>
        <v>0</v>
      </c>
      <c r="O64">
        <f>'RESUMEN TOTAL'!U71</f>
        <v>0</v>
      </c>
      <c r="P64">
        <f>'RESUMEN TOTAL'!V71</f>
        <v>0</v>
      </c>
      <c r="Q64">
        <f>'RESUMEN TOTAL'!W71</f>
        <v>0</v>
      </c>
      <c r="R64">
        <f>'RESUMEN TOTAL'!X71</f>
        <v>0</v>
      </c>
      <c r="S64">
        <f>'RESUMEN TOTAL'!Y71</f>
        <v>0</v>
      </c>
      <c r="T64">
        <f>'RESUMEN TOTAL'!Z71</f>
        <v>0</v>
      </c>
      <c r="U64">
        <f>'RESUMEN TOTAL'!AA71</f>
        <v>0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  <c r="AJ64">
        <f>'RESUMEN TOTAL'!AP71</f>
        <v>0</v>
      </c>
    </row>
    <row r="65" spans="1:36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>
        <f>'RESUMEN TOTAL'!L72</f>
        <v>0</v>
      </c>
      <c r="G65">
        <f>'RESUMEN TOTAL'!M72</f>
        <v>0</v>
      </c>
      <c r="H65">
        <f>'RESUMEN TOTAL'!N72</f>
        <v>0</v>
      </c>
      <c r="I65">
        <f>'RESUMEN TOTAL'!O72</f>
        <v>0</v>
      </c>
      <c r="J65">
        <f>'RESUMEN TOTAL'!P72</f>
        <v>0</v>
      </c>
      <c r="K65">
        <f>'RESUMEN TOTAL'!Q72</f>
        <v>0</v>
      </c>
      <c r="L65">
        <f>'RESUMEN TOTAL'!R72</f>
        <v>0</v>
      </c>
      <c r="M65">
        <f>'RESUMEN TOTAL'!S72</f>
        <v>0</v>
      </c>
      <c r="N65">
        <f>'RESUMEN TOTAL'!T72</f>
        <v>0</v>
      </c>
      <c r="O65">
        <f>'RESUMEN TOTAL'!U72</f>
        <v>0</v>
      </c>
      <c r="P65">
        <f>'RESUMEN TOTAL'!V72</f>
        <v>0</v>
      </c>
      <c r="Q65">
        <f>'RESUMEN TOTAL'!W72</f>
        <v>0</v>
      </c>
      <c r="R65">
        <f>'RESUMEN TOTAL'!X72</f>
        <v>0</v>
      </c>
      <c r="S65">
        <f>'RESUMEN TOTAL'!Y72</f>
        <v>0</v>
      </c>
      <c r="T65">
        <f>'RESUMEN TOTAL'!Z72</f>
        <v>0</v>
      </c>
      <c r="U65">
        <f>'RESUMEN TOTAL'!AA72</f>
        <v>0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  <c r="AJ65">
        <f>'RESUMEN TOTAL'!AP72</f>
        <v>0</v>
      </c>
    </row>
    <row r="66" spans="1:36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  <c r="AJ66">
        <f>'RESUMEN TOTAL'!AP73</f>
        <v>0</v>
      </c>
    </row>
    <row r="67" spans="1:36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  <c r="AJ67">
        <f>'RESUMEN TOTAL'!AP74</f>
        <v>0</v>
      </c>
    </row>
    <row r="68" spans="1:36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>
        <f>'RESUMEN TOTAL'!L75</f>
        <v>0</v>
      </c>
      <c r="G68">
        <f>'RESUMEN TOTAL'!M75</f>
        <v>0</v>
      </c>
      <c r="H68">
        <f>'RESUMEN TOTAL'!N75</f>
        <v>0</v>
      </c>
      <c r="I68">
        <f>'RESUMEN TOTAL'!O75</f>
        <v>0</v>
      </c>
      <c r="J68">
        <f>'RESUMEN TOTAL'!P75</f>
        <v>0</v>
      </c>
      <c r="K68">
        <f>'RESUMEN TOTAL'!Q75</f>
        <v>0</v>
      </c>
      <c r="L68">
        <f>'RESUMEN TOTAL'!R75</f>
        <v>0</v>
      </c>
      <c r="M68">
        <f>'RESUMEN TOTAL'!S75</f>
        <v>0</v>
      </c>
      <c r="N68">
        <f>'RESUMEN TOTAL'!T75</f>
        <v>0</v>
      </c>
      <c r="O68">
        <f>'RESUMEN TOTAL'!U75</f>
        <v>0</v>
      </c>
      <c r="P68">
        <f>'RESUMEN TOTAL'!V75</f>
        <v>0</v>
      </c>
      <c r="Q68">
        <f>'RESUMEN TOTAL'!W75</f>
        <v>0</v>
      </c>
      <c r="R68">
        <f>'RESUMEN TOTAL'!X75</f>
        <v>0</v>
      </c>
      <c r="S68">
        <f>'RESUMEN TOTAL'!Y75</f>
        <v>0</v>
      </c>
      <c r="T68">
        <f>'RESUMEN TOTAL'!Z75</f>
        <v>0</v>
      </c>
      <c r="U68">
        <f>'RESUMEN TOTAL'!AA75</f>
        <v>0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  <c r="AJ68">
        <f>'RESUMEN TOTAL'!AP75</f>
        <v>0</v>
      </c>
    </row>
    <row r="69" spans="1:36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  <c r="AJ69">
        <f>'RESUMEN TOTAL'!AP76</f>
        <v>0</v>
      </c>
    </row>
    <row r="70" spans="1:36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Fibra Optica</v>
      </c>
      <c r="F70">
        <f>'RESUMEN TOTAL'!L77</f>
        <v>0</v>
      </c>
      <c r="G70">
        <f>'RESUMEN TOTAL'!M77</f>
        <v>0</v>
      </c>
      <c r="H70">
        <f>'RESUMEN TOTAL'!N77</f>
        <v>0</v>
      </c>
      <c r="I70">
        <f>'RESUMEN TOTAL'!O77</f>
        <v>0</v>
      </c>
      <c r="J70">
        <f>'RESUMEN TOTAL'!P77</f>
        <v>0</v>
      </c>
      <c r="K70">
        <f>'RESUMEN TOTAL'!Q77</f>
        <v>0</v>
      </c>
      <c r="L70" t="str">
        <f>'RESUMEN TOTAL'!R77</f>
        <v>APAGADO</v>
      </c>
      <c r="M70">
        <f>'RESUMEN TOTAL'!S77</f>
        <v>0</v>
      </c>
      <c r="N70">
        <f>'RESUMEN TOTAL'!T77</f>
        <v>0</v>
      </c>
      <c r="O70">
        <f>'RESUMEN TOTAL'!U77</f>
        <v>0</v>
      </c>
      <c r="P70">
        <f>'RESUMEN TOTAL'!V77</f>
        <v>0</v>
      </c>
      <c r="Q70">
        <f>'RESUMEN TOTAL'!W77</f>
        <v>0</v>
      </c>
      <c r="R70">
        <f>'RESUMEN TOTAL'!X77</f>
        <v>0</v>
      </c>
      <c r="S70">
        <f>'RESUMEN TOTAL'!Y77</f>
        <v>0</v>
      </c>
      <c r="T70">
        <f>'RESUMEN TOTAL'!Z77</f>
        <v>0</v>
      </c>
      <c r="U70">
        <f>'RESUMEN TOTAL'!AA77</f>
        <v>0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  <c r="AJ70">
        <f>'RESUMEN TOTAL'!AP77</f>
        <v>0</v>
      </c>
    </row>
    <row r="71" spans="1:36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>
        <f>'RESUMEN TOTAL'!Y78</f>
        <v>0</v>
      </c>
      <c r="T71">
        <f>'RESUMEN TOTAL'!Z78</f>
        <v>0</v>
      </c>
      <c r="U71">
        <f>'RESUMEN TOTAL'!AA78</f>
        <v>0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  <c r="AJ71">
        <f>'RESUMEN TOTAL'!AP78</f>
        <v>0</v>
      </c>
    </row>
    <row r="72" spans="1:36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  <c r="AJ72">
        <f>'RESUMEN TOTAL'!AP79</f>
        <v>0</v>
      </c>
    </row>
    <row r="73" spans="1:36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  <c r="AJ73">
        <f>'RESUMEN TOTAL'!AP80</f>
        <v>0</v>
      </c>
    </row>
    <row r="74" spans="1:36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  <c r="AJ74">
        <f>'RESUMEN TOTAL'!AP81</f>
        <v>0</v>
      </c>
    </row>
    <row r="75" spans="1:36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  <c r="AJ75">
        <f>'RESUMEN TOTAL'!AP82</f>
        <v>0</v>
      </c>
    </row>
    <row r="76" spans="1:36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  <c r="AJ76">
        <f>'RESUMEN TOTAL'!AP83</f>
        <v>0</v>
      </c>
    </row>
    <row r="77" spans="1:36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  <c r="AJ77">
        <f>'RESUMEN TOTAL'!AP84</f>
        <v>0</v>
      </c>
    </row>
    <row r="78" spans="1:36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  <c r="AJ78">
        <f>'RESUMEN TOTAL'!AP85</f>
        <v>0</v>
      </c>
    </row>
    <row r="79" spans="1:36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  <c r="AJ79">
        <f>'RESUMEN TOTAL'!AP86</f>
        <v>0</v>
      </c>
    </row>
    <row r="80" spans="1:36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  <c r="AJ80">
        <f>'RESUMEN TOTAL'!AP87</f>
        <v>0</v>
      </c>
    </row>
    <row r="81" spans="1:36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  <c r="AJ81">
        <f>'RESUMEN TOTAL'!AP88</f>
        <v>0</v>
      </c>
    </row>
    <row r="82" spans="1:36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  <c r="AJ82">
        <f>'RESUMEN TOTAL'!AP89</f>
        <v>0</v>
      </c>
    </row>
    <row r="83" spans="1:36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  <c r="AJ83">
        <f>'RESUMEN TOTAL'!AP90</f>
        <v>0</v>
      </c>
    </row>
    <row r="84" spans="1:36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  <c r="AJ84">
        <f>'RESUMEN TOTAL'!AP91</f>
        <v>0</v>
      </c>
    </row>
    <row r="85" spans="1:36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  <c r="AJ85">
        <f>'RESUMEN TOTAL'!AP92</f>
        <v>0</v>
      </c>
    </row>
    <row r="86" spans="1:36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  <c r="AJ86">
        <f>'RESUMEN TOTAL'!AP93</f>
        <v>0</v>
      </c>
    </row>
    <row r="87" spans="1:36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  <c r="AJ87">
        <f>'RESUMEN TOTAL'!AP94</f>
        <v>0</v>
      </c>
    </row>
    <row r="88" spans="1:36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>
        <f>'RESUMEN TOTAL'!M95</f>
        <v>0</v>
      </c>
      <c r="H88">
        <f>'RESUMEN TOTAL'!N95</f>
        <v>0</v>
      </c>
      <c r="I88" t="str">
        <f>'RESUMEN TOTAL'!O95</f>
        <v>APAGADO</v>
      </c>
      <c r="J88">
        <f>'RESUMEN TOTAL'!P95</f>
        <v>0</v>
      </c>
      <c r="K88" t="str">
        <f>'RESUMEN TOTAL'!Q95</f>
        <v>APAGADO</v>
      </c>
      <c r="L88" t="str">
        <f>'RESUMEN TOTAL'!R95</f>
        <v>APAGADO</v>
      </c>
      <c r="M88" t="str">
        <f>'RESUMEN TOTAL'!S95</f>
        <v>APAGADO</v>
      </c>
      <c r="N88">
        <f>'RESUMEN TOTAL'!T95</f>
        <v>0</v>
      </c>
      <c r="O88" t="str">
        <f>'RESUMEN TOTAL'!U95</f>
        <v>APAGADO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>
        <f>'RESUMEN TOTAL'!Z95</f>
        <v>0</v>
      </c>
      <c r="U88">
        <f>'RESUMEN TOTAL'!AA95</f>
        <v>0</v>
      </c>
      <c r="V88">
        <f>'RESUMEN TOTAL'!AB95</f>
        <v>0</v>
      </c>
      <c r="W88">
        <f>'RESUMEN TOTAL'!AC95</f>
        <v>0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>
        <f>'RESUMEN TOTAL'!AH95</f>
        <v>0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  <c r="AJ88">
        <f>'RESUMEN TOTAL'!AP95</f>
        <v>0</v>
      </c>
    </row>
    <row r="89" spans="1:36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>
        <f>'RESUMEN TOTAL'!M96</f>
        <v>0</v>
      </c>
      <c r="H89">
        <f>'RESUMEN TOTAL'!N96</f>
        <v>0</v>
      </c>
      <c r="I89" t="str">
        <f>'RESUMEN TOTAL'!O96</f>
        <v>APAGADO</v>
      </c>
      <c r="J89">
        <f>'RESUMEN TOTAL'!P96</f>
        <v>0</v>
      </c>
      <c r="K89" t="str">
        <f>'RESUMEN TOTAL'!Q96</f>
        <v>APAGADO</v>
      </c>
      <c r="L89" t="str">
        <f>'RESUMEN TOTAL'!R96</f>
        <v>APAGADO</v>
      </c>
      <c r="M89" t="str">
        <f>'RESUMEN TOTAL'!S96</f>
        <v>APAGADO</v>
      </c>
      <c r="N89">
        <f>'RESUMEN TOTAL'!T96</f>
        <v>0</v>
      </c>
      <c r="O89" t="str">
        <f>'RESUMEN TOTAL'!U96</f>
        <v>APAGADO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>
        <f>'RESUMEN TOTAL'!Z96</f>
        <v>0</v>
      </c>
      <c r="U89">
        <f>'RESUMEN TOTAL'!AA96</f>
        <v>0</v>
      </c>
      <c r="V89">
        <f>'RESUMEN TOTAL'!AB96</f>
        <v>0</v>
      </c>
      <c r="W89">
        <f>'RESUMEN TOTAL'!AC96</f>
        <v>0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>
        <f>'RESUMEN TOTAL'!AH96</f>
        <v>0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  <c r="AJ89">
        <f>'RESUMEN TOTAL'!AP96</f>
        <v>0</v>
      </c>
    </row>
    <row r="90" spans="1:36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  <c r="AJ90">
        <f>'RESUMEN TOTAL'!AP97</f>
        <v>0</v>
      </c>
    </row>
    <row r="91" spans="1:36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  <c r="AJ91">
        <f>'RESUMEN TOTAL'!AP98</f>
        <v>0</v>
      </c>
    </row>
    <row r="92" spans="1:36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  <c r="AJ92">
        <f>'RESUMEN TOTAL'!AP99</f>
        <v>0</v>
      </c>
    </row>
    <row r="93" spans="1:36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  <c r="AJ93">
        <f>'RESUMEN TOTAL'!AP100</f>
        <v>0</v>
      </c>
    </row>
    <row r="94" spans="1:36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  <c r="AJ94">
        <f>'RESUMEN TOTAL'!AP101</f>
        <v>0</v>
      </c>
    </row>
    <row r="95" spans="1:36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  <c r="AJ95">
        <f>'RESUMEN TOTAL'!AP102</f>
        <v>0</v>
      </c>
    </row>
    <row r="96" spans="1:36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>
        <f>'RESUMEN TOTAL'!AE103</f>
        <v>0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  <c r="AJ96">
        <f>'RESUMEN TOTAL'!AP103</f>
        <v>0</v>
      </c>
    </row>
    <row r="97" spans="1:36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  <c r="AJ97">
        <f>'RESUMEN TOTAL'!AP104</f>
        <v>0</v>
      </c>
    </row>
    <row r="98" spans="1:36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>
        <f>'RESUMEN TOTAL'!M105</f>
        <v>0</v>
      </c>
      <c r="H98">
        <f>'RESUMEN TOTAL'!N105</f>
        <v>0</v>
      </c>
      <c r="I98">
        <f>'RESUMEN TOTAL'!O105</f>
        <v>0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  <c r="AJ98">
        <f>'RESUMEN TOTAL'!AP105</f>
        <v>0</v>
      </c>
    </row>
    <row r="99" spans="1:36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>
        <f>'RESUMEN TOTAL'!M106</f>
        <v>0</v>
      </c>
      <c r="H99">
        <f>'RESUMEN TOTAL'!N106</f>
        <v>0</v>
      </c>
      <c r="I99">
        <f>'RESUMEN TOTAL'!O106</f>
        <v>0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  <c r="AJ99">
        <f>'RESUMEN TOTAL'!AP106</f>
        <v>0</v>
      </c>
    </row>
    <row r="100" spans="1:36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  <c r="AJ100">
        <f>'RESUMEN TOTAL'!AP107</f>
        <v>0</v>
      </c>
    </row>
    <row r="101" spans="1:36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  <c r="AJ101">
        <f>'RESUMEN TOTAL'!AP108</f>
        <v>0</v>
      </c>
    </row>
    <row r="102" spans="1:36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  <c r="AJ102">
        <f>'RESUMEN TOTAL'!AP109</f>
        <v>0</v>
      </c>
    </row>
    <row r="103" spans="1:36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 t="str">
        <f>'RESUMEN TOTAL'!M110</f>
        <v>APAGADO</v>
      </c>
      <c r="H103" t="str">
        <f>'RESUMEN TOTAL'!N110</f>
        <v>APAGADO</v>
      </c>
      <c r="I103" t="str">
        <f>'RESUMEN TOTAL'!O110</f>
        <v>APAGADO</v>
      </c>
      <c r="J103" t="str">
        <f>'RESUMEN TOTAL'!P110</f>
        <v>APAGADO</v>
      </c>
      <c r="K103" t="str">
        <f>'RESUMEN TOTAL'!Q110</f>
        <v>APAGADO</v>
      </c>
      <c r="L103" t="str">
        <f>'RESUMEN TOTAL'!R110</f>
        <v>APAGADO</v>
      </c>
      <c r="M103" t="str">
        <f>'RESUMEN TOTAL'!S110</f>
        <v>APAGADO</v>
      </c>
      <c r="N103" t="str">
        <f>'RESUMEN TOTAL'!T110</f>
        <v>APAGADO</v>
      </c>
      <c r="O103" t="str">
        <f>'RESUMEN TOTAL'!U110</f>
        <v>APAGADO</v>
      </c>
      <c r="P103">
        <f>'RESUMEN TOTAL'!V110</f>
        <v>0</v>
      </c>
      <c r="Q103" t="str">
        <f>'RESUMEN TOTAL'!W110</f>
        <v>APAGADO</v>
      </c>
      <c r="R103">
        <f>'RESUMEN TOTAL'!X110</f>
        <v>0</v>
      </c>
      <c r="S103">
        <f>'RESUMEN TOTAL'!Y110</f>
        <v>0</v>
      </c>
      <c r="T103">
        <f>'RESUMEN TOTAL'!Z110</f>
        <v>0</v>
      </c>
      <c r="U103">
        <f>'RESUMEN TOTAL'!AA110</f>
        <v>0</v>
      </c>
      <c r="V103">
        <f>'RESUMEN TOTAL'!AB110</f>
        <v>0</v>
      </c>
      <c r="W103">
        <f>'RESUMEN TOTAL'!AC110</f>
        <v>0</v>
      </c>
      <c r="X103">
        <f>'RESUMEN TOTAL'!AD110</f>
        <v>0</v>
      </c>
      <c r="Y103">
        <f>'RESUMEN TOTAL'!AE110</f>
        <v>0</v>
      </c>
      <c r="Z103">
        <f>'RESUMEN TOTAL'!AF110</f>
        <v>0</v>
      </c>
      <c r="AA103">
        <f>'RESUMEN TOTAL'!AG110</f>
        <v>0</v>
      </c>
      <c r="AB103">
        <f>'RESUMEN TOTAL'!AH110</f>
        <v>0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  <c r="AJ103">
        <f>'RESUMEN TOTAL'!AP110</f>
        <v>0</v>
      </c>
    </row>
    <row r="104" spans="1:36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  <c r="AJ104">
        <f>'RESUMEN TOTAL'!AP111</f>
        <v>0</v>
      </c>
    </row>
    <row r="105" spans="1:36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>
        <f>'RESUMEN TOTAL'!AD112</f>
        <v>0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  <c r="AJ105">
        <f>'RESUMEN TOTAL'!AP112</f>
        <v>0</v>
      </c>
    </row>
    <row r="106" spans="1:36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>
        <f>'RESUMEN TOTAL'!L113</f>
        <v>0</v>
      </c>
      <c r="G106">
        <f>'RESUMEN TOTAL'!M113</f>
        <v>0</v>
      </c>
      <c r="H106">
        <f>'RESUMEN TOTAL'!N113</f>
        <v>0</v>
      </c>
      <c r="I106">
        <f>'RESUMEN TOTAL'!O113</f>
        <v>0</v>
      </c>
      <c r="J106" t="str">
        <f>'RESUMEN TOTAL'!P113</f>
        <v>APAGADO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 t="str">
        <f>'RESUMEN TOTAL'!T113</f>
        <v>APAGADO</v>
      </c>
      <c r="O106">
        <f>'RESUMEN TOTAL'!U113</f>
        <v>0</v>
      </c>
      <c r="P106">
        <f>'RESUMEN TOTAL'!V113</f>
        <v>0</v>
      </c>
      <c r="Q106" t="str">
        <f>'RESUMEN TOTAL'!W113</f>
        <v>APAGADO</v>
      </c>
      <c r="R106">
        <f>'RESUMEN TOTAL'!X113</f>
        <v>0</v>
      </c>
      <c r="S106">
        <f>'RESUMEN TOTAL'!Y113</f>
        <v>0</v>
      </c>
      <c r="T106">
        <f>'RESUMEN TOTAL'!Z113</f>
        <v>0</v>
      </c>
      <c r="U106">
        <f>'RESUMEN TOTAL'!AA113</f>
        <v>0</v>
      </c>
      <c r="V106">
        <f>'RESUMEN TOTAL'!AB113</f>
        <v>0</v>
      </c>
      <c r="W106">
        <f>'RESUMEN TOTAL'!AC113</f>
        <v>0</v>
      </c>
      <c r="X106">
        <f>'RESUMEN TOTAL'!AD113</f>
        <v>0</v>
      </c>
      <c r="Y106">
        <f>'RESUMEN TOTAL'!AE113</f>
        <v>0</v>
      </c>
      <c r="Z106">
        <f>'RESUMEN TOTAL'!AF113</f>
        <v>0</v>
      </c>
      <c r="AA106">
        <f>'RESUMEN TOTAL'!AG113</f>
        <v>0</v>
      </c>
      <c r="AB106">
        <f>'RESUMEN TOTAL'!AH113</f>
        <v>0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  <c r="AJ106">
        <f>'RESUMEN TOTAL'!AP113</f>
        <v>0</v>
      </c>
    </row>
    <row r="107" spans="1:36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  <c r="AJ107">
        <f>'RESUMEN TOTAL'!AP114</f>
        <v>0</v>
      </c>
    </row>
    <row r="108" spans="1:36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  <c r="AJ108">
        <f>'RESUMEN TOTAL'!AP117</f>
        <v>0</v>
      </c>
    </row>
    <row r="109" spans="1:36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 t="str">
        <f>'RESUMEN TOTAL'!Q118</f>
        <v>APAGADO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>
        <f>'RESUMEN TOTAL'!V118</f>
        <v>0</v>
      </c>
      <c r="Q109" t="str">
        <f>'RESUMEN TOTAL'!W118</f>
        <v>APAGADO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  <c r="AJ109">
        <f>'RESUMEN TOTAL'!AP118</f>
        <v>0</v>
      </c>
    </row>
    <row r="110" spans="1:36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  <c r="AJ110">
        <f>'RESUMEN TOTAL'!AP119</f>
        <v>0</v>
      </c>
    </row>
    <row r="111" spans="1:36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  <c r="AJ111">
        <f>'RESUMEN TOTAL'!AP120</f>
        <v>0</v>
      </c>
    </row>
    <row r="112" spans="1:36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  <c r="AJ112">
        <f>'RESUMEN TOTAL'!AP121</f>
        <v>0</v>
      </c>
    </row>
    <row r="113" spans="1:36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  <c r="AJ113">
        <f>'RESUMEN TOTAL'!AP122</f>
        <v>0</v>
      </c>
    </row>
    <row r="114" spans="1:36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 t="str">
        <f>'RESUMEN TOTAL'!W123</f>
        <v>APAGADO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  <c r="AJ114">
        <f>'RESUMEN TOTAL'!AP123</f>
        <v>0</v>
      </c>
    </row>
    <row r="115" spans="1:36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  <c r="AJ115">
        <f>'RESUMEN TOTAL'!AP124</f>
        <v>0</v>
      </c>
    </row>
    <row r="116" spans="1:36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 t="str">
        <f>'RESUMEN TOTAL'!Q125</f>
        <v>APAGADO</v>
      </c>
      <c r="L116" t="str">
        <f>'RESUMEN TOTAL'!R125</f>
        <v>APAGADO</v>
      </c>
      <c r="M116" t="str">
        <f>'RESUMEN TOTAL'!S125</f>
        <v>APAGADO</v>
      </c>
      <c r="N116" t="str">
        <f>'RESUMEN TOTAL'!T125</f>
        <v>APAGADO</v>
      </c>
      <c r="O116" t="str">
        <f>'RESUMEN TOTAL'!U125</f>
        <v>APAGADO</v>
      </c>
      <c r="P116">
        <f>'RESUMEN TOTAL'!V125</f>
        <v>0</v>
      </c>
      <c r="Q116" t="str">
        <f>'RESUMEN TOTAL'!W125</f>
        <v>APAGADO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  <c r="AJ116">
        <f>'RESUMEN TOTAL'!AP125</f>
        <v>0</v>
      </c>
    </row>
    <row r="117" spans="1:36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  <c r="AJ117">
        <f>'RESUMEN TOTAL'!AP126</f>
        <v>0</v>
      </c>
    </row>
    <row r="118" spans="1:36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  <c r="AJ118">
        <f>'RESUMEN TOTAL'!AP127</f>
        <v>0</v>
      </c>
    </row>
    <row r="119" spans="1:36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 t="str">
        <f>'RESUMEN TOTAL'!Q128</f>
        <v>APAGADO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>
        <f>'RESUMEN TOTAL'!V128</f>
        <v>0</v>
      </c>
      <c r="Q119" t="str">
        <f>'RESUMEN TOTAL'!W128</f>
        <v>APAGADO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  <c r="AJ119">
        <f>'RESUMEN TOTAL'!AP128</f>
        <v>0</v>
      </c>
    </row>
    <row r="120" spans="1:36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 t="str">
        <f>'RESUMEN TOTAL'!Q129</f>
        <v>APAGADO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>
        <f>'RESUMEN TOTAL'!V129</f>
        <v>0</v>
      </c>
      <c r="Q120" t="str">
        <f>'RESUMEN TOTAL'!W129</f>
        <v>APAGADO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  <c r="AJ120">
        <f>'RESUMEN TOTAL'!AP129</f>
        <v>0</v>
      </c>
    </row>
    <row r="121" spans="1:36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  <c r="AJ121">
        <f>'RESUMEN TOTAL'!AP130</f>
        <v>0</v>
      </c>
    </row>
    <row r="122" spans="1:36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  <c r="AJ122">
        <f>'RESUMEN TOTAL'!AP131</f>
        <v>0</v>
      </c>
    </row>
    <row r="123" spans="1:36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 t="str">
        <f>'RESUMEN TOTAL'!M134</f>
        <v>APAGADO</v>
      </c>
      <c r="H123" t="str">
        <f>'RESUMEN TOTAL'!N134</f>
        <v>APAGADO</v>
      </c>
      <c r="I123" t="str">
        <f>'RESUMEN TOTAL'!O134</f>
        <v>APAGADO</v>
      </c>
      <c r="J123">
        <f>'RESUMEN TOTAL'!P134</f>
        <v>0</v>
      </c>
      <c r="K123">
        <f>'RESUMEN TOTAL'!Q134</f>
        <v>0</v>
      </c>
      <c r="L123" t="str">
        <f>'RESUMEN TOTAL'!R134</f>
        <v>APAGADO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>
        <f>'RESUMEN TOTAL'!Y134</f>
        <v>0</v>
      </c>
      <c r="T123">
        <f>'RESUMEN TOTAL'!Z134</f>
        <v>0</v>
      </c>
      <c r="U123">
        <f>'RESUMEN TOTAL'!AA134</f>
        <v>0</v>
      </c>
      <c r="V123">
        <f>'RESUMEN TOTAL'!AB134</f>
        <v>0</v>
      </c>
      <c r="W123">
        <f>'RESUMEN TOTAL'!AC134</f>
        <v>0</v>
      </c>
      <c r="X123">
        <f>'RESUMEN TOTAL'!AD134</f>
        <v>0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  <c r="AJ123">
        <f>'RESUMEN TOTAL'!AP134</f>
        <v>0</v>
      </c>
    </row>
    <row r="124" spans="1:36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 t="str">
        <f>'RESUMEN TOTAL'!M135</f>
        <v>APAGADO</v>
      </c>
      <c r="H124" t="str">
        <f>'RESUMEN TOTAL'!N135</f>
        <v>APAGADO</v>
      </c>
      <c r="I124" t="str">
        <f>'RESUMEN TOTAL'!O135</f>
        <v>APAGADO</v>
      </c>
      <c r="J124">
        <f>'RESUMEN TOTAL'!P135</f>
        <v>0</v>
      </c>
      <c r="K124">
        <f>'RESUMEN TOTAL'!Q135</f>
        <v>0</v>
      </c>
      <c r="L124" t="str">
        <f>'RESUMEN TOTAL'!R135</f>
        <v>APAGADO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>
        <f>'RESUMEN TOTAL'!Y135</f>
        <v>0</v>
      </c>
      <c r="T124">
        <f>'RESUMEN TOTAL'!Z135</f>
        <v>0</v>
      </c>
      <c r="U124">
        <f>'RESUMEN TOTAL'!AA135</f>
        <v>0</v>
      </c>
      <c r="V124">
        <f>'RESUMEN TOTAL'!AB135</f>
        <v>0</v>
      </c>
      <c r="W124">
        <f>'RESUMEN TOTAL'!AC135</f>
        <v>0</v>
      </c>
      <c r="X124">
        <f>'RESUMEN TOTAL'!AD135</f>
        <v>0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  <c r="AJ124">
        <f>'RESUMEN TOTAL'!AP135</f>
        <v>0</v>
      </c>
    </row>
    <row r="125" spans="1:36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>
        <f>'RESUMEN TOTAL'!L136</f>
        <v>0</v>
      </c>
      <c r="G125" t="str">
        <f>'RESUMEN TOTAL'!M136</f>
        <v>APAGADO</v>
      </c>
      <c r="H125" t="str">
        <f>'RESUMEN TOTAL'!N136</f>
        <v>APAGADO</v>
      </c>
      <c r="I125" t="str">
        <f>'RESUMEN TOTAL'!O136</f>
        <v>APAGADO</v>
      </c>
      <c r="J125">
        <f>'RESUMEN TOTAL'!P136</f>
        <v>0</v>
      </c>
      <c r="K125">
        <f>'RESUMEN TOTAL'!Q136</f>
        <v>0</v>
      </c>
      <c r="L125" t="str">
        <f>'RESUMEN TOTAL'!R136</f>
        <v>APAGADO</v>
      </c>
      <c r="M125">
        <f>'RESUMEN TOTAL'!S136</f>
        <v>0</v>
      </c>
      <c r="N125">
        <f>'RESUMEN TOTAL'!T136</f>
        <v>0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>
        <f>'RESUMEN TOTAL'!Y136</f>
        <v>0</v>
      </c>
      <c r="T125">
        <f>'RESUMEN TOTAL'!Z136</f>
        <v>0</v>
      </c>
      <c r="U125">
        <f>'RESUMEN TOTAL'!AA136</f>
        <v>0</v>
      </c>
      <c r="V125">
        <f>'RESUMEN TOTAL'!AB136</f>
        <v>0</v>
      </c>
      <c r="W125">
        <f>'RESUMEN TOTAL'!AC136</f>
        <v>0</v>
      </c>
      <c r="X125">
        <f>'RESUMEN TOTAL'!AD136</f>
        <v>0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  <c r="AJ125">
        <f>'RESUMEN TOTAL'!AP136</f>
        <v>0</v>
      </c>
    </row>
    <row r="126" spans="1:36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 t="str">
        <f>'RESUMEN TOTAL'!M137</f>
        <v>APAGADO</v>
      </c>
      <c r="H126" t="str">
        <f>'RESUMEN TOTAL'!N137</f>
        <v>APAGADO</v>
      </c>
      <c r="I126" t="str">
        <f>'RESUMEN TOTAL'!O137</f>
        <v>APAGADO</v>
      </c>
      <c r="J126">
        <f>'RESUMEN TOTAL'!P137</f>
        <v>0</v>
      </c>
      <c r="K126">
        <f>'RESUMEN TOTAL'!Q137</f>
        <v>0</v>
      </c>
      <c r="L126" t="str">
        <f>'RESUMEN TOTAL'!R137</f>
        <v>APAGADO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>
        <f>'RESUMEN TOTAL'!Y137</f>
        <v>0</v>
      </c>
      <c r="T126">
        <f>'RESUMEN TOTAL'!Z137</f>
        <v>0</v>
      </c>
      <c r="U126">
        <f>'RESUMEN TOTAL'!AA137</f>
        <v>0</v>
      </c>
      <c r="V126">
        <f>'RESUMEN TOTAL'!AB137</f>
        <v>0</v>
      </c>
      <c r="W126">
        <f>'RESUMEN TOTAL'!AC137</f>
        <v>0</v>
      </c>
      <c r="X126">
        <f>'RESUMEN TOTAL'!AD137</f>
        <v>0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  <c r="AJ126">
        <f>'RESUMEN TOTAL'!AP137</f>
        <v>0</v>
      </c>
    </row>
    <row r="127" spans="1:36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  <c r="AJ127">
        <f>'RESUMEN TOTAL'!AP138</f>
        <v>0</v>
      </c>
    </row>
    <row r="128" spans="1:36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 t="str">
        <f>'RESUMEN TOTAL'!M139</f>
        <v>APAGADO</v>
      </c>
      <c r="H128" t="str">
        <f>'RESUMEN TOTAL'!N139</f>
        <v>APAGADO</v>
      </c>
      <c r="I128">
        <f>'RESUMEN TOTAL'!O139</f>
        <v>0</v>
      </c>
      <c r="J128" t="str">
        <f>'RESUMEN TOTAL'!P139</f>
        <v>APAGADO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  <c r="AJ128">
        <f>'RESUMEN TOTAL'!AP139</f>
        <v>0</v>
      </c>
    </row>
    <row r="129" spans="1:36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 t="str">
        <f>'RESUMEN TOTAL'!M140</f>
        <v>APAGADO</v>
      </c>
      <c r="H129" t="str">
        <f>'RESUMEN TOTAL'!N140</f>
        <v>APAGADO</v>
      </c>
      <c r="I129">
        <f>'RESUMEN TOTAL'!O140</f>
        <v>0</v>
      </c>
      <c r="J129" t="str">
        <f>'RESUMEN TOTAL'!P140</f>
        <v>APAGADO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  <c r="AJ129">
        <f>'RESUMEN TOTAL'!AP140</f>
        <v>0</v>
      </c>
    </row>
    <row r="130" spans="1:36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  <c r="AJ130">
        <f>'RESUMEN TOTAL'!AP141</f>
        <v>0</v>
      </c>
    </row>
    <row r="131" spans="1:36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  <c r="AJ131">
        <f>'RESUMEN TOTAL'!AP142</f>
        <v>0</v>
      </c>
    </row>
    <row r="132" spans="1:36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  <c r="AJ132">
        <f>'RESUMEN TOTAL'!AP143</f>
        <v>0</v>
      </c>
    </row>
    <row r="133" spans="1:36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 t="str">
        <f>'RESUMEN TOTAL'!M144</f>
        <v>APAGADO</v>
      </c>
      <c r="H133" t="str">
        <f>'RESUMEN TOTAL'!N144</f>
        <v>APAGADO</v>
      </c>
      <c r="I133">
        <f>'RESUMEN TOTAL'!O144</f>
        <v>0</v>
      </c>
      <c r="J133" t="str">
        <f>'RESUMEN TOTAL'!P144</f>
        <v>APAGADO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  <c r="AJ133">
        <f>'RESUMEN TOTAL'!AP144</f>
        <v>0</v>
      </c>
    </row>
    <row r="134" spans="1:36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  <c r="AJ134">
        <f>'RESUMEN TOTAL'!AP145</f>
        <v>0</v>
      </c>
    </row>
    <row r="135" spans="1:36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  <c r="AJ135">
        <f>'RESUMEN TOTAL'!AP146</f>
        <v>0</v>
      </c>
    </row>
    <row r="136" spans="1:36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  <c r="AJ136">
        <f>'RESUMEN TOTAL'!AP147</f>
        <v>0</v>
      </c>
    </row>
    <row r="137" spans="1:36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 t="str">
        <f>'RESUMEN TOTAL'!M148</f>
        <v>APAGADO</v>
      </c>
      <c r="H137" t="str">
        <f>'RESUMEN TOTAL'!N148</f>
        <v>APAGADO</v>
      </c>
      <c r="I137">
        <f>'RESUMEN TOTAL'!O148</f>
        <v>0</v>
      </c>
      <c r="J137" t="str">
        <f>'RESUMEN TOTAL'!P148</f>
        <v>APAGADO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  <c r="AJ137">
        <f>'RESUMEN TOTAL'!AP148</f>
        <v>0</v>
      </c>
    </row>
    <row r="138" spans="1:36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 t="str">
        <f>'RESUMEN TOTAL'!M149</f>
        <v>APAGADO</v>
      </c>
      <c r="H138" t="str">
        <f>'RESUMEN TOTAL'!N149</f>
        <v>APAGADO</v>
      </c>
      <c r="I138">
        <f>'RESUMEN TOTAL'!O149</f>
        <v>0</v>
      </c>
      <c r="J138" t="str">
        <f>'RESUMEN TOTAL'!P149</f>
        <v>APAGADO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  <c r="AJ138">
        <f>'RESUMEN TOTAL'!AP149</f>
        <v>0</v>
      </c>
    </row>
    <row r="139" spans="1:36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 t="str">
        <f>'RESUMEN TOTAL'!M150</f>
        <v>APAGADO</v>
      </c>
      <c r="H139" t="str">
        <f>'RESUMEN TOTAL'!N150</f>
        <v>APAGADO</v>
      </c>
      <c r="I139">
        <f>'RESUMEN TOTAL'!O150</f>
        <v>0</v>
      </c>
      <c r="J139" t="str">
        <f>'RESUMEN TOTAL'!P150</f>
        <v>APAGADO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  <c r="AJ139">
        <f>'RESUMEN TOTAL'!AP150</f>
        <v>0</v>
      </c>
    </row>
    <row r="140" spans="1:36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 t="str">
        <f>'RESUMEN TOTAL'!M151</f>
        <v>APAGADO</v>
      </c>
      <c r="H140" t="str">
        <f>'RESUMEN TOTAL'!N151</f>
        <v>APAGADO</v>
      </c>
      <c r="I140">
        <f>'RESUMEN TOTAL'!O151</f>
        <v>0</v>
      </c>
      <c r="J140" t="str">
        <f>'RESUMEN TOTAL'!P151</f>
        <v>APAGADO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  <c r="AJ140">
        <f>'RESUMEN TOTAL'!AP151</f>
        <v>0</v>
      </c>
    </row>
    <row r="141" spans="1:36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  <c r="AJ141">
        <f>'RESUMEN TOTAL'!AP152</f>
        <v>0</v>
      </c>
    </row>
    <row r="142" spans="1:36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  <c r="AJ142">
        <f>'RESUMEN TOTAL'!AP153</f>
        <v>0</v>
      </c>
    </row>
    <row r="143" spans="1:36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 t="str">
        <f>'RESUMEN TOTAL'!M154</f>
        <v>APAGADO</v>
      </c>
      <c r="H143" t="str">
        <f>'RESUMEN TOTAL'!N154</f>
        <v>APAGADO</v>
      </c>
      <c r="I143" t="str">
        <f>'RESUMEN TOTAL'!O154</f>
        <v>APAGADO</v>
      </c>
      <c r="J143">
        <f>'RESUMEN TOTAL'!P154</f>
        <v>0</v>
      </c>
      <c r="K143">
        <f>'RESUMEN TOTAL'!Q154</f>
        <v>0</v>
      </c>
      <c r="L143" t="str">
        <f>'RESUMEN TOTAL'!R154</f>
        <v>APAGADO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>
        <f>'RESUMEN TOTAL'!Y154</f>
        <v>0</v>
      </c>
      <c r="T143">
        <f>'RESUMEN TOTAL'!Z154</f>
        <v>0</v>
      </c>
      <c r="U143">
        <f>'RESUMEN TOTAL'!AA154</f>
        <v>0</v>
      </c>
      <c r="V143">
        <f>'RESUMEN TOTAL'!AB154</f>
        <v>0</v>
      </c>
      <c r="W143">
        <f>'RESUMEN TOTAL'!AC154</f>
        <v>0</v>
      </c>
      <c r="X143">
        <f>'RESUMEN TOTAL'!AD154</f>
        <v>0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  <c r="AJ143">
        <f>'RESUMEN TOTAL'!AP154</f>
        <v>0</v>
      </c>
    </row>
    <row r="144" spans="1:36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 t="str">
        <f>'RESUMEN TOTAL'!M155</f>
        <v>APAGADO</v>
      </c>
      <c r="H144" t="str">
        <f>'RESUMEN TOTAL'!N155</f>
        <v>APAGADO</v>
      </c>
      <c r="I144" t="str">
        <f>'RESUMEN TOTAL'!O155</f>
        <v>APAGADO</v>
      </c>
      <c r="J144">
        <f>'RESUMEN TOTAL'!P155</f>
        <v>0</v>
      </c>
      <c r="K144">
        <f>'RESUMEN TOTAL'!Q155</f>
        <v>0</v>
      </c>
      <c r="L144" t="str">
        <f>'RESUMEN TOTAL'!R155</f>
        <v>APAGADO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>
        <f>'RESUMEN TOTAL'!Y155</f>
        <v>0</v>
      </c>
      <c r="T144">
        <f>'RESUMEN TOTAL'!Z155</f>
        <v>0</v>
      </c>
      <c r="U144">
        <f>'RESUMEN TOTAL'!AA155</f>
        <v>0</v>
      </c>
      <c r="V144">
        <f>'RESUMEN TOTAL'!AB155</f>
        <v>0</v>
      </c>
      <c r="W144">
        <f>'RESUMEN TOTAL'!AC155</f>
        <v>0</v>
      </c>
      <c r="X144">
        <f>'RESUMEN TOTAL'!AD155</f>
        <v>0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  <c r="AJ144">
        <f>'RESUMEN TOTAL'!AP155</f>
        <v>0</v>
      </c>
    </row>
    <row r="145" spans="1:36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>
        <f>'RESUMEN TOTAL'!L156</f>
        <v>0</v>
      </c>
      <c r="G145" t="str">
        <f>'RESUMEN TOTAL'!M156</f>
        <v>APAGADO</v>
      </c>
      <c r="H145" t="str">
        <f>'RESUMEN TOTAL'!N156</f>
        <v>APAGADO</v>
      </c>
      <c r="I145" t="str">
        <f>'RESUMEN TOTAL'!O156</f>
        <v>APAGADO</v>
      </c>
      <c r="J145" t="str">
        <f>'RESUMEN TOTAL'!P156</f>
        <v>APAGADO</v>
      </c>
      <c r="K145" t="str">
        <f>'RESUMEN TOTAL'!Q156</f>
        <v>APAGADO</v>
      </c>
      <c r="L145" t="str">
        <f>'RESUMEN TOTAL'!R156</f>
        <v>APAGADO</v>
      </c>
      <c r="M145" t="str">
        <f>'RESUMEN TOTAL'!S156</f>
        <v>APAGADO</v>
      </c>
      <c r="N145" t="str">
        <f>'RESUMEN TOTAL'!T156</f>
        <v>APAGADO</v>
      </c>
      <c r="O145" t="str">
        <f>'RESUMEN TOTAL'!U156</f>
        <v>APAGADO</v>
      </c>
      <c r="P145">
        <f>'RESUMEN TOTAL'!V156</f>
        <v>0</v>
      </c>
      <c r="Q145" t="str">
        <f>'RESUMEN TOTAL'!W156</f>
        <v>APAGADO</v>
      </c>
      <c r="R145">
        <f>'RESUMEN TOTAL'!X156</f>
        <v>0</v>
      </c>
      <c r="S145">
        <f>'RESUMEN TOTAL'!Y156</f>
        <v>0</v>
      </c>
      <c r="T145">
        <f>'RESUMEN TOTAL'!Z156</f>
        <v>0</v>
      </c>
      <c r="U145">
        <f>'RESUMEN TOTAL'!AA156</f>
        <v>0</v>
      </c>
      <c r="V145">
        <f>'RESUMEN TOTAL'!AB156</f>
        <v>0</v>
      </c>
      <c r="W145">
        <f>'RESUMEN TOTAL'!AC156</f>
        <v>0</v>
      </c>
      <c r="X145">
        <f>'RESUMEN TOTAL'!AD156</f>
        <v>0</v>
      </c>
      <c r="Y145">
        <f>'RESUMEN TOTAL'!AE156</f>
        <v>0</v>
      </c>
      <c r="Z145">
        <f>'RESUMEN TOTAL'!AF156</f>
        <v>0</v>
      </c>
      <c r="AA145">
        <f>'RESUMEN TOTAL'!AG156</f>
        <v>0</v>
      </c>
      <c r="AB145">
        <f>'RESUMEN TOTAL'!AH156</f>
        <v>0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  <c r="AJ145">
        <f>'RESUMEN TOTAL'!AP156</f>
        <v>0</v>
      </c>
    </row>
    <row r="146" spans="1:36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 t="str">
        <f>'RESUMEN TOTAL'!S157</f>
        <v>APAGADO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  <c r="AJ146">
        <f>'RESUMEN TOTAL'!AP157</f>
        <v>0</v>
      </c>
    </row>
    <row r="147" spans="1:36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  <c r="AJ147">
        <f>'RESUMEN TOTAL'!AP158</f>
        <v>0</v>
      </c>
    </row>
    <row r="148" spans="1:36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  <c r="AJ148">
        <f>'RESUMEN TOTAL'!AP159</f>
        <v>0</v>
      </c>
    </row>
    <row r="149" spans="1:36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 t="str">
        <f>'RESUMEN TOTAL'!R160</f>
        <v>APAGADO</v>
      </c>
      <c r="M149" t="str">
        <f>'RESUMEN TOTAL'!S160</f>
        <v>APAGADO</v>
      </c>
      <c r="N149" t="str">
        <f>'RESUMEN TOTAL'!T160</f>
        <v>APAGADO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  <c r="AJ149">
        <f>'RESUMEN TOTAL'!AP160</f>
        <v>0</v>
      </c>
    </row>
    <row r="150" spans="1:36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 t="str">
        <f>'RESUMEN TOTAL'!M161</f>
        <v>APAGADO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 t="str">
        <f>'RESUMEN TOTAL'!R161</f>
        <v>APAGADO</v>
      </c>
      <c r="M150" t="str">
        <f>'RESUMEN TOTAL'!S161</f>
        <v>APAGADO</v>
      </c>
      <c r="N150" t="str">
        <f>'RESUMEN TOTAL'!T161</f>
        <v>APAGADO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>
        <f>'RESUMEN TOTAL'!AB161</f>
        <v>0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  <c r="AJ150">
        <f>'RESUMEN TOTAL'!AP161</f>
        <v>0</v>
      </c>
    </row>
    <row r="151" spans="1:36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 t="str">
        <f>'RESUMEN TOTAL'!M162</f>
        <v>APAGADO</v>
      </c>
      <c r="H151" t="str">
        <f>'RESUMEN TOTAL'!N162</f>
        <v>APAGADO</v>
      </c>
      <c r="I151" t="str">
        <f>'RESUMEN TOTAL'!O162</f>
        <v>APAGADO</v>
      </c>
      <c r="J151" t="str">
        <f>'RESUMEN TOTAL'!P162</f>
        <v>APAGADO</v>
      </c>
      <c r="K151" t="str">
        <f>'RESUMEN TOTAL'!Q162</f>
        <v>APAGADO</v>
      </c>
      <c r="L151" t="str">
        <f>'RESUMEN TOTAL'!R162</f>
        <v>APAGADO</v>
      </c>
      <c r="M151" t="str">
        <f>'RESUMEN TOTAL'!S162</f>
        <v>APAGADO</v>
      </c>
      <c r="N151" t="str">
        <f>'RESUMEN TOTAL'!T162</f>
        <v>APAGADO</v>
      </c>
      <c r="O151" t="str">
        <f>'RESUMEN TOTAL'!U162</f>
        <v>APAGADO</v>
      </c>
      <c r="P151">
        <f>'RESUMEN TOTAL'!V162</f>
        <v>0</v>
      </c>
      <c r="Q151" t="str">
        <f>'RESUMEN TOTAL'!W162</f>
        <v>APAGADO</v>
      </c>
      <c r="R151">
        <f>'RESUMEN TOTAL'!X162</f>
        <v>0</v>
      </c>
      <c r="S151">
        <f>'RESUMEN TOTAL'!Y162</f>
        <v>0</v>
      </c>
      <c r="T151">
        <f>'RESUMEN TOTAL'!Z162</f>
        <v>0</v>
      </c>
      <c r="U151">
        <f>'RESUMEN TOTAL'!AA162</f>
        <v>0</v>
      </c>
      <c r="V151">
        <f>'RESUMEN TOTAL'!AB162</f>
        <v>0</v>
      </c>
      <c r="W151">
        <f>'RESUMEN TOTAL'!AC162</f>
        <v>0</v>
      </c>
      <c r="X151">
        <f>'RESUMEN TOTAL'!AD162</f>
        <v>0</v>
      </c>
      <c r="Y151">
        <f>'RESUMEN TOTAL'!AE162</f>
        <v>0</v>
      </c>
      <c r="Z151">
        <f>'RESUMEN TOTAL'!AF162</f>
        <v>0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  <c r="AJ151">
        <f>'RESUMEN TOTAL'!AP162</f>
        <v>0</v>
      </c>
    </row>
    <row r="152" spans="1:36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>
        <f>'RESUMEN TOTAL'!R163</f>
        <v>0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  <c r="AJ152">
        <f>'RESUMEN TOTAL'!AP163</f>
        <v>0</v>
      </c>
    </row>
    <row r="153" spans="1:36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  <c r="AJ153">
        <f>'RESUMEN TOTAL'!AP164</f>
        <v>0</v>
      </c>
    </row>
    <row r="154" spans="1:36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>
        <f>'RESUMEN TOTAL'!L165</f>
        <v>0</v>
      </c>
      <c r="G154">
        <f>'RESUMEN TOTAL'!M165</f>
        <v>0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  <c r="AJ154">
        <f>'RESUMEN TOTAL'!AP165</f>
        <v>0</v>
      </c>
    </row>
    <row r="155" spans="1:36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>
        <f>'RESUMEN TOTAL'!AA166</f>
        <v>0</v>
      </c>
      <c r="V155">
        <f>'RESUMEN TOTAL'!AB166</f>
        <v>0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  <c r="AJ155">
        <f>'RESUMEN TOTAL'!AP166</f>
        <v>0</v>
      </c>
    </row>
    <row r="156" spans="1:36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  <c r="AJ156">
        <f>'RESUMEN TOTAL'!AP167</f>
        <v>0</v>
      </c>
    </row>
    <row r="157" spans="1:36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>
        <f>'RESUMEN TOTAL'!R168</f>
        <v>0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  <c r="AJ157">
        <f>'RESUMEN TOTAL'!AP168</f>
        <v>0</v>
      </c>
    </row>
    <row r="158" spans="1:36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>
        <f>'RESUMEN TOTAL'!R169</f>
        <v>0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  <c r="AJ158">
        <f>'RESUMEN TOTAL'!AP169</f>
        <v>0</v>
      </c>
    </row>
    <row r="159" spans="1:36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>
        <f>'RESUMEN TOTAL'!R170</f>
        <v>0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  <c r="AJ159">
        <f>'RESUMEN TOTAL'!AP170</f>
        <v>0</v>
      </c>
    </row>
    <row r="160" spans="1:36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>
        <f>'RESUMEN TOTAL'!R171</f>
        <v>0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  <c r="AJ160">
        <f>'RESUMEN TOTAL'!AP171</f>
        <v>0</v>
      </c>
    </row>
    <row r="161" spans="1:36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>
        <f>'RESUMEN TOTAL'!R172</f>
        <v>0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  <c r="AJ161">
        <f>'RESUMEN TOTAL'!AP172</f>
        <v>0</v>
      </c>
    </row>
    <row r="162" spans="1:36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>
        <f>'RESUMEN TOTAL'!R173</f>
        <v>0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  <c r="AJ162">
        <f>'RESUMEN TOTAL'!AP173</f>
        <v>0</v>
      </c>
    </row>
    <row r="163" spans="1:36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  <c r="AJ163">
        <f>'RESUMEN TOTAL'!AP174</f>
        <v>0</v>
      </c>
    </row>
    <row r="164" spans="1:36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  <c r="AJ164">
        <f>'RESUMEN TOTAL'!AP175</f>
        <v>0</v>
      </c>
    </row>
    <row r="165" spans="1:36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  <c r="AJ165">
        <f>'RESUMEN TOTAL'!AP176</f>
        <v>0</v>
      </c>
    </row>
    <row r="166" spans="1:36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  <c r="AJ166">
        <f>'RESUMEN TOTAL'!AP177</f>
        <v>0</v>
      </c>
    </row>
    <row r="167" spans="1:36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>
        <f>'RESUMEN TOTAL'!O178</f>
        <v>0</v>
      </c>
      <c r="J167">
        <f>'RESUMEN TOTAL'!P178</f>
        <v>0</v>
      </c>
      <c r="K167">
        <f>'RESUMEN TOTAL'!Q178</f>
        <v>0</v>
      </c>
      <c r="L167">
        <f>'RESUMEN TOTAL'!R178</f>
        <v>0</v>
      </c>
      <c r="M167">
        <f>'RESUMEN TOTAL'!S178</f>
        <v>0</v>
      </c>
      <c r="N167">
        <f>'RESUMEN TOTAL'!T178</f>
        <v>0</v>
      </c>
      <c r="O167">
        <f>'RESUMEN TOTAL'!U178</f>
        <v>0</v>
      </c>
      <c r="P167">
        <f>'RESUMEN TOTAL'!V178</f>
        <v>0</v>
      </c>
      <c r="Q167">
        <f>'RESUMEN TOTAL'!W178</f>
        <v>0</v>
      </c>
      <c r="R167">
        <f>'RESUMEN TOTAL'!X178</f>
        <v>0</v>
      </c>
      <c r="S167">
        <f>'RESUMEN TOTAL'!Y178</f>
        <v>0</v>
      </c>
      <c r="T167">
        <f>'RESUMEN TOTAL'!Z178</f>
        <v>0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  <c r="AJ167">
        <f>'RESUMEN TOTAL'!AP178</f>
        <v>0</v>
      </c>
    </row>
    <row r="168" spans="1:36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>
        <f>'RESUMEN TOTAL'!O179</f>
        <v>0</v>
      </c>
      <c r="J168">
        <f>'RESUMEN TOTAL'!P179</f>
        <v>0</v>
      </c>
      <c r="K168">
        <f>'RESUMEN TOTAL'!Q179</f>
        <v>0</v>
      </c>
      <c r="L168">
        <f>'RESUMEN TOTAL'!R179</f>
        <v>0</v>
      </c>
      <c r="M168">
        <f>'RESUMEN TOTAL'!S179</f>
        <v>0</v>
      </c>
      <c r="N168">
        <f>'RESUMEN TOTAL'!T179</f>
        <v>0</v>
      </c>
      <c r="O168">
        <f>'RESUMEN TOTAL'!U179</f>
        <v>0</v>
      </c>
      <c r="P168">
        <f>'RESUMEN TOTAL'!V179</f>
        <v>0</v>
      </c>
      <c r="Q168">
        <f>'RESUMEN TOTAL'!W179</f>
        <v>0</v>
      </c>
      <c r="R168">
        <f>'RESUMEN TOTAL'!X179</f>
        <v>0</v>
      </c>
      <c r="S168">
        <f>'RESUMEN TOTAL'!Y179</f>
        <v>0</v>
      </c>
      <c r="T168">
        <f>'RESUMEN TOTAL'!Z179</f>
        <v>0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  <c r="AJ168">
        <f>'RESUMEN TOTAL'!AP179</f>
        <v>0</v>
      </c>
    </row>
    <row r="169" spans="1:36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  <c r="AJ169">
        <f>'RESUMEN TOTAL'!AP180</f>
        <v>0</v>
      </c>
    </row>
    <row r="170" spans="1:36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  <c r="AJ170">
        <f>'RESUMEN TOTAL'!AP181</f>
        <v>0</v>
      </c>
    </row>
    <row r="171" spans="1:36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  <c r="AJ171">
        <f>'RESUMEN TOTAL'!AP182</f>
        <v>0</v>
      </c>
    </row>
    <row r="172" spans="1:36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  <c r="AJ172">
        <f>'RESUMEN TOTAL'!AP183</f>
        <v>0</v>
      </c>
    </row>
    <row r="173" spans="1:36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 t="str">
        <f>'RESUMEN TOTAL'!P186</f>
        <v>APAGADO</v>
      </c>
      <c r="K173">
        <f>'RESUMEN TOTAL'!Q186</f>
        <v>0</v>
      </c>
      <c r="L173">
        <f>'RESUMEN TOTAL'!R186</f>
        <v>0</v>
      </c>
      <c r="M173">
        <f>'RESUMEN TOTAL'!S186</f>
        <v>0</v>
      </c>
      <c r="N173" t="str">
        <f>'RESUMEN TOTAL'!T186</f>
        <v>APAGADO</v>
      </c>
      <c r="O173" t="str">
        <f>'RESUMEN TOTAL'!U186</f>
        <v>APAGADO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>
        <f>'RESUMEN TOTAL'!Y186</f>
        <v>0</v>
      </c>
      <c r="T173">
        <f>'RESUMEN TOTAL'!Z186</f>
        <v>0</v>
      </c>
      <c r="U173">
        <f>'RESUMEN TOTAL'!AA186</f>
        <v>0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  <c r="AJ173">
        <f>'RESUMEN TOTAL'!AP186</f>
        <v>0</v>
      </c>
    </row>
    <row r="174" spans="1:36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 t="str">
        <f>'RESUMEN TOTAL'!P187</f>
        <v>APAGADO</v>
      </c>
      <c r="K174">
        <f>'RESUMEN TOTAL'!Q187</f>
        <v>0</v>
      </c>
      <c r="L174">
        <f>'RESUMEN TOTAL'!R187</f>
        <v>0</v>
      </c>
      <c r="M174">
        <f>'RESUMEN TOTAL'!S187</f>
        <v>0</v>
      </c>
      <c r="N174" t="str">
        <f>'RESUMEN TOTAL'!T187</f>
        <v>APAGADO</v>
      </c>
      <c r="O174" t="str">
        <f>'RESUMEN TOTAL'!U187</f>
        <v>APAGADO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>
        <f>'RESUMEN TOTAL'!Y187</f>
        <v>0</v>
      </c>
      <c r="T174">
        <f>'RESUMEN TOTAL'!Z187</f>
        <v>0</v>
      </c>
      <c r="U174">
        <f>'RESUMEN TOTAL'!AA187</f>
        <v>0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  <c r="AJ174">
        <f>'RESUMEN TOTAL'!AP187</f>
        <v>0</v>
      </c>
    </row>
    <row r="175" spans="1:36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 t="str">
        <f>'RESUMEN TOTAL'!P188</f>
        <v>APAGADO</v>
      </c>
      <c r="K175">
        <f>'RESUMEN TOTAL'!Q188</f>
        <v>0</v>
      </c>
      <c r="L175">
        <f>'RESUMEN TOTAL'!R188</f>
        <v>0</v>
      </c>
      <c r="M175">
        <f>'RESUMEN TOTAL'!S188</f>
        <v>0</v>
      </c>
      <c r="N175" t="str">
        <f>'RESUMEN TOTAL'!T188</f>
        <v>APAGADO</v>
      </c>
      <c r="O175" t="str">
        <f>'RESUMEN TOTAL'!U188</f>
        <v>APAGADO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>
        <f>'RESUMEN TOTAL'!Y188</f>
        <v>0</v>
      </c>
      <c r="T175">
        <f>'RESUMEN TOTAL'!Z188</f>
        <v>0</v>
      </c>
      <c r="U175">
        <f>'RESUMEN TOTAL'!AA188</f>
        <v>0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  <c r="AJ175">
        <f>'RESUMEN TOTAL'!AP188</f>
        <v>0</v>
      </c>
    </row>
    <row r="176" spans="1:36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>
        <f>'RESUMEN TOTAL'!L189</f>
        <v>0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 t="str">
        <f>'RESUMEN TOTAL'!P189</f>
        <v>APAGADO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 t="str">
        <f>'RESUMEN TOTAL'!U189</f>
        <v>APAGADO</v>
      </c>
      <c r="P176">
        <f>'RESUMEN TOTAL'!V189</f>
        <v>0</v>
      </c>
      <c r="Q176" t="str">
        <f>'RESUMEN TOTAL'!W189</f>
        <v>APAGADO</v>
      </c>
      <c r="R176">
        <f>'RESUMEN TOTAL'!X189</f>
        <v>0</v>
      </c>
      <c r="S176">
        <f>'RESUMEN TOTAL'!Y189</f>
        <v>0</v>
      </c>
      <c r="T176">
        <f>'RESUMEN TOTAL'!Z189</f>
        <v>0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  <c r="AJ176">
        <f>'RESUMEN TOTAL'!AP189</f>
        <v>0</v>
      </c>
    </row>
    <row r="177" spans="1:36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>
        <f>'RESUMEN TOTAL'!AB190</f>
        <v>0</v>
      </c>
      <c r="W177">
        <f>'RESUMEN TOTAL'!AC190</f>
        <v>0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  <c r="AJ177">
        <f>'RESUMEN TOTAL'!AP190</f>
        <v>0</v>
      </c>
    </row>
    <row r="178" spans="1:36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  <c r="AJ178">
        <f>'RESUMEN TOTAL'!AP191</f>
        <v>0</v>
      </c>
    </row>
    <row r="179" spans="1:36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  <c r="AJ179">
        <f>'RESUMEN TOTAL'!AP192</f>
        <v>0</v>
      </c>
    </row>
    <row r="180" spans="1:36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  <c r="AJ180">
        <f>'RESUMEN TOTAL'!AP193</f>
        <v>0</v>
      </c>
    </row>
    <row r="181" spans="1:36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  <c r="AJ181">
        <f>'RESUMEN TOTAL'!AP194</f>
        <v>0</v>
      </c>
    </row>
    <row r="182" spans="1:36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  <c r="AJ182">
        <f>'RESUMEN TOTAL'!AP195</f>
        <v>0</v>
      </c>
    </row>
    <row r="183" spans="1:36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  <c r="AJ183">
        <f>'RESUMEN TOTAL'!AP196</f>
        <v>0</v>
      </c>
    </row>
    <row r="184" spans="1:36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  <c r="AJ184">
        <f>'RESUMEN TOTAL'!AP197</f>
        <v>0</v>
      </c>
    </row>
    <row r="185" spans="1:36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  <c r="AJ185">
        <f>'RESUMEN TOTAL'!AP198</f>
        <v>0</v>
      </c>
    </row>
    <row r="186" spans="1:36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>
        <f>'RESUMEN TOTAL'!L199</f>
        <v>0</v>
      </c>
      <c r="G186">
        <f>'RESUMEN TOTAL'!M199</f>
        <v>0</v>
      </c>
      <c r="H186">
        <f>'RESUMEN TOTAL'!N199</f>
        <v>0</v>
      </c>
      <c r="I186">
        <f>'RESUMEN TOTAL'!O199</f>
        <v>0</v>
      </c>
      <c r="J186">
        <f>'RESUMEN TOTAL'!P199</f>
        <v>0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>
        <f>'RESUMEN TOTAL'!Y199</f>
        <v>0</v>
      </c>
      <c r="T186">
        <f>'RESUMEN TOTAL'!Z199</f>
        <v>0</v>
      </c>
      <c r="U186">
        <f>'RESUMEN TOTAL'!AA199</f>
        <v>0</v>
      </c>
      <c r="V186">
        <f>'RESUMEN TOTAL'!AB199</f>
        <v>0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  <c r="AJ186">
        <f>'RESUMEN TOTAL'!AP199</f>
        <v>0</v>
      </c>
    </row>
    <row r="187" spans="1:36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  <c r="AJ187">
        <f>'RESUMEN TOTAL'!AP200</f>
        <v>0</v>
      </c>
    </row>
    <row r="188" spans="1:36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  <c r="AJ188">
        <f>'RESUMEN TOTAL'!AP201</f>
        <v>0</v>
      </c>
    </row>
    <row r="189" spans="1:36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  <c r="AJ189">
        <f>'RESUMEN TOTAL'!AP202</f>
        <v>0</v>
      </c>
    </row>
    <row r="190" spans="1:36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  <c r="AJ190">
        <f>'RESUMEN TOTAL'!AP203</f>
        <v>0</v>
      </c>
    </row>
    <row r="191" spans="1:36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 t="str">
        <f>'RESUMEN TOTAL'!M204</f>
        <v>APAGADO</v>
      </c>
      <c r="H191" t="str">
        <f>'RESUMEN TOTAL'!N204</f>
        <v>APAGADO</v>
      </c>
      <c r="I191" t="str">
        <f>'RESUMEN TOTAL'!O204</f>
        <v>APAGADO</v>
      </c>
      <c r="J191" t="str">
        <f>'RESUMEN TOTAL'!P204</f>
        <v>APAGADO</v>
      </c>
      <c r="K191" t="str">
        <f>'RESUMEN TOTAL'!Q204</f>
        <v>APAGADO</v>
      </c>
      <c r="L191" t="str">
        <f>'RESUMEN TOTAL'!R204</f>
        <v>APAGADO</v>
      </c>
      <c r="M191" t="str">
        <f>'RESUMEN TOTAL'!S204</f>
        <v>APAGADO</v>
      </c>
      <c r="N191" t="str">
        <f>'RESUMEN TOTAL'!T204</f>
        <v>APAGADO</v>
      </c>
      <c r="O191" t="str">
        <f>'RESUMEN TOTAL'!U204</f>
        <v>APAGADO</v>
      </c>
      <c r="P191">
        <f>'RESUMEN TOTAL'!V204</f>
        <v>0</v>
      </c>
      <c r="Q191" t="str">
        <f>'RESUMEN TOTAL'!W204</f>
        <v>APAGADO</v>
      </c>
      <c r="R191">
        <f>'RESUMEN TOTAL'!X204</f>
        <v>0</v>
      </c>
      <c r="S191">
        <f>'RESUMEN TOTAL'!Y204</f>
        <v>0</v>
      </c>
      <c r="T191">
        <f>'RESUMEN TOTAL'!Z204</f>
        <v>0</v>
      </c>
      <c r="U191">
        <f>'RESUMEN TOTAL'!AA204</f>
        <v>0</v>
      </c>
      <c r="V191">
        <f>'RESUMEN TOTAL'!AB204</f>
        <v>0</v>
      </c>
      <c r="W191">
        <f>'RESUMEN TOTAL'!AC204</f>
        <v>0</v>
      </c>
      <c r="X191">
        <f>'RESUMEN TOTAL'!AD204</f>
        <v>0</v>
      </c>
      <c r="Y191">
        <f>'RESUMEN TOTAL'!AE204</f>
        <v>0</v>
      </c>
      <c r="Z191">
        <f>'RESUMEN TOTAL'!AF204</f>
        <v>0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  <c r="AJ191">
        <f>'RESUMEN TOTAL'!AP204</f>
        <v>0</v>
      </c>
    </row>
    <row r="192" spans="1:36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 t="str">
        <f>'RESUMEN TOTAL'!M205</f>
        <v>APAGADO</v>
      </c>
      <c r="H192" t="str">
        <f>'RESUMEN TOTAL'!N205</f>
        <v>APAGADO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 t="str">
        <f>'RESUMEN TOTAL'!R205</f>
        <v>APAGADO</v>
      </c>
      <c r="M192" t="str">
        <f>'RESUMEN TOTAL'!S205</f>
        <v>APAGADO</v>
      </c>
      <c r="N192" t="str">
        <f>'RESUMEN TOTAL'!T205</f>
        <v>APAGADO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  <c r="AJ192">
        <f>'RESUMEN TOTAL'!AP205</f>
        <v>0</v>
      </c>
    </row>
    <row r="193" spans="1:36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>
        <f>'RESUMEN TOTAL'!L206</f>
        <v>0</v>
      </c>
      <c r="G193">
        <f>'RESUMEN TOTAL'!M206</f>
        <v>0</v>
      </c>
      <c r="H193">
        <f>'RESUMEN TOTAL'!N206</f>
        <v>0</v>
      </c>
      <c r="I193">
        <f>'RESUMEN TOTAL'!O206</f>
        <v>0</v>
      </c>
      <c r="J193">
        <f>'RESUMEN TOTAL'!P206</f>
        <v>0</v>
      </c>
      <c r="K193">
        <f>'RESUMEN TOTAL'!Q206</f>
        <v>0</v>
      </c>
      <c r="L193">
        <f>'RESUMEN TOTAL'!R206</f>
        <v>0</v>
      </c>
      <c r="M193">
        <f>'RESUMEN TOTAL'!S206</f>
        <v>0</v>
      </c>
      <c r="N193">
        <f>'RESUMEN TOTAL'!T206</f>
        <v>0</v>
      </c>
      <c r="O193">
        <f>'RESUMEN TOTAL'!U206</f>
        <v>0</v>
      </c>
      <c r="P193">
        <f>'RESUMEN TOTAL'!V206</f>
        <v>0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>
        <f>'RESUMEN TOTAL'!AB206</f>
        <v>0</v>
      </c>
      <c r="W193">
        <f>'RESUMEN TOTAL'!AC206</f>
        <v>0</v>
      </c>
      <c r="X193">
        <f>'RESUMEN TOTAL'!AD206</f>
        <v>0</v>
      </c>
      <c r="Y193">
        <f>'RESUMEN TOTAL'!AE206</f>
        <v>0</v>
      </c>
      <c r="Z193">
        <f>'RESUMEN TOTAL'!AF206</f>
        <v>0</v>
      </c>
      <c r="AA193">
        <f>'RESUMEN TOTAL'!AG206</f>
        <v>0</v>
      </c>
      <c r="AB193">
        <f>'RESUMEN TOTAL'!AH206</f>
        <v>0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  <c r="AJ193">
        <f>'RESUMEN TOTAL'!AP206</f>
        <v>0</v>
      </c>
    </row>
    <row r="194" spans="1:36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 t="str">
        <f>'RESUMEN TOTAL'!M207</f>
        <v>APAGADO</v>
      </c>
      <c r="H194" t="str">
        <f>'RESUMEN TOTAL'!N207</f>
        <v>APAGADO</v>
      </c>
      <c r="I194" t="str">
        <f>'RESUMEN TOTAL'!O207</f>
        <v>APAGADO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 t="str">
        <f>'RESUMEN TOTAL'!T207</f>
        <v>APAGADO</v>
      </c>
      <c r="O194" t="str">
        <f>'RESUMEN TOTAL'!U207</f>
        <v>APAGADO</v>
      </c>
      <c r="P194">
        <f>'RESUMEN TOTAL'!V207</f>
        <v>0</v>
      </c>
      <c r="Q194" t="str">
        <f>'RESUMEN TOTAL'!W207</f>
        <v>APAGADO</v>
      </c>
      <c r="R194">
        <f>'RESUMEN TOTAL'!X207</f>
        <v>0</v>
      </c>
      <c r="S194">
        <f>'RESUMEN TOTAL'!Y207</f>
        <v>0</v>
      </c>
      <c r="T194">
        <f>'RESUMEN TOTAL'!Z207</f>
        <v>0</v>
      </c>
      <c r="U194">
        <f>'RESUMEN TOTAL'!AA207</f>
        <v>0</v>
      </c>
      <c r="V194">
        <f>'RESUMEN TOTAL'!AB207</f>
        <v>0</v>
      </c>
      <c r="W194">
        <f>'RESUMEN TOTAL'!AC207</f>
        <v>0</v>
      </c>
      <c r="X194">
        <f>'RESUMEN TOTAL'!AD207</f>
        <v>0</v>
      </c>
      <c r="Y194">
        <f>'RESUMEN TOTAL'!AE207</f>
        <v>0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  <c r="AJ194">
        <f>'RESUMEN TOTAL'!AP207</f>
        <v>0</v>
      </c>
    </row>
    <row r="195" spans="1:36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  <c r="AJ195">
        <f>'RESUMEN TOTAL'!AP208</f>
        <v>0</v>
      </c>
    </row>
    <row r="196" spans="1:36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  <c r="AJ196">
        <f>'RESUMEN TOTAL'!AP209</f>
        <v>0</v>
      </c>
    </row>
    <row r="197" spans="1:36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  <c r="AJ197">
        <f>'RESUMEN TOTAL'!AP210</f>
        <v>0</v>
      </c>
    </row>
    <row r="198" spans="1:36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  <c r="AJ198">
        <f>'RESUMEN TOTAL'!AP211</f>
        <v>0</v>
      </c>
    </row>
    <row r="199" spans="1:36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>
        <f>'RESUMEN TOTAL'!L212</f>
        <v>0</v>
      </c>
      <c r="G199" t="str">
        <f>'RESUMEN TOTAL'!M212</f>
        <v>APAGADO</v>
      </c>
      <c r="H199" t="str">
        <f>'RESUMEN TOTAL'!N212</f>
        <v>APAGADO</v>
      </c>
      <c r="I199" t="str">
        <f>'RESUMEN TOTAL'!O212</f>
        <v>APAGADO</v>
      </c>
      <c r="J199">
        <f>'RESUMEN TOTAL'!P212</f>
        <v>0</v>
      </c>
      <c r="K199">
        <f>'RESUMEN TOTAL'!Q212</f>
        <v>0</v>
      </c>
      <c r="L199">
        <f>'RESUMEN TOTAL'!R212</f>
        <v>0</v>
      </c>
      <c r="M199">
        <f>'RESUMEN TOTAL'!S212</f>
        <v>0</v>
      </c>
      <c r="N199">
        <f>'RESUMEN TOTAL'!T212</f>
        <v>0</v>
      </c>
      <c r="O199">
        <f>'RESUMEN TOTAL'!U212</f>
        <v>0</v>
      </c>
      <c r="P199">
        <f>'RESUMEN TOTAL'!V212</f>
        <v>0</v>
      </c>
      <c r="Q199" t="str">
        <f>'RESUMEN TOTAL'!W212</f>
        <v>APAGADO</v>
      </c>
      <c r="R199">
        <f>'RESUMEN TOTAL'!X212</f>
        <v>0</v>
      </c>
      <c r="S199">
        <f>'RESUMEN TOTAL'!Y212</f>
        <v>0</v>
      </c>
      <c r="T199">
        <f>'RESUMEN TOTAL'!Z212</f>
        <v>0</v>
      </c>
      <c r="U199">
        <f>'RESUMEN TOTAL'!AA212</f>
        <v>0</v>
      </c>
      <c r="V199">
        <f>'RESUMEN TOTAL'!AB212</f>
        <v>0</v>
      </c>
      <c r="W199">
        <f>'RESUMEN TOTAL'!AC212</f>
        <v>0</v>
      </c>
      <c r="X199">
        <f>'RESUMEN TOTAL'!AD212</f>
        <v>0</v>
      </c>
      <c r="Y199">
        <f>'RESUMEN TOTAL'!AE212</f>
        <v>0</v>
      </c>
      <c r="Z199">
        <f>'RESUMEN TOTAL'!AF212</f>
        <v>0</v>
      </c>
      <c r="AA199">
        <f>'RESUMEN TOTAL'!AG212</f>
        <v>0</v>
      </c>
      <c r="AB199">
        <f>'RESUMEN TOTAL'!AH212</f>
        <v>0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  <c r="AJ199">
        <f>'RESUMEN TOTAL'!AP212</f>
        <v>0</v>
      </c>
    </row>
    <row r="200" spans="1:36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  <c r="AJ200">
        <f>'RESUMEN TOTAL'!AP213</f>
        <v>0</v>
      </c>
    </row>
    <row r="201" spans="1:36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>
        <f>'RESUMEN TOTAL'!L216</f>
        <v>0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>
        <f>'RESUMEN TOTAL'!AB216</f>
        <v>0</v>
      </c>
      <c r="W202">
        <f>'RESUMEN TOTAL'!AC216</f>
        <v>0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  <c r="AJ202">
        <f>'RESUMEN TOTAL'!AP216</f>
        <v>0</v>
      </c>
    </row>
    <row r="203" spans="1:36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  <c r="AJ203">
        <f>'RESUMEN TOTAL'!AP217</f>
        <v>0</v>
      </c>
    </row>
    <row r="204" spans="1:36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>
        <f>'RESUMEN TOTAL'!L218</f>
        <v>0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  <c r="AJ204">
        <f>'RESUMEN TOTAL'!AP218</f>
        <v>0</v>
      </c>
    </row>
    <row r="205" spans="1:36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  <c r="AJ205">
        <f>'RESUMEN TOTAL'!AP219</f>
        <v>0</v>
      </c>
    </row>
    <row r="206" spans="1:36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>
        <f>'RESUMEN TOTAL'!L220</f>
        <v>0</v>
      </c>
      <c r="G206">
        <f>'RESUMEN TOTAL'!M220</f>
        <v>0</v>
      </c>
      <c r="H206">
        <f>'RESUMEN TOTAL'!N220</f>
        <v>0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  <c r="AJ206">
        <f>'RESUMEN TOTAL'!AP220</f>
        <v>0</v>
      </c>
    </row>
    <row r="207" spans="1:36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>
        <f>'RESUMEN TOTAL'!L221</f>
        <v>0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  <c r="AJ207">
        <f>'RESUMEN TOTAL'!AP221</f>
        <v>0</v>
      </c>
    </row>
    <row r="208" spans="1:36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>
        <f>'RESUMEN TOTAL'!AD222</f>
        <v>0</v>
      </c>
      <c r="Y208">
        <f>'RESUMEN TOTAL'!AE222</f>
        <v>0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  <c r="AJ208">
        <f>'RESUMEN TOTAL'!AP222</f>
        <v>0</v>
      </c>
    </row>
    <row r="209" spans="1:36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>
        <f>'RESUMEN TOTAL'!AB223</f>
        <v>0</v>
      </c>
      <c r="W209">
        <f>'RESUMEN TOTAL'!AC223</f>
        <v>0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  <c r="AJ209">
        <f>'RESUMEN TOTAL'!AP223</f>
        <v>0</v>
      </c>
    </row>
    <row r="210" spans="1:36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  <c r="AJ210">
        <f>'RESUMEN TOTAL'!AP224</f>
        <v>0</v>
      </c>
    </row>
    <row r="211" spans="1:36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  <c r="AJ211">
        <f>'RESUMEN TOTAL'!AP225</f>
        <v>0</v>
      </c>
    </row>
    <row r="212" spans="1:36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  <c r="AJ212">
        <f>'RESUMEN TOTAL'!AP226</f>
        <v>0</v>
      </c>
    </row>
    <row r="213" spans="1:36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  <c r="AJ213">
        <f>'RESUMEN TOTAL'!AP227</f>
        <v>0</v>
      </c>
    </row>
    <row r="214" spans="1:36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>
        <f>'RESUMEN TOTAL'!L228</f>
        <v>0</v>
      </c>
      <c r="G214">
        <f>'RESUMEN TOTAL'!M228</f>
        <v>0</v>
      </c>
      <c r="H214">
        <f>'RESUMEN TOTAL'!N228</f>
        <v>0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>
        <f>'RESUMEN TOTAL'!W228</f>
        <v>0</v>
      </c>
      <c r="R214">
        <f>'RESUMEN TOTAL'!X228</f>
        <v>0</v>
      </c>
      <c r="S214">
        <f>'RESUMEN TOTAL'!Y228</f>
        <v>0</v>
      </c>
      <c r="T214">
        <f>'RESUMEN TOTAL'!Z228</f>
        <v>0</v>
      </c>
      <c r="U214">
        <f>'RESUMEN TOTAL'!AA228</f>
        <v>0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  <c r="AJ214">
        <f>'RESUMEN TOTAL'!AP228</f>
        <v>0</v>
      </c>
    </row>
    <row r="215" spans="1:36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>
        <f>'RESUMEN TOTAL'!L229</f>
        <v>0</v>
      </c>
      <c r="G215">
        <f>'RESUMEN TOTAL'!M229</f>
        <v>0</v>
      </c>
      <c r="H215">
        <f>'RESUMEN TOTAL'!N229</f>
        <v>0</v>
      </c>
      <c r="I215">
        <f>'RESUMEN TOTAL'!O229</f>
        <v>0</v>
      </c>
      <c r="J215">
        <f>'RESUMEN TOTAL'!P229</f>
        <v>0</v>
      </c>
      <c r="K215">
        <f>'RESUMEN TOTAL'!Q229</f>
        <v>0</v>
      </c>
      <c r="L215">
        <f>'RESUMEN TOTAL'!R229</f>
        <v>0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>
        <f>'RESUMEN TOTAL'!AB229</f>
        <v>0</v>
      </c>
      <c r="W215">
        <f>'RESUMEN TOTAL'!AC229</f>
        <v>0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  <c r="AJ215">
        <f>'RESUMEN TOTAL'!AP229</f>
        <v>0</v>
      </c>
    </row>
    <row r="216" spans="1:36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>
        <f>'RESUMEN TOTAL'!L230</f>
        <v>0</v>
      </c>
      <c r="G216">
        <f>'RESUMEN TOTAL'!M230</f>
        <v>0</v>
      </c>
      <c r="H216">
        <f>'RESUMEN TOTAL'!N230</f>
        <v>0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>
        <f>'RESUMEN TOTAL'!Z230</f>
        <v>0</v>
      </c>
      <c r="U216">
        <f>'RESUMEN TOTAL'!AA230</f>
        <v>0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  <c r="AJ216">
        <f>'RESUMEN TOTAL'!AP230</f>
        <v>0</v>
      </c>
    </row>
    <row r="217" spans="1:36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  <c r="AJ217">
        <f>'RESUMEN TOTAL'!AP231</f>
        <v>0</v>
      </c>
    </row>
    <row r="218" spans="1:36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  <c r="AJ218">
        <f>'RESUMEN TOTAL'!AP232</f>
        <v>0</v>
      </c>
    </row>
    <row r="219" spans="1:36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>
        <f>'RESUMEN TOTAL'!L233</f>
        <v>0</v>
      </c>
      <c r="G219">
        <f>'RESUMEN TOTAL'!M233</f>
        <v>0</v>
      </c>
      <c r="H219">
        <f>'RESUMEN TOTAL'!N233</f>
        <v>0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>
        <f>'RESUMEN TOTAL'!U233</f>
        <v>0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>
        <f>'RESUMEN TOTAL'!Z233</f>
        <v>0</v>
      </c>
      <c r="U219">
        <f>'RESUMEN TOTAL'!AA233</f>
        <v>0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  <c r="AJ219">
        <f>'RESUMEN TOTAL'!AP233</f>
        <v>0</v>
      </c>
    </row>
    <row r="220" spans="1:36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>
        <f>'RESUMEN TOTAL'!L234</f>
        <v>0</v>
      </c>
      <c r="G220">
        <f>'RESUMEN TOTAL'!M234</f>
        <v>0</v>
      </c>
      <c r="H220">
        <f>'RESUMEN TOTAL'!N234</f>
        <v>0</v>
      </c>
      <c r="I220">
        <f>'RESUMEN TOTAL'!O234</f>
        <v>0</v>
      </c>
      <c r="J220" t="str">
        <f>'RESUMEN TOTAL'!P234</f>
        <v>APAGADO</v>
      </c>
      <c r="K220">
        <f>'RESUMEN TOTAL'!Q234</f>
        <v>0</v>
      </c>
      <c r="L220">
        <f>'RESUMEN TOTAL'!R234</f>
        <v>0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 t="str">
        <f>'RESUMEN TOTAL'!W234</f>
        <v>APAGADO</v>
      </c>
      <c r="R220">
        <f>'RESUMEN TOTAL'!X234</f>
        <v>0</v>
      </c>
      <c r="S220">
        <f>'RESUMEN TOTAL'!Y234</f>
        <v>0</v>
      </c>
      <c r="T220">
        <f>'RESUMEN TOTAL'!Z234</f>
        <v>0</v>
      </c>
      <c r="U220">
        <f>'RESUMEN TOTAL'!AA234</f>
        <v>0</v>
      </c>
      <c r="V220">
        <f>'RESUMEN TOTAL'!AB234</f>
        <v>0</v>
      </c>
      <c r="W220">
        <f>'RESUMEN TOTAL'!AC234</f>
        <v>0</v>
      </c>
      <c r="X220">
        <f>'RESUMEN TOTAL'!AD234</f>
        <v>0</v>
      </c>
      <c r="Y220">
        <f>'RESUMEN TOTAL'!AE234</f>
        <v>0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  <c r="AJ220">
        <f>'RESUMEN TOTAL'!AP234</f>
        <v>0</v>
      </c>
    </row>
    <row r="221" spans="1:36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  <c r="AJ221">
        <f>'RESUMEN TOTAL'!AP235</f>
        <v>0</v>
      </c>
    </row>
    <row r="222" spans="1:36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  <c r="AJ223">
        <f>'RESUMEN TOTAL'!AP238</f>
        <v>0</v>
      </c>
    </row>
    <row r="224" spans="1:36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  <c r="AJ224">
        <f>'RESUMEN TOTAL'!AP239</f>
        <v>0</v>
      </c>
    </row>
    <row r="225" spans="1:36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  <c r="AJ225">
        <f>'RESUMEN TOTAL'!AP240</f>
        <v>0</v>
      </c>
    </row>
    <row r="226" spans="1:36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  <c r="AJ226">
        <f>'RESUMEN TOTAL'!AP241</f>
        <v>0</v>
      </c>
    </row>
    <row r="227" spans="1:36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  <c r="AJ227">
        <f>'RESUMEN TOTAL'!AP242</f>
        <v>0</v>
      </c>
    </row>
    <row r="228" spans="1:36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  <c r="AJ228">
        <f>'RESUMEN TOTAL'!AP243</f>
        <v>0</v>
      </c>
    </row>
    <row r="229" spans="1:36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  <c r="AJ229">
        <f>'RESUMEN TOTAL'!AP244</f>
        <v>0</v>
      </c>
    </row>
    <row r="230" spans="1:36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  <c r="AJ230">
        <f>'RESUMEN TOTAL'!AP245</f>
        <v>0</v>
      </c>
    </row>
    <row r="231" spans="1:36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>
        <f>'RESUMEN TOTAL'!L246</f>
        <v>0</v>
      </c>
      <c r="G231" t="str">
        <f>'RESUMEN TOTAL'!M246</f>
        <v>APAGADO</v>
      </c>
      <c r="H231" t="str">
        <f>'RESUMEN TOTAL'!N246</f>
        <v>APAGADO</v>
      </c>
      <c r="I231" t="str">
        <f>'RESUMEN TOTAL'!O246</f>
        <v>APAGADO</v>
      </c>
      <c r="J231">
        <f>'RESUMEN TOTAL'!P246</f>
        <v>0</v>
      </c>
      <c r="K231">
        <f>'RESUMEN TOTAL'!Q246</f>
        <v>0</v>
      </c>
      <c r="L231" t="str">
        <f>'RESUMEN TOTAL'!R246</f>
        <v>APAGADO</v>
      </c>
      <c r="M231" t="str">
        <f>'RESUMEN TOTAL'!S246</f>
        <v>APAGADO</v>
      </c>
      <c r="N231" t="str">
        <f>'RESUMEN TOTAL'!T246</f>
        <v>APAGADO</v>
      </c>
      <c r="O231" t="str">
        <f>'RESUMEN TOTAL'!U246</f>
        <v>APAGADO</v>
      </c>
      <c r="P231">
        <f>'RESUMEN TOTAL'!V246</f>
        <v>0</v>
      </c>
      <c r="Q231" t="str">
        <f>'RESUMEN TOTAL'!W246</f>
        <v>APAGADO</v>
      </c>
      <c r="R231">
        <f>'RESUMEN TOTAL'!X246</f>
        <v>0</v>
      </c>
      <c r="S231">
        <f>'RESUMEN TOTAL'!Y246</f>
        <v>0</v>
      </c>
      <c r="T231">
        <f>'RESUMEN TOTAL'!Z246</f>
        <v>0</v>
      </c>
      <c r="U231">
        <f>'RESUMEN TOTAL'!AA246</f>
        <v>0</v>
      </c>
      <c r="V231">
        <f>'RESUMEN TOTAL'!AB246</f>
        <v>0</v>
      </c>
      <c r="W231">
        <f>'RESUMEN TOTAL'!AC246</f>
        <v>0</v>
      </c>
      <c r="X231">
        <f>'RESUMEN TOTAL'!AD246</f>
        <v>0</v>
      </c>
      <c r="Y231">
        <f>'RESUMEN TOTAL'!AE246</f>
        <v>0</v>
      </c>
      <c r="Z231">
        <f>'RESUMEN TOTAL'!AF246</f>
        <v>0</v>
      </c>
      <c r="AA231">
        <f>'RESUMEN TOTAL'!AG246</f>
        <v>0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  <c r="AJ231">
        <f>'RESUMEN TOTAL'!AP246</f>
        <v>0</v>
      </c>
    </row>
    <row r="232" spans="1:36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>
        <f>'RESUMEN TOTAL'!L247</f>
        <v>0</v>
      </c>
      <c r="G232" t="str">
        <f>'RESUMEN TOTAL'!M247</f>
        <v>APAGADO</v>
      </c>
      <c r="H232" t="str">
        <f>'RESUMEN TOTAL'!N247</f>
        <v>APAGADO</v>
      </c>
      <c r="I232" t="str">
        <f>'RESUMEN TOTAL'!O247</f>
        <v>APAGADO</v>
      </c>
      <c r="J232">
        <f>'RESUMEN TOTAL'!P247</f>
        <v>0</v>
      </c>
      <c r="K232">
        <f>'RESUMEN TOTAL'!Q247</f>
        <v>0</v>
      </c>
      <c r="L232" t="str">
        <f>'RESUMEN TOTAL'!R247</f>
        <v>APAGADO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 t="str">
        <f>'RESUMEN TOTAL'!W247</f>
        <v>APAGADO</v>
      </c>
      <c r="R232">
        <f>'RESUMEN TOTAL'!X247</f>
        <v>0</v>
      </c>
      <c r="S232">
        <f>'RESUMEN TOTAL'!Y247</f>
        <v>0</v>
      </c>
      <c r="T232">
        <f>'RESUMEN TOTAL'!Z247</f>
        <v>0</v>
      </c>
      <c r="U232">
        <f>'RESUMEN TOTAL'!AA247</f>
        <v>0</v>
      </c>
      <c r="V232">
        <f>'RESUMEN TOTAL'!AB247</f>
        <v>0</v>
      </c>
      <c r="W232">
        <f>'RESUMEN TOTAL'!AC247</f>
        <v>0</v>
      </c>
      <c r="X232">
        <f>'RESUMEN TOTAL'!AD247</f>
        <v>0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  <c r="AJ232">
        <f>'RESUMEN TOTAL'!AP247</f>
        <v>0</v>
      </c>
    </row>
    <row r="233" spans="1:36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 t="str">
        <f>'RESUMEN TOTAL'!M248</f>
        <v>APAGADO</v>
      </c>
      <c r="H233" t="str">
        <f>'RESUMEN TOTAL'!N248</f>
        <v>APAGADO</v>
      </c>
      <c r="I233" t="str">
        <f>'RESUMEN TOTAL'!O248</f>
        <v>APAGADO</v>
      </c>
      <c r="J233">
        <f>'RESUMEN TOTAL'!P248</f>
        <v>0</v>
      </c>
      <c r="K233">
        <f>'RESUMEN TOTAL'!Q248</f>
        <v>0</v>
      </c>
      <c r="L233" t="str">
        <f>'RESUMEN TOTAL'!R248</f>
        <v>APAGADO</v>
      </c>
      <c r="M233">
        <f>'RESUMEN TOTAL'!S248</f>
        <v>0</v>
      </c>
      <c r="N233">
        <f>'RESUMEN TOTAL'!T248</f>
        <v>0</v>
      </c>
      <c r="O233">
        <f>'RESUMEN TOTAL'!U248</f>
        <v>0</v>
      </c>
      <c r="P233">
        <f>'RESUMEN TOTAL'!V248</f>
        <v>0</v>
      </c>
      <c r="Q233">
        <f>'RESUMEN TOTAL'!W248</f>
        <v>0</v>
      </c>
      <c r="R233">
        <f>'RESUMEN TOTAL'!X248</f>
        <v>0</v>
      </c>
      <c r="S233">
        <f>'RESUMEN TOTAL'!Y248</f>
        <v>0</v>
      </c>
      <c r="T233">
        <f>'RESUMEN TOTAL'!Z248</f>
        <v>0</v>
      </c>
      <c r="U233">
        <f>'RESUMEN TOTAL'!AA248</f>
        <v>0</v>
      </c>
      <c r="V233">
        <f>'RESUMEN TOTAL'!AB248</f>
        <v>0</v>
      </c>
      <c r="W233">
        <f>'RESUMEN TOTAL'!AC248</f>
        <v>0</v>
      </c>
      <c r="X233">
        <f>'RESUMEN TOTAL'!AD248</f>
        <v>0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  <c r="AJ233">
        <f>'RESUMEN TOTAL'!AP248</f>
        <v>0</v>
      </c>
    </row>
    <row r="234" spans="1:36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 t="str">
        <f>'RESUMEN TOTAL'!M249</f>
        <v>APAGADO</v>
      </c>
      <c r="H234" t="str">
        <f>'RESUMEN TOTAL'!N249</f>
        <v>APAGADO</v>
      </c>
      <c r="I234" t="str">
        <f>'RESUMEN TOTAL'!O249</f>
        <v>APAGADO</v>
      </c>
      <c r="J234">
        <f>'RESUMEN TOTAL'!P249</f>
        <v>0</v>
      </c>
      <c r="K234">
        <f>'RESUMEN TOTAL'!Q249</f>
        <v>0</v>
      </c>
      <c r="L234" t="str">
        <f>'RESUMEN TOTAL'!R249</f>
        <v>APAGADO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>
        <f>'RESUMEN TOTAL'!Y249</f>
        <v>0</v>
      </c>
      <c r="T234">
        <f>'RESUMEN TOTAL'!Z249</f>
        <v>0</v>
      </c>
      <c r="U234">
        <f>'RESUMEN TOTAL'!AA249</f>
        <v>0</v>
      </c>
      <c r="V234">
        <f>'RESUMEN TOTAL'!AB249</f>
        <v>0</v>
      </c>
      <c r="W234">
        <f>'RESUMEN TOTAL'!AC249</f>
        <v>0</v>
      </c>
      <c r="X234">
        <f>'RESUMEN TOTAL'!AD249</f>
        <v>0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  <c r="AJ234">
        <f>'RESUMEN TOTAL'!AP249</f>
        <v>0</v>
      </c>
    </row>
    <row r="235" spans="1:36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 t="str">
        <f>'RESUMEN TOTAL'!M250</f>
        <v>APAGADO</v>
      </c>
      <c r="H235" t="str">
        <f>'RESUMEN TOTAL'!N250</f>
        <v>APAGADO</v>
      </c>
      <c r="I235" t="str">
        <f>'RESUMEN TOTAL'!O250</f>
        <v>APAGADO</v>
      </c>
      <c r="J235">
        <f>'RESUMEN TOTAL'!P250</f>
        <v>0</v>
      </c>
      <c r="K235">
        <f>'RESUMEN TOTAL'!Q250</f>
        <v>0</v>
      </c>
      <c r="L235" t="str">
        <f>'RESUMEN TOTAL'!R250</f>
        <v>APAGADO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>
        <f>'RESUMEN TOTAL'!Y250</f>
        <v>0</v>
      </c>
      <c r="T235">
        <f>'RESUMEN TOTAL'!Z250</f>
        <v>0</v>
      </c>
      <c r="U235">
        <f>'RESUMEN TOTAL'!AA250</f>
        <v>0</v>
      </c>
      <c r="V235">
        <f>'RESUMEN TOTAL'!AB250</f>
        <v>0</v>
      </c>
      <c r="W235">
        <f>'RESUMEN TOTAL'!AC250</f>
        <v>0</v>
      </c>
      <c r="X235">
        <f>'RESUMEN TOTAL'!AD250</f>
        <v>0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  <c r="AJ235">
        <f>'RESUMEN TOTAL'!AP250</f>
        <v>0</v>
      </c>
    </row>
    <row r="236" spans="1:36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 t="str">
        <f>'RESUMEN TOTAL'!M251</f>
        <v>APAGADO</v>
      </c>
      <c r="H236" t="str">
        <f>'RESUMEN TOTAL'!N251</f>
        <v>APAGADO</v>
      </c>
      <c r="I236" t="str">
        <f>'RESUMEN TOTAL'!O251</f>
        <v>APAGADO</v>
      </c>
      <c r="J236">
        <f>'RESUMEN TOTAL'!P251</f>
        <v>0</v>
      </c>
      <c r="K236">
        <f>'RESUMEN TOTAL'!Q251</f>
        <v>0</v>
      </c>
      <c r="L236" t="str">
        <f>'RESUMEN TOTAL'!R251</f>
        <v>APAGADO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>
        <f>'RESUMEN TOTAL'!Y251</f>
        <v>0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>
        <f>'RESUMEN TOTAL'!AD251</f>
        <v>0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  <c r="AJ236">
        <f>'RESUMEN TOTAL'!AP251</f>
        <v>0</v>
      </c>
    </row>
    <row r="237" spans="1:36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>
        <f>'RESUMEN TOTAL'!AE252</f>
        <v>0</v>
      </c>
      <c r="Z237">
        <f>'RESUMEN TOTAL'!AF252</f>
        <v>0</v>
      </c>
      <c r="AA237">
        <f>'RESUMEN TOTAL'!AG252</f>
        <v>0</v>
      </c>
      <c r="AB237">
        <f>'RESUMEN TOTAL'!AH252</f>
        <v>0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  <c r="AJ237">
        <f>'RESUMEN TOTAL'!AP252</f>
        <v>0</v>
      </c>
    </row>
    <row r="238" spans="1:36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 t="str">
        <f>'RESUMEN TOTAL'!M253</f>
        <v>APAGADO</v>
      </c>
      <c r="H238" t="str">
        <f>'RESUMEN TOTAL'!N253</f>
        <v>APAGADO</v>
      </c>
      <c r="I238" t="str">
        <f>'RESUMEN TOTAL'!O253</f>
        <v>APAGADO</v>
      </c>
      <c r="J238" t="str">
        <f>'RESUMEN TOTAL'!P253</f>
        <v>APAGADO</v>
      </c>
      <c r="K238" t="str">
        <f>'RESUMEN TOTAL'!Q253</f>
        <v>APAGADO</v>
      </c>
      <c r="L238" t="str">
        <f>'RESUMEN TOTAL'!R253</f>
        <v>APAGADO</v>
      </c>
      <c r="M238" t="str">
        <f>'RESUMEN TOTAL'!S253</f>
        <v>APAGADO</v>
      </c>
      <c r="N238" t="str">
        <f>'RESUMEN TOTAL'!T253</f>
        <v>APAGADO</v>
      </c>
      <c r="O238" t="str">
        <f>'RESUMEN TOTAL'!U253</f>
        <v>APAGADO</v>
      </c>
      <c r="P238">
        <f>'RESUMEN TOTAL'!V253</f>
        <v>0</v>
      </c>
      <c r="Q238" t="str">
        <f>'RESUMEN TOTAL'!W253</f>
        <v>APAGADO</v>
      </c>
      <c r="R238">
        <f>'RESUMEN TOTAL'!X253</f>
        <v>0</v>
      </c>
      <c r="S238">
        <f>'RESUMEN TOTAL'!Y253</f>
        <v>0</v>
      </c>
      <c r="T238">
        <f>'RESUMEN TOTAL'!Z253</f>
        <v>0</v>
      </c>
      <c r="U238">
        <f>'RESUMEN TOTAL'!AA253</f>
        <v>0</v>
      </c>
      <c r="V238">
        <f>'RESUMEN TOTAL'!AB253</f>
        <v>0</v>
      </c>
      <c r="W238">
        <f>'RESUMEN TOTAL'!AC253</f>
        <v>0</v>
      </c>
      <c r="X238">
        <f>'RESUMEN TOTAL'!AD253</f>
        <v>0</v>
      </c>
      <c r="Y238">
        <f>'RESUMEN TOTAL'!AE253</f>
        <v>0</v>
      </c>
      <c r="Z238">
        <f>'RESUMEN TOTAL'!AF253</f>
        <v>0</v>
      </c>
      <c r="AA238">
        <f>'RESUMEN TOTAL'!AG253</f>
        <v>0</v>
      </c>
      <c r="AB238">
        <f>'RESUMEN TOTAL'!AH253</f>
        <v>0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  <c r="AJ238">
        <f>'RESUMEN TOTAL'!AP253</f>
        <v>0</v>
      </c>
    </row>
    <row r="239" spans="1:36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>
        <f>'RESUMEN TOTAL'!AE254</f>
        <v>0</v>
      </c>
      <c r="Z239">
        <f>'RESUMEN TOTAL'!AF254</f>
        <v>0</v>
      </c>
      <c r="AA239">
        <f>'RESUMEN TOTAL'!AG254</f>
        <v>0</v>
      </c>
      <c r="AB239">
        <f>'RESUMEN TOTAL'!AH254</f>
        <v>0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  <c r="AJ239">
        <f>'RESUMEN TOTAL'!AP254</f>
        <v>0</v>
      </c>
    </row>
    <row r="240" spans="1:36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  <c r="AJ240">
        <f>'RESUMEN TOTAL'!AP255</f>
        <v>0</v>
      </c>
    </row>
    <row r="241" spans="1:36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  <c r="AJ241">
        <f>'RESUMEN TOTAL'!AP256</f>
        <v>0</v>
      </c>
    </row>
    <row r="242" spans="1:36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  <c r="AJ242">
        <f>'RESUMEN TOTAL'!AP257</f>
        <v>0</v>
      </c>
    </row>
    <row r="243" spans="1:36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  <c r="AJ243">
        <f>'RESUMEN TOTAL'!AP258</f>
        <v>0</v>
      </c>
    </row>
    <row r="244" spans="1:36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  <c r="AJ244">
        <f>'RESUMEN TOTAL'!AP259</f>
        <v>0</v>
      </c>
    </row>
    <row r="245" spans="1:36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>
        <f>'RESUMEN TOTAL'!L260</f>
        <v>0</v>
      </c>
      <c r="G245" t="str">
        <f>'RESUMEN TOTAL'!M260</f>
        <v>APAGADO</v>
      </c>
      <c r="H245" t="str">
        <f>'RESUMEN TOTAL'!N260</f>
        <v>APAGADO</v>
      </c>
      <c r="I245" t="str">
        <f>'RESUMEN TOTAL'!O260</f>
        <v>APAGADO</v>
      </c>
      <c r="J245" t="str">
        <f>'RESUMEN TOTAL'!P260</f>
        <v>APAGADO</v>
      </c>
      <c r="K245" t="str">
        <f>'RESUMEN TOTAL'!Q260</f>
        <v>APAGADO</v>
      </c>
      <c r="L245" t="str">
        <f>'RESUMEN TOTAL'!R260</f>
        <v>APAGADO</v>
      </c>
      <c r="M245" t="str">
        <f>'RESUMEN TOTAL'!S260</f>
        <v>APAGADO</v>
      </c>
      <c r="N245" t="str">
        <f>'RESUMEN TOTAL'!T260</f>
        <v>APAGADO</v>
      </c>
      <c r="O245" t="str">
        <f>'RESUMEN TOTAL'!U260</f>
        <v>APAGADO</v>
      </c>
      <c r="P245">
        <f>'RESUMEN TOTAL'!V260</f>
        <v>0</v>
      </c>
      <c r="Q245" t="str">
        <f>'RESUMEN TOTAL'!W260</f>
        <v>APAGADO</v>
      </c>
      <c r="R245">
        <f>'RESUMEN TOTAL'!X260</f>
        <v>0</v>
      </c>
      <c r="S245">
        <f>'RESUMEN TOTAL'!Y260</f>
        <v>0</v>
      </c>
      <c r="T245">
        <f>'RESUMEN TOTAL'!Z260</f>
        <v>0</v>
      </c>
      <c r="U245">
        <f>'RESUMEN TOTAL'!AA260</f>
        <v>0</v>
      </c>
      <c r="V245">
        <f>'RESUMEN TOTAL'!AB260</f>
        <v>0</v>
      </c>
      <c r="W245">
        <f>'RESUMEN TOTAL'!AC260</f>
        <v>0</v>
      </c>
      <c r="X245">
        <f>'RESUMEN TOTAL'!AD260</f>
        <v>0</v>
      </c>
      <c r="Y245">
        <f>'RESUMEN TOTAL'!AE260</f>
        <v>0</v>
      </c>
      <c r="Z245">
        <f>'RESUMEN TOTAL'!AF260</f>
        <v>0</v>
      </c>
      <c r="AA245">
        <f>'RESUMEN TOTAL'!AG260</f>
        <v>0</v>
      </c>
      <c r="AB245">
        <f>'RESUMEN TOTAL'!AH260</f>
        <v>0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  <c r="AJ245">
        <f>'RESUMEN TOTAL'!AP260</f>
        <v>0</v>
      </c>
    </row>
    <row r="246" spans="1:36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  <c r="AJ246">
        <f>'RESUMEN TOTAL'!AP261</f>
        <v>0</v>
      </c>
    </row>
    <row r="247" spans="1:36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 t="str">
        <f>'RESUMEN TOTAL'!R262</f>
        <v>APAGADO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>
        <f>'RESUMEN TOTAL'!AB262</f>
        <v>0</v>
      </c>
      <c r="W247">
        <f>'RESUMEN TOTAL'!AC262</f>
        <v>0</v>
      </c>
      <c r="X247">
        <f>'RESUMEN TOTAL'!AD262</f>
        <v>0</v>
      </c>
      <c r="Y247">
        <f>'RESUMEN TOTAL'!AE262</f>
        <v>0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  <c r="AJ247">
        <f>'RESUMEN TOTAL'!AP262</f>
        <v>0</v>
      </c>
    </row>
    <row r="248" spans="1:36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>
        <f>'RESUMEN TOTAL'!M263</f>
        <v>0</v>
      </c>
      <c r="H248">
        <f>'RESUMEN TOTAL'!N263</f>
        <v>0</v>
      </c>
      <c r="I248">
        <f>'RESUMEN TOTAL'!O263</f>
        <v>0</v>
      </c>
      <c r="J248">
        <f>'RESUMEN TOTAL'!P263</f>
        <v>0</v>
      </c>
      <c r="K248">
        <f>'RESUMEN TOTAL'!Q263</f>
        <v>0</v>
      </c>
      <c r="L248" t="str">
        <f>'RESUMEN TOTAL'!R263</f>
        <v>APAGADO</v>
      </c>
      <c r="M248">
        <f>'RESUMEN TOTAL'!S263</f>
        <v>0</v>
      </c>
      <c r="N248">
        <f>'RESUMEN TOTAL'!T263</f>
        <v>0</v>
      </c>
      <c r="O248">
        <f>'RESUMEN TOTAL'!U263</f>
        <v>0</v>
      </c>
      <c r="P248">
        <f>'RESUMEN TOTAL'!V263</f>
        <v>0</v>
      </c>
      <c r="Q248">
        <f>'RESUMEN TOTAL'!W263</f>
        <v>0</v>
      </c>
      <c r="R248">
        <f>'RESUMEN TOTAL'!X263</f>
        <v>0</v>
      </c>
      <c r="S248">
        <f>'RESUMEN TOTAL'!Y263</f>
        <v>0</v>
      </c>
      <c r="T248">
        <f>'RESUMEN TOTAL'!Z263</f>
        <v>0</v>
      </c>
      <c r="U248">
        <f>'RESUMEN TOTAL'!AA263</f>
        <v>0</v>
      </c>
      <c r="V248">
        <f>'RESUMEN TOTAL'!AB263</f>
        <v>0</v>
      </c>
      <c r="W248">
        <f>'RESUMEN TOTAL'!AC263</f>
        <v>0</v>
      </c>
      <c r="X248">
        <f>'RESUMEN TOTAL'!AD263</f>
        <v>0</v>
      </c>
      <c r="Y248">
        <f>'RESUMEN TOTAL'!AE263</f>
        <v>0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  <c r="AJ248">
        <f>'RESUMEN TOTAL'!AP263</f>
        <v>0</v>
      </c>
    </row>
    <row r="249" spans="1:36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>
        <f>'RESUMEN TOTAL'!M264</f>
        <v>0</v>
      </c>
      <c r="H249">
        <f>'RESUMEN TOTAL'!N264</f>
        <v>0</v>
      </c>
      <c r="I249">
        <f>'RESUMEN TOTAL'!O264</f>
        <v>0</v>
      </c>
      <c r="J249">
        <f>'RESUMEN TOTAL'!P264</f>
        <v>0</v>
      </c>
      <c r="K249">
        <f>'RESUMEN TOTAL'!Q264</f>
        <v>0</v>
      </c>
      <c r="L249" t="str">
        <f>'RESUMEN TOTAL'!R264</f>
        <v>APAGADO</v>
      </c>
      <c r="M249">
        <f>'RESUMEN TOTAL'!S264</f>
        <v>0</v>
      </c>
      <c r="N249">
        <f>'RESUMEN TOTAL'!T264</f>
        <v>0</v>
      </c>
      <c r="O249">
        <f>'RESUMEN TOTAL'!U264</f>
        <v>0</v>
      </c>
      <c r="P249">
        <f>'RESUMEN TOTAL'!V264</f>
        <v>0</v>
      </c>
      <c r="Q249">
        <f>'RESUMEN TOTAL'!W264</f>
        <v>0</v>
      </c>
      <c r="R249">
        <f>'RESUMEN TOTAL'!X264</f>
        <v>0</v>
      </c>
      <c r="S249">
        <f>'RESUMEN TOTAL'!Y264</f>
        <v>0</v>
      </c>
      <c r="T249">
        <f>'RESUMEN TOTAL'!Z264</f>
        <v>0</v>
      </c>
      <c r="U249">
        <f>'RESUMEN TOTAL'!AA264</f>
        <v>0</v>
      </c>
      <c r="V249">
        <f>'RESUMEN TOTAL'!AB264</f>
        <v>0</v>
      </c>
      <c r="W249">
        <f>'RESUMEN TOTAL'!AC264</f>
        <v>0</v>
      </c>
      <c r="X249">
        <f>'RESUMEN TOTAL'!AD264</f>
        <v>0</v>
      </c>
      <c r="Y249">
        <f>'RESUMEN TOTAL'!AE264</f>
        <v>0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  <c r="AJ249">
        <f>'RESUMEN TOTAL'!AP264</f>
        <v>0</v>
      </c>
    </row>
    <row r="250" spans="1:36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>
        <f>'RESUMEN TOTAL'!L265</f>
        <v>0</v>
      </c>
      <c r="G250" t="str">
        <f>'RESUMEN TOTAL'!M265</f>
        <v>APAGADO</v>
      </c>
      <c r="H250" t="str">
        <f>'RESUMEN TOTAL'!N265</f>
        <v>APAGADO</v>
      </c>
      <c r="I250" t="str">
        <f>'RESUMEN TOTAL'!O265</f>
        <v>APAGADO</v>
      </c>
      <c r="J250" t="str">
        <f>'RESUMEN TOTAL'!P265</f>
        <v>APAGADO</v>
      </c>
      <c r="K250" t="str">
        <f>'RESUMEN TOTAL'!Q265</f>
        <v>APAGADO</v>
      </c>
      <c r="L250" t="str">
        <f>'RESUMEN TOTAL'!R265</f>
        <v>APAGADO</v>
      </c>
      <c r="M250" t="str">
        <f>'RESUMEN TOTAL'!S265</f>
        <v>APAGADO</v>
      </c>
      <c r="N250" t="str">
        <f>'RESUMEN TOTAL'!T265</f>
        <v>APAGADO</v>
      </c>
      <c r="O250" t="str">
        <f>'RESUMEN TOTAL'!U265</f>
        <v>APAGADO</v>
      </c>
      <c r="P250">
        <f>'RESUMEN TOTAL'!V265</f>
        <v>0</v>
      </c>
      <c r="Q250" t="str">
        <f>'RESUMEN TOTAL'!W265</f>
        <v>APAGADO</v>
      </c>
      <c r="R250">
        <f>'RESUMEN TOTAL'!X265</f>
        <v>0</v>
      </c>
      <c r="S250">
        <f>'RESUMEN TOTAL'!Y265</f>
        <v>0</v>
      </c>
      <c r="T250">
        <f>'RESUMEN TOTAL'!Z265</f>
        <v>0</v>
      </c>
      <c r="U250">
        <f>'RESUMEN TOTAL'!AA265</f>
        <v>0</v>
      </c>
      <c r="V250">
        <f>'RESUMEN TOTAL'!AB265</f>
        <v>0</v>
      </c>
      <c r="W250">
        <f>'RESUMEN TOTAL'!AC265</f>
        <v>0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>
        <f>'RESUMEN TOTAL'!AH265</f>
        <v>0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  <c r="AJ250">
        <f>'RESUMEN TOTAL'!AP265</f>
        <v>0</v>
      </c>
    </row>
    <row r="251" spans="1:36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  <c r="AJ251">
        <f>'RESUMEN TOTAL'!AP266</f>
        <v>0</v>
      </c>
    </row>
    <row r="252" spans="1:36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  <c r="AJ252">
        <f>'RESUMEN TOTAL'!AP267</f>
        <v>0</v>
      </c>
    </row>
    <row r="253" spans="1:36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  <c r="AJ253">
        <f>'RESUMEN TOTAL'!AP268</f>
        <v>0</v>
      </c>
    </row>
    <row r="254" spans="1:36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  <c r="AJ254">
        <f>'RESUMEN TOTAL'!AP269</f>
        <v>0</v>
      </c>
    </row>
    <row r="255" spans="1:36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  <c r="AJ255">
        <f>'RESUMEN TOTAL'!AP270</f>
        <v>0</v>
      </c>
    </row>
    <row r="256" spans="1:36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>
        <f>'RESUMEN TOTAL'!Z271</f>
        <v>0</v>
      </c>
      <c r="U256">
        <f>'RESUMEN TOTAL'!AA271</f>
        <v>0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  <c r="AJ256">
        <f>'RESUMEN TOTAL'!AP271</f>
        <v>0</v>
      </c>
    </row>
    <row r="257" spans="1:36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>
        <f>'RESUMEN TOTAL'!Z272</f>
        <v>0</v>
      </c>
      <c r="U257">
        <f>'RESUMEN TOTAL'!AA272</f>
        <v>0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  <c r="AJ257">
        <f>'RESUMEN TOTAL'!AP272</f>
        <v>0</v>
      </c>
    </row>
    <row r="258" spans="1:36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>
        <f>'RESUMEN TOTAL'!Z273</f>
        <v>0</v>
      </c>
      <c r="U258">
        <f>'RESUMEN TOTAL'!AA273</f>
        <v>0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  <c r="AJ258">
        <f>'RESUMEN TOTAL'!AP273</f>
        <v>0</v>
      </c>
    </row>
    <row r="259" spans="1:36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>
        <f>'RESUMEN TOTAL'!Z274</f>
        <v>0</v>
      </c>
      <c r="U259">
        <f>'RESUMEN TOTAL'!AA274</f>
        <v>0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  <c r="AJ259">
        <f>'RESUMEN TOTAL'!AP274</f>
        <v>0</v>
      </c>
    </row>
    <row r="260" spans="1:36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>
        <f>'RESUMEN TOTAL'!Z275</f>
        <v>0</v>
      </c>
      <c r="U260">
        <f>'RESUMEN TOTAL'!AA275</f>
        <v>0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  <c r="AJ260">
        <f>'RESUMEN TOTAL'!AP275</f>
        <v>0</v>
      </c>
    </row>
    <row r="261" spans="1:36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 t="str">
        <f>'RESUMEN TOTAL'!T276</f>
        <v>APAGADO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  <c r="AJ261">
        <f>'RESUMEN TOTAL'!AP276</f>
        <v>0</v>
      </c>
    </row>
    <row r="262" spans="1:36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  <c r="AJ262">
        <f>'RESUMEN TOTAL'!AP281</f>
        <v>0</v>
      </c>
    </row>
    <row r="263" spans="1:36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  <c r="AJ263">
        <f>'RESUMEN TOTAL'!AP282</f>
        <v>0</v>
      </c>
    </row>
    <row r="264" spans="1:36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  <c r="AJ264">
        <f>'RESUMEN TOTAL'!AP283</f>
        <v>0</v>
      </c>
    </row>
    <row r="265" spans="1:36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  <c r="AJ265">
        <f>'RESUMEN TOTAL'!AP284</f>
        <v>0</v>
      </c>
    </row>
    <row r="266" spans="1:36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  <c r="AJ266">
        <f>'RESUMEN TOTAL'!AP285</f>
        <v>0</v>
      </c>
    </row>
    <row r="267" spans="1:36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>
        <f>'RESUMEN TOTAL'!T286</f>
        <v>0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>
        <f>'RESUMEN TOTAL'!Z286</f>
        <v>0</v>
      </c>
      <c r="U267">
        <f>'RESUMEN TOTAL'!AA286</f>
        <v>0</v>
      </c>
      <c r="V267">
        <f>'RESUMEN TOTAL'!AB286</f>
        <v>0</v>
      </c>
      <c r="W267">
        <f>'RESUMEN TOTAL'!AC286</f>
        <v>0</v>
      </c>
      <c r="X267">
        <f>'RESUMEN TOTAL'!AD286</f>
        <v>0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  <c r="AJ267">
        <f>'RESUMEN TOTAL'!AP286</f>
        <v>0</v>
      </c>
    </row>
    <row r="268" spans="1:36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  <c r="AJ268">
        <f>'RESUMEN TOTAL'!AP287</f>
        <v>0</v>
      </c>
    </row>
    <row r="269" spans="1:36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  <c r="AJ269">
        <f>'RESUMEN TOTAL'!AP288</f>
        <v>0</v>
      </c>
    </row>
    <row r="270" spans="1:36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  <c r="AJ270">
        <f>'RESUMEN TOTAL'!AP289</f>
        <v>0</v>
      </c>
    </row>
    <row r="271" spans="1:36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  <c r="AJ271">
        <f>'RESUMEN TOTAL'!AP290</f>
        <v>0</v>
      </c>
    </row>
    <row r="272" spans="1:36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  <c r="AJ272">
        <f>'RESUMEN TOTAL'!AP291</f>
        <v>0</v>
      </c>
    </row>
    <row r="273" spans="1:36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  <c r="AJ273">
        <f>'RESUMEN TOTAL'!AP292</f>
        <v>0</v>
      </c>
    </row>
    <row r="274" spans="1:36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  <c r="AJ274">
        <f>'RESUMEN TOTAL'!AP293</f>
        <v>0</v>
      </c>
    </row>
    <row r="275" spans="1:36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 t="str">
        <f>'RESUMEN TOTAL'!Q297</f>
        <v>APAGADO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 t="str">
        <f>'RESUMEN TOTAL'!U297</f>
        <v>APAGADO</v>
      </c>
      <c r="P275">
        <f>'RESUMEN TOTAL'!V297</f>
        <v>0</v>
      </c>
      <c r="Q275" t="str">
        <f>'RESUMEN TOTAL'!W297</f>
        <v>APAGADO</v>
      </c>
      <c r="R275">
        <f>'RESUMEN TOTAL'!X297</f>
        <v>0</v>
      </c>
      <c r="S275">
        <f>'RESUMEN TOTAL'!Y297</f>
        <v>0</v>
      </c>
      <c r="T275">
        <f>'RESUMEN TOTAL'!Z297</f>
        <v>0</v>
      </c>
      <c r="U275">
        <f>'RESUMEN TOTAL'!AA297</f>
        <v>0</v>
      </c>
      <c r="V275">
        <f>'RESUMEN TOTAL'!AB297</f>
        <v>0</v>
      </c>
      <c r="W275">
        <f>'RESUMEN TOTAL'!AC297</f>
        <v>0</v>
      </c>
      <c r="X275">
        <f>'RESUMEN TOTAL'!AD297</f>
        <v>0</v>
      </c>
      <c r="Y275">
        <f>'RESUMEN TOTAL'!AE297</f>
        <v>0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  <c r="AJ275">
        <f>'RESUMEN TOTAL'!AP297</f>
        <v>0</v>
      </c>
    </row>
    <row r="276" spans="1:36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 t="str">
        <f>'RESUMEN TOTAL'!Q298</f>
        <v>APAGADO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 t="str">
        <f>'RESUMEN TOTAL'!U298</f>
        <v>APAGADO</v>
      </c>
      <c r="P276">
        <f>'RESUMEN TOTAL'!V298</f>
        <v>0</v>
      </c>
      <c r="Q276" t="str">
        <f>'RESUMEN TOTAL'!W298</f>
        <v>APAGADO</v>
      </c>
      <c r="R276">
        <f>'RESUMEN TOTAL'!X298</f>
        <v>0</v>
      </c>
      <c r="S276">
        <f>'RESUMEN TOTAL'!Y298</f>
        <v>0</v>
      </c>
      <c r="T276">
        <f>'RESUMEN TOTAL'!Z298</f>
        <v>0</v>
      </c>
      <c r="U276">
        <f>'RESUMEN TOTAL'!AA298</f>
        <v>0</v>
      </c>
      <c r="V276">
        <f>'RESUMEN TOTAL'!AB298</f>
        <v>0</v>
      </c>
      <c r="W276">
        <f>'RESUMEN TOTAL'!AC298</f>
        <v>0</v>
      </c>
      <c r="X276">
        <f>'RESUMEN TOTAL'!AD298</f>
        <v>0</v>
      </c>
      <c r="Y276">
        <f>'RESUMEN TOTAL'!AE298</f>
        <v>0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  <c r="AJ276">
        <f>'RESUMEN TOTAL'!AP298</f>
        <v>0</v>
      </c>
    </row>
    <row r="277" spans="1:36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>
        <f>'RESUMEN TOTAL'!AC299</f>
        <v>0</v>
      </c>
      <c r="X277">
        <f>'RESUMEN TOTAL'!AD299</f>
        <v>0</v>
      </c>
      <c r="Y277">
        <f>'RESUMEN TOTAL'!AE299</f>
        <v>0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  <c r="AJ277">
        <f>'RESUMEN TOTAL'!AP299</f>
        <v>0</v>
      </c>
    </row>
    <row r="278" spans="1:36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>
        <f>'RESUMEN TOTAL'!AD300</f>
        <v>0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  <c r="AJ278">
        <f>'RESUMEN TOTAL'!AP300</f>
        <v>0</v>
      </c>
    </row>
    <row r="279" spans="1:36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>
        <f>'RESUMEN TOTAL'!AD301</f>
        <v>0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  <c r="AJ279">
        <f>'RESUMEN TOTAL'!AP301</f>
        <v>0</v>
      </c>
    </row>
    <row r="280" spans="1:36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  <c r="AJ280">
        <f>'RESUMEN TOTAL'!AP302</f>
        <v>0</v>
      </c>
    </row>
    <row r="281" spans="1:36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 t="str">
        <f>'RESUMEN TOTAL'!N303</f>
        <v>APAGADO</v>
      </c>
      <c r="I281" t="str">
        <f>'RESUMEN TOTAL'!O303</f>
        <v>APAGADO</v>
      </c>
      <c r="J281" t="str">
        <f>'RESUMEN TOTAL'!P303</f>
        <v>APAGADO</v>
      </c>
      <c r="K281" t="str">
        <f>'RESUMEN TOTAL'!Q303</f>
        <v>APAGADO</v>
      </c>
      <c r="L281">
        <f>'RESUMEN TOTAL'!R303</f>
        <v>0</v>
      </c>
      <c r="M281">
        <f>'RESUMEN TOTAL'!S303</f>
        <v>0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 t="str">
        <f>'RESUMEN TOTAL'!W303</f>
        <v>APAGADO</v>
      </c>
      <c r="R281">
        <f>'RESUMEN TOTAL'!X303</f>
        <v>0</v>
      </c>
      <c r="S281">
        <f>'RESUMEN TOTAL'!Y303</f>
        <v>0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>
        <f>'RESUMEN TOTAL'!AE303</f>
        <v>0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  <c r="AJ281">
        <f>'RESUMEN TOTAL'!AP303</f>
        <v>0</v>
      </c>
    </row>
    <row r="282" spans="1:36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>
        <f>'RESUMEN TOTAL'!R304</f>
        <v>0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  <c r="AJ282">
        <f>'RESUMEN TOTAL'!AP304</f>
        <v>0</v>
      </c>
    </row>
    <row r="283" spans="1:36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>
        <f>'RESUMEN TOTAL'!R305</f>
        <v>0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  <c r="AJ283">
        <f>'RESUMEN TOTAL'!AP305</f>
        <v>0</v>
      </c>
    </row>
    <row r="284" spans="1:36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  <c r="AJ284">
        <f>'RESUMEN TOTAL'!AP306</f>
        <v>0</v>
      </c>
    </row>
    <row r="285" spans="1:36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  <c r="AJ285">
        <f>'RESUMEN TOTAL'!AP307</f>
        <v>0</v>
      </c>
    </row>
    <row r="286" spans="1:36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  <c r="AJ286">
        <f>'RESUMEN TOTAL'!AP308</f>
        <v>0</v>
      </c>
    </row>
    <row r="287" spans="1:36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  <c r="AJ287">
        <f>'RESUMEN TOTAL'!AP309</f>
        <v>0</v>
      </c>
    </row>
    <row r="288" spans="1:36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>
        <f>'RESUMEN TOTAL'!AD310</f>
        <v>0</v>
      </c>
      <c r="Y288">
        <f>'RESUMEN TOTAL'!AE310</f>
        <v>0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  <c r="AJ288">
        <f>'RESUMEN TOTAL'!AP310</f>
        <v>0</v>
      </c>
    </row>
    <row r="289" spans="1:36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  <c r="AJ289">
        <f>'RESUMEN TOTAL'!AP311</f>
        <v>0</v>
      </c>
    </row>
    <row r="290" spans="1:36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 t="str">
        <f>'RESUMEN TOTAL'!M312</f>
        <v>APAGADO</v>
      </c>
      <c r="H290" t="str">
        <f>'RESUMEN TOTAL'!N312</f>
        <v>APAGADO</v>
      </c>
      <c r="I290" t="str">
        <f>'RESUMEN TOTAL'!O312</f>
        <v>APAGADO</v>
      </c>
      <c r="J290">
        <f>'RESUMEN TOTAL'!P312</f>
        <v>0</v>
      </c>
      <c r="K290" t="str">
        <f>'RESUMEN TOTAL'!Q312</f>
        <v>APAGADO</v>
      </c>
      <c r="L290" t="str">
        <f>'RESUMEN TOTAL'!R312</f>
        <v>APAGADO</v>
      </c>
      <c r="M290" t="str">
        <f>'RESUMEN TOTAL'!S312</f>
        <v>APAGADO</v>
      </c>
      <c r="N290" t="str">
        <f>'RESUMEN TOTAL'!T312</f>
        <v>APAGADO</v>
      </c>
      <c r="O290" t="str">
        <f>'RESUMEN TOTAL'!U312</f>
        <v>APAGADO</v>
      </c>
      <c r="P290">
        <f>'RESUMEN TOTAL'!V312</f>
        <v>0</v>
      </c>
      <c r="Q290" t="str">
        <f>'RESUMEN TOTAL'!W312</f>
        <v>APAGADO</v>
      </c>
      <c r="R290">
        <f>'RESUMEN TOTAL'!X312</f>
        <v>0</v>
      </c>
      <c r="S290">
        <f>'RESUMEN TOTAL'!Y312</f>
        <v>0</v>
      </c>
      <c r="T290">
        <f>'RESUMEN TOTAL'!Z312</f>
        <v>0</v>
      </c>
      <c r="U290">
        <f>'RESUMEN TOTAL'!AA312</f>
        <v>0</v>
      </c>
      <c r="V290">
        <f>'RESUMEN TOTAL'!AB312</f>
        <v>0</v>
      </c>
      <c r="W290">
        <f>'RESUMEN TOTAL'!AC312</f>
        <v>0</v>
      </c>
      <c r="X290">
        <f>'RESUMEN TOTAL'!AD312</f>
        <v>0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  <c r="AJ290">
        <f>'RESUMEN TOTAL'!AP312</f>
        <v>0</v>
      </c>
    </row>
    <row r="291" spans="1:36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>
        <f>'RESUMEN TOTAL'!AD313</f>
        <v>0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  <c r="AJ291">
        <f>'RESUMEN TOTAL'!AP313</f>
        <v>0</v>
      </c>
    </row>
    <row r="292" spans="1:36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>
        <f>'RESUMEN TOTAL'!L314</f>
        <v>0</v>
      </c>
      <c r="G292" t="str">
        <f>'RESUMEN TOTAL'!M314</f>
        <v>APAGADO</v>
      </c>
      <c r="H292" t="str">
        <f>'RESUMEN TOTAL'!N314</f>
        <v>APAGADO</v>
      </c>
      <c r="I292" t="str">
        <f>'RESUMEN TOTAL'!O314</f>
        <v>APAGADO</v>
      </c>
      <c r="J292" t="str">
        <f>'RESUMEN TOTAL'!P314</f>
        <v>APAGADO</v>
      </c>
      <c r="K292" t="str">
        <f>'RESUMEN TOTAL'!Q314</f>
        <v>APAGADO</v>
      </c>
      <c r="L292" t="str">
        <f>'RESUMEN TOTAL'!R314</f>
        <v>APAGADO</v>
      </c>
      <c r="M292" t="str">
        <f>'RESUMEN TOTAL'!S314</f>
        <v>APAGADO</v>
      </c>
      <c r="N292" t="str">
        <f>'RESUMEN TOTAL'!T314</f>
        <v>APAGADO</v>
      </c>
      <c r="O292" t="str">
        <f>'RESUMEN TOTAL'!U314</f>
        <v>APAGADO</v>
      </c>
      <c r="P292">
        <f>'RESUMEN TOTAL'!V314</f>
        <v>0</v>
      </c>
      <c r="Q292" t="str">
        <f>'RESUMEN TOTAL'!W314</f>
        <v>APAGADO</v>
      </c>
      <c r="R292">
        <f>'RESUMEN TOTAL'!X314</f>
        <v>0</v>
      </c>
      <c r="S292">
        <f>'RESUMEN TOTAL'!Y314</f>
        <v>0</v>
      </c>
      <c r="T292">
        <f>'RESUMEN TOTAL'!Z314</f>
        <v>0</v>
      </c>
      <c r="U292">
        <f>'RESUMEN TOTAL'!AA314</f>
        <v>0</v>
      </c>
      <c r="V292">
        <f>'RESUMEN TOTAL'!AB314</f>
        <v>0</v>
      </c>
      <c r="W292">
        <f>'RESUMEN TOTAL'!AC314</f>
        <v>0</v>
      </c>
      <c r="X292">
        <f>'RESUMEN TOTAL'!AD314</f>
        <v>0</v>
      </c>
      <c r="Y292">
        <f>'RESUMEN TOTAL'!AE314</f>
        <v>0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  <c r="AJ292">
        <f>'RESUMEN TOTAL'!AP314</f>
        <v>0</v>
      </c>
    </row>
    <row r="293" spans="1:36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 t="str">
        <f>'RESUMEN TOTAL'!W315</f>
        <v>APAGADO</v>
      </c>
      <c r="R293">
        <f>'RESUMEN TOTAL'!X315</f>
        <v>0</v>
      </c>
      <c r="S293">
        <f>'RESUMEN TOTAL'!Y315</f>
        <v>0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>
        <f>'RESUMEN TOTAL'!AD315</f>
        <v>0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  <c r="AJ293">
        <f>'RESUMEN TOTAL'!AP315</f>
        <v>0</v>
      </c>
    </row>
    <row r="294" spans="1:36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 t="str">
        <f>'RESUMEN TOTAL'!W316</f>
        <v>APAGADO</v>
      </c>
      <c r="R294">
        <f>'RESUMEN TOTAL'!X316</f>
        <v>0</v>
      </c>
      <c r="S294">
        <f>'RESUMEN TOTAL'!Y316</f>
        <v>0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>
        <f>'RESUMEN TOTAL'!AD316</f>
        <v>0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  <c r="AJ294">
        <f>'RESUMEN TOTAL'!AP316</f>
        <v>0</v>
      </c>
    </row>
    <row r="295" spans="1:36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 t="str">
        <f>'RESUMEN TOTAL'!M319</f>
        <v>APAGADO</v>
      </c>
      <c r="H296" t="str">
        <f>'RESUMEN TOTAL'!N319</f>
        <v>APAGADO</v>
      </c>
      <c r="I296" t="str">
        <f>'RESUMEN TOTAL'!O319</f>
        <v>APAGADO</v>
      </c>
      <c r="J296" t="str">
        <f>'RESUMEN TOTAL'!P319</f>
        <v>APAGADO</v>
      </c>
      <c r="K296" t="str">
        <f>'RESUMEN TOTAL'!Q319</f>
        <v>APAGADO</v>
      </c>
      <c r="L296" t="str">
        <f>'RESUMEN TOTAL'!R319</f>
        <v>APAGADO</v>
      </c>
      <c r="M296" t="str">
        <f>'RESUMEN TOTAL'!S319</f>
        <v>APAGADO</v>
      </c>
      <c r="N296" t="str">
        <f>'RESUMEN TOTAL'!T319</f>
        <v>APAGADO</v>
      </c>
      <c r="O296" t="str">
        <f>'RESUMEN TOTAL'!U319</f>
        <v>APAGADO</v>
      </c>
      <c r="P296">
        <f>'RESUMEN TOTAL'!V319</f>
        <v>0</v>
      </c>
      <c r="Q296" t="str">
        <f>'RESUMEN TOTAL'!W319</f>
        <v>APAGADO</v>
      </c>
      <c r="R296">
        <f>'RESUMEN TOTAL'!X319</f>
        <v>0</v>
      </c>
      <c r="S296">
        <f>'RESUMEN TOTAL'!Y319</f>
        <v>0</v>
      </c>
      <c r="T296">
        <f>'RESUMEN TOTAL'!Z319</f>
        <v>0</v>
      </c>
      <c r="U296">
        <f>'RESUMEN TOTAL'!AA319</f>
        <v>0</v>
      </c>
      <c r="V296">
        <f>'RESUMEN TOTAL'!AB319</f>
        <v>0</v>
      </c>
      <c r="W296">
        <f>'RESUMEN TOTAL'!AC319</f>
        <v>0</v>
      </c>
      <c r="X296">
        <f>'RESUMEN TOTAL'!AD319</f>
        <v>0</v>
      </c>
      <c r="Y296">
        <f>'RESUMEN TOTAL'!AE319</f>
        <v>0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  <c r="AJ296">
        <f>'RESUMEN TOTAL'!AP319</f>
        <v>0</v>
      </c>
    </row>
    <row r="297" spans="1:36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 t="str">
        <f>'RESUMEN TOTAL'!M320</f>
        <v>APAGADO</v>
      </c>
      <c r="H297" t="str">
        <f>'RESUMEN TOTAL'!N320</f>
        <v>APAGADO</v>
      </c>
      <c r="I297" t="str">
        <f>'RESUMEN TOTAL'!O320</f>
        <v>APAGADO</v>
      </c>
      <c r="J297" t="str">
        <f>'RESUMEN TOTAL'!P320</f>
        <v>APAGADO</v>
      </c>
      <c r="K297" t="str">
        <f>'RESUMEN TOTAL'!Q320</f>
        <v>APAGADO</v>
      </c>
      <c r="L297" t="str">
        <f>'RESUMEN TOTAL'!R320</f>
        <v>APAGADO</v>
      </c>
      <c r="M297" t="str">
        <f>'RESUMEN TOTAL'!S320</f>
        <v>APAGADO</v>
      </c>
      <c r="N297" t="str">
        <f>'RESUMEN TOTAL'!T320</f>
        <v>APAGADO</v>
      </c>
      <c r="O297" t="str">
        <f>'RESUMEN TOTAL'!U320</f>
        <v>APAGADO</v>
      </c>
      <c r="P297">
        <f>'RESUMEN TOTAL'!V320</f>
        <v>0</v>
      </c>
      <c r="Q297" t="str">
        <f>'RESUMEN TOTAL'!W320</f>
        <v>APAGADO</v>
      </c>
      <c r="R297">
        <f>'RESUMEN TOTAL'!X320</f>
        <v>0</v>
      </c>
      <c r="S297">
        <f>'RESUMEN TOTAL'!Y320</f>
        <v>0</v>
      </c>
      <c r="T297">
        <f>'RESUMEN TOTAL'!Z320</f>
        <v>0</v>
      </c>
      <c r="U297">
        <f>'RESUMEN TOTAL'!AA320</f>
        <v>0</v>
      </c>
      <c r="V297">
        <f>'RESUMEN TOTAL'!AB320</f>
        <v>0</v>
      </c>
      <c r="W297">
        <f>'RESUMEN TOTAL'!AC320</f>
        <v>0</v>
      </c>
      <c r="X297">
        <f>'RESUMEN TOTAL'!AD320</f>
        <v>0</v>
      </c>
      <c r="Y297">
        <f>'RESUMEN TOTAL'!AE320</f>
        <v>0</v>
      </c>
      <c r="Z297">
        <f>'RESUMEN TOTAL'!AF320</f>
        <v>0</v>
      </c>
      <c r="AA297">
        <f>'RESUMEN TOTAL'!AG320</f>
        <v>0</v>
      </c>
      <c r="AB297">
        <f>'RESUMEN TOTAL'!AH320</f>
        <v>0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  <c r="AJ297">
        <f>'RESUMEN TOTAL'!AP320</f>
        <v>0</v>
      </c>
    </row>
    <row r="298" spans="1:36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 t="str">
        <f>'RESUMEN TOTAL'!M321</f>
        <v>APAGADO</v>
      </c>
      <c r="H298" t="str">
        <f>'RESUMEN TOTAL'!N321</f>
        <v>APAGADO</v>
      </c>
      <c r="I298" t="str">
        <f>'RESUMEN TOTAL'!O321</f>
        <v>APAGADO</v>
      </c>
      <c r="J298" t="str">
        <f>'RESUMEN TOTAL'!P321</f>
        <v>APAGADO</v>
      </c>
      <c r="K298" t="str">
        <f>'RESUMEN TOTAL'!Q321</f>
        <v>APAGADO</v>
      </c>
      <c r="L298" t="str">
        <f>'RESUMEN TOTAL'!R321</f>
        <v>APAGADO</v>
      </c>
      <c r="M298" t="str">
        <f>'RESUMEN TOTAL'!S321</f>
        <v>APAGADO</v>
      </c>
      <c r="N298" t="str">
        <f>'RESUMEN TOTAL'!T321</f>
        <v>APAGADO</v>
      </c>
      <c r="O298" t="str">
        <f>'RESUMEN TOTAL'!U321</f>
        <v>APAGADO</v>
      </c>
      <c r="P298">
        <f>'RESUMEN TOTAL'!V321</f>
        <v>0</v>
      </c>
      <c r="Q298" t="str">
        <f>'RESUMEN TOTAL'!W321</f>
        <v>APAGADO</v>
      </c>
      <c r="R298">
        <f>'RESUMEN TOTAL'!X321</f>
        <v>0</v>
      </c>
      <c r="S298">
        <f>'RESUMEN TOTAL'!Y321</f>
        <v>0</v>
      </c>
      <c r="T298">
        <f>'RESUMEN TOTAL'!Z321</f>
        <v>0</v>
      </c>
      <c r="U298">
        <f>'RESUMEN TOTAL'!AA321</f>
        <v>0</v>
      </c>
      <c r="V298">
        <f>'RESUMEN TOTAL'!AB321</f>
        <v>0</v>
      </c>
      <c r="W298">
        <f>'RESUMEN TOTAL'!AC321</f>
        <v>0</v>
      </c>
      <c r="X298">
        <f>'RESUMEN TOTAL'!AD321</f>
        <v>0</v>
      </c>
      <c r="Y298">
        <f>'RESUMEN TOTAL'!AE321</f>
        <v>0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  <c r="AJ298">
        <f>'RESUMEN TOTAL'!AP321</f>
        <v>0</v>
      </c>
    </row>
    <row r="299" spans="1:36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 t="str">
        <f>'RESUMEN TOTAL'!W322</f>
        <v>APAGADO</v>
      </c>
      <c r="R299">
        <f>'RESUMEN TOTAL'!X322</f>
        <v>0</v>
      </c>
      <c r="S299">
        <f>'RESUMEN TOTAL'!Y322</f>
        <v>0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>
        <f>'RESUMEN TOTAL'!AD322</f>
        <v>0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  <c r="AJ299">
        <f>'RESUMEN TOTAL'!AP322</f>
        <v>0</v>
      </c>
    </row>
    <row r="300" spans="1:36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 t="str">
        <f>'RESUMEN TOTAL'!W323</f>
        <v>APAGADO</v>
      </c>
      <c r="R300">
        <f>'RESUMEN TOTAL'!X323</f>
        <v>0</v>
      </c>
      <c r="S300">
        <f>'RESUMEN TOTAL'!Y323</f>
        <v>0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>
        <f>'RESUMEN TOTAL'!AD323</f>
        <v>0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  <c r="AJ300">
        <f>'RESUMEN TOTAL'!AP323</f>
        <v>0</v>
      </c>
    </row>
    <row r="301" spans="1:36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 t="str">
        <f>'RESUMEN TOTAL'!W324</f>
        <v>APAGADO</v>
      </c>
      <c r="R301">
        <f>'RESUMEN TOTAL'!X324</f>
        <v>0</v>
      </c>
      <c r="S301">
        <f>'RESUMEN TOTAL'!Y324</f>
        <v>0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>
        <f>'RESUMEN TOTAL'!AD324</f>
        <v>0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  <c r="AJ301">
        <f>'RESUMEN TOTAL'!AP324</f>
        <v>0</v>
      </c>
    </row>
    <row r="302" spans="1:36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 t="str">
        <f>'RESUMEN TOTAL'!W325</f>
        <v>APAGADO</v>
      </c>
      <c r="R302">
        <f>'RESUMEN TOTAL'!X325</f>
        <v>0</v>
      </c>
      <c r="S302">
        <f>'RESUMEN TOTAL'!Y325</f>
        <v>0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>
        <f>'RESUMEN TOTAL'!AD325</f>
        <v>0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  <c r="AJ302">
        <f>'RESUMEN TOTAL'!AP325</f>
        <v>0</v>
      </c>
    </row>
    <row r="303" spans="1:36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 t="str">
        <f>'RESUMEN TOTAL'!W326</f>
        <v>APAGADO</v>
      </c>
      <c r="R303">
        <f>'RESUMEN TOTAL'!X326</f>
        <v>0</v>
      </c>
      <c r="S303">
        <f>'RESUMEN TOTAL'!Y326</f>
        <v>0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>
        <f>'RESUMEN TOTAL'!AD326</f>
        <v>0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  <c r="AJ303">
        <f>'RESUMEN TOTAL'!AP326</f>
        <v>0</v>
      </c>
    </row>
    <row r="304" spans="1:36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 t="str">
        <f>'RESUMEN TOTAL'!W327</f>
        <v>APAGADO</v>
      </c>
      <c r="R304">
        <f>'RESUMEN TOTAL'!X327</f>
        <v>0</v>
      </c>
      <c r="S304">
        <f>'RESUMEN TOTAL'!Y327</f>
        <v>0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>
        <f>'RESUMEN TOTAL'!AD327</f>
        <v>0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  <c r="AJ304">
        <f>'RESUMEN TOTAL'!AP327</f>
        <v>0</v>
      </c>
    </row>
    <row r="305" spans="1:36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 t="str">
        <f>'RESUMEN TOTAL'!W328</f>
        <v>APAGADO</v>
      </c>
      <c r="R305">
        <f>'RESUMEN TOTAL'!X328</f>
        <v>0</v>
      </c>
      <c r="S305">
        <f>'RESUMEN TOTAL'!Y328</f>
        <v>0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>
        <f>'RESUMEN TOTAL'!AD328</f>
        <v>0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  <c r="AJ305">
        <f>'RESUMEN TOTAL'!AP328</f>
        <v>0</v>
      </c>
    </row>
    <row r="306" spans="1:36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 t="str">
        <f>'RESUMEN TOTAL'!W329</f>
        <v>APAGADO</v>
      </c>
      <c r="R306">
        <f>'RESUMEN TOTAL'!X329</f>
        <v>0</v>
      </c>
      <c r="S306">
        <f>'RESUMEN TOTAL'!Y329</f>
        <v>0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>
        <f>'RESUMEN TOTAL'!AD329</f>
        <v>0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  <c r="AJ306">
        <f>'RESUMEN TOTAL'!AP329</f>
        <v>0</v>
      </c>
    </row>
    <row r="307" spans="1:36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 t="str">
        <f>'RESUMEN TOTAL'!W330</f>
        <v>APAGADO</v>
      </c>
      <c r="R307">
        <f>'RESUMEN TOTAL'!X330</f>
        <v>0</v>
      </c>
      <c r="S307">
        <f>'RESUMEN TOTAL'!Y330</f>
        <v>0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>
        <f>'RESUMEN TOTAL'!AD330</f>
        <v>0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  <c r="AJ307">
        <f>'RESUMEN TOTAL'!AP330</f>
        <v>0</v>
      </c>
    </row>
    <row r="308" spans="1:36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 t="str">
        <f>'RESUMEN TOTAL'!W331</f>
        <v>APAGADO</v>
      </c>
      <c r="R308">
        <f>'RESUMEN TOTAL'!X331</f>
        <v>0</v>
      </c>
      <c r="S308">
        <f>'RESUMEN TOTAL'!Y331</f>
        <v>0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>
        <f>'RESUMEN TOTAL'!AD331</f>
        <v>0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  <c r="AJ308">
        <f>'RESUMEN TOTAL'!AP331</f>
        <v>0</v>
      </c>
    </row>
    <row r="309" spans="1:36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 t="str">
        <f>'RESUMEN TOTAL'!W332</f>
        <v>APAGADO</v>
      </c>
      <c r="R309">
        <f>'RESUMEN TOTAL'!X332</f>
        <v>0</v>
      </c>
      <c r="S309">
        <f>'RESUMEN TOTAL'!Y332</f>
        <v>0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>
        <f>'RESUMEN TOTAL'!AD332</f>
        <v>0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  <c r="AJ309">
        <f>'RESUMEN TOTAL'!AP332</f>
        <v>0</v>
      </c>
    </row>
    <row r="310" spans="1:36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 t="str">
        <f>'RESUMEN TOTAL'!W333</f>
        <v>APAGADO</v>
      </c>
      <c r="R310">
        <f>'RESUMEN TOTAL'!X333</f>
        <v>0</v>
      </c>
      <c r="S310">
        <f>'RESUMEN TOTAL'!Y333</f>
        <v>0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>
        <f>'RESUMEN TOTAL'!AD333</f>
        <v>0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  <c r="AJ310">
        <f>'RESUMEN TOTAL'!AP333</f>
        <v>0</v>
      </c>
    </row>
    <row r="311" spans="1:36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>
        <f>'RESUMEN TOTAL'!O337</f>
        <v>0</v>
      </c>
      <c r="J311">
        <f>'RESUMEN TOTAL'!P337</f>
        <v>0</v>
      </c>
      <c r="K311">
        <f>'RESUMEN TOTAL'!Q337</f>
        <v>0</v>
      </c>
      <c r="L311">
        <f>'RESUMEN TOTAL'!R337</f>
        <v>0</v>
      </c>
      <c r="M311">
        <f>'RESUMEN TOTAL'!S337</f>
        <v>0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>
        <f>'RESUMEN TOTAL'!Y337</f>
        <v>0</v>
      </c>
      <c r="T311">
        <f>'RESUMEN TOTAL'!Z337</f>
        <v>0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  <c r="AJ311">
        <f>'RESUMEN TOTAL'!AP337</f>
        <v>0</v>
      </c>
    </row>
    <row r="312" spans="1:36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>
        <f>'RESUMEN TOTAL'!L338</f>
        <v>0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  <c r="AJ312">
        <f>'RESUMEN TOTAL'!AP338</f>
        <v>0</v>
      </c>
    </row>
    <row r="313" spans="1:36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  <c r="AJ313">
        <f>'RESUMEN TOTAL'!AP339</f>
        <v>0</v>
      </c>
    </row>
    <row r="314" spans="1:36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  <c r="AJ314">
        <f>'RESUMEN TOTAL'!AP340</f>
        <v>0</v>
      </c>
    </row>
    <row r="315" spans="1:36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  <c r="AJ315">
        <f>'RESUMEN TOTAL'!AP341</f>
        <v>0</v>
      </c>
    </row>
    <row r="316" spans="1:36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  <c r="AJ316">
        <f>'RESUMEN TOTAL'!AP342</f>
        <v>0</v>
      </c>
    </row>
    <row r="317" spans="1:36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  <c r="AJ317">
        <f>'RESUMEN TOTAL'!AP343</f>
        <v>0</v>
      </c>
    </row>
    <row r="318" spans="1:36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  <c r="AJ318">
        <f>'RESUMEN TOTAL'!AP344</f>
        <v>0</v>
      </c>
    </row>
    <row r="319" spans="1:36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  <c r="AJ319">
        <f>'RESUMEN TOTAL'!AP345</f>
        <v>0</v>
      </c>
    </row>
    <row r="320" spans="1:36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  <c r="AJ320">
        <f>'RESUMEN TOTAL'!AP346</f>
        <v>0</v>
      </c>
    </row>
    <row r="321" spans="1:36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 t="str">
        <f>'RESUMEN TOTAL'!M347</f>
        <v>APAGADO</v>
      </c>
      <c r="H321" t="str">
        <f>'RESUMEN TOTAL'!N347</f>
        <v>APAGADO</v>
      </c>
      <c r="I321" t="str">
        <f>'RESUMEN TOTAL'!O347</f>
        <v>APAGADO</v>
      </c>
      <c r="J321" t="str">
        <f>'RESUMEN TOTAL'!P347</f>
        <v>APAGADO</v>
      </c>
      <c r="K321" t="str">
        <f>'RESUMEN TOTAL'!Q347</f>
        <v>APAGADO</v>
      </c>
      <c r="L321" t="str">
        <f>'RESUMEN TOTAL'!R347</f>
        <v>APAGADO</v>
      </c>
      <c r="M321" t="str">
        <f>'RESUMEN TOTAL'!S347</f>
        <v>APAGADO</v>
      </c>
      <c r="N321" t="str">
        <f>'RESUMEN TOTAL'!T347</f>
        <v>APAGADO</v>
      </c>
      <c r="O321" t="str">
        <f>'RESUMEN TOTAL'!U347</f>
        <v>APAGADO</v>
      </c>
      <c r="P321">
        <f>'RESUMEN TOTAL'!V347</f>
        <v>0</v>
      </c>
      <c r="Q321" t="str">
        <f>'RESUMEN TOTAL'!W347</f>
        <v>APAGADO</v>
      </c>
      <c r="R321">
        <f>'RESUMEN TOTAL'!X347</f>
        <v>0</v>
      </c>
      <c r="S321">
        <f>'RESUMEN TOTAL'!Y347</f>
        <v>0</v>
      </c>
      <c r="T321">
        <f>'RESUMEN TOTAL'!Z347</f>
        <v>0</v>
      </c>
      <c r="U321">
        <f>'RESUMEN TOTAL'!AA347</f>
        <v>0</v>
      </c>
      <c r="V321">
        <f>'RESUMEN TOTAL'!AB347</f>
        <v>0</v>
      </c>
      <c r="W321">
        <f>'RESUMEN TOTAL'!AC347</f>
        <v>0</v>
      </c>
      <c r="X321">
        <f>'RESUMEN TOTAL'!AD347</f>
        <v>0</v>
      </c>
      <c r="Y321">
        <f>'RESUMEN TOTAL'!AE347</f>
        <v>0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  <c r="AJ321">
        <f>'RESUMEN TOTAL'!AP347</f>
        <v>0</v>
      </c>
    </row>
    <row r="322" spans="1:36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>
        <f>'RESUMEN TOTAL'!AB350</f>
        <v>0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  <c r="AJ322">
        <f>'RESUMEN TOTAL'!AP350</f>
        <v>0</v>
      </c>
    </row>
    <row r="323" spans="1:36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  <c r="AJ323">
        <f>'RESUMEN TOTAL'!AP351</f>
        <v>0</v>
      </c>
    </row>
    <row r="324" spans="1:36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 t="str">
        <f>'RESUMEN TOTAL'!M352</f>
        <v>APAGADO</v>
      </c>
      <c r="H324" t="str">
        <f>'RESUMEN TOTAL'!N352</f>
        <v>APAGADO</v>
      </c>
      <c r="I324" t="str">
        <f>'RESUMEN TOTAL'!O352</f>
        <v>APAGADO</v>
      </c>
      <c r="J324" t="str">
        <f>'RESUMEN TOTAL'!P352</f>
        <v>APAGADO</v>
      </c>
      <c r="K324" t="str">
        <f>'RESUMEN TOTAL'!Q352</f>
        <v>APAGADO</v>
      </c>
      <c r="L324" t="str">
        <f>'RESUMEN TOTAL'!R352</f>
        <v>APAGADO</v>
      </c>
      <c r="M324" t="str">
        <f>'RESUMEN TOTAL'!S352</f>
        <v>APAGADO</v>
      </c>
      <c r="N324" t="str">
        <f>'RESUMEN TOTAL'!T352</f>
        <v>APAGADO</v>
      </c>
      <c r="O324" t="str">
        <f>'RESUMEN TOTAL'!U352</f>
        <v>APAGADO</v>
      </c>
      <c r="P324">
        <f>'RESUMEN TOTAL'!V352</f>
        <v>0</v>
      </c>
      <c r="Q324" t="str">
        <f>'RESUMEN TOTAL'!W352</f>
        <v>APAGADO</v>
      </c>
      <c r="R324">
        <f>'RESUMEN TOTAL'!X352</f>
        <v>0</v>
      </c>
      <c r="S324">
        <f>'RESUMEN TOTAL'!Y352</f>
        <v>0</v>
      </c>
      <c r="T324">
        <f>'RESUMEN TOTAL'!Z352</f>
        <v>0</v>
      </c>
      <c r="U324">
        <f>'RESUMEN TOTAL'!AA352</f>
        <v>0</v>
      </c>
      <c r="V324">
        <f>'RESUMEN TOTAL'!AB352</f>
        <v>0</v>
      </c>
      <c r="W324">
        <f>'RESUMEN TOTAL'!AC352</f>
        <v>0</v>
      </c>
      <c r="X324">
        <f>'RESUMEN TOTAL'!AD352</f>
        <v>0</v>
      </c>
      <c r="Y324">
        <f>'RESUMEN TOTAL'!AE352</f>
        <v>0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  <c r="AJ324">
        <f>'RESUMEN TOTAL'!AP352</f>
        <v>0</v>
      </c>
    </row>
    <row r="325" spans="1:36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>
        <f>'RESUMEN TOTAL'!AB353</f>
        <v>0</v>
      </c>
      <c r="W325">
        <f>'RESUMEN TOTAL'!AC353</f>
        <v>0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  <c r="AJ325">
        <f>'RESUMEN TOTAL'!AP353</f>
        <v>0</v>
      </c>
    </row>
    <row r="326" spans="1:36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  <c r="AJ326">
        <f>'RESUMEN TOTAL'!AP354</f>
        <v>0</v>
      </c>
    </row>
    <row r="327" spans="1:36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 t="str">
        <f>'RESUMEN TOTAL'!U355</f>
        <v>APAGADO</v>
      </c>
      <c r="P327">
        <f>'RESUMEN TOTAL'!V355</f>
        <v>0</v>
      </c>
      <c r="Q327" t="str">
        <f>'RESUMEN TOTAL'!W355</f>
        <v>APAGADO</v>
      </c>
      <c r="R327">
        <f>'RESUMEN TOTAL'!X355</f>
        <v>0</v>
      </c>
      <c r="S327">
        <f>'RESUMEN TOTAL'!Y355</f>
        <v>0</v>
      </c>
      <c r="T327">
        <f>'RESUMEN TOTAL'!Z355</f>
        <v>0</v>
      </c>
      <c r="U327">
        <f>'RESUMEN TOTAL'!AA355</f>
        <v>0</v>
      </c>
      <c r="V327">
        <f>'RESUMEN TOTAL'!AB355</f>
        <v>0</v>
      </c>
      <c r="W327">
        <f>'RESUMEN TOTAL'!AC355</f>
        <v>0</v>
      </c>
      <c r="X327">
        <f>'RESUMEN TOTAL'!AD355</f>
        <v>0</v>
      </c>
      <c r="Y327">
        <f>'RESUMEN TOTAL'!AE355</f>
        <v>0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  <c r="AJ327">
        <f>'RESUMEN TOTAL'!AP355</f>
        <v>0</v>
      </c>
    </row>
    <row r="328" spans="1:36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 t="str">
        <f>'RESUMEN TOTAL'!U356</f>
        <v>APAGADO</v>
      </c>
      <c r="P328">
        <f>'RESUMEN TOTAL'!V356</f>
        <v>0</v>
      </c>
      <c r="Q328" t="str">
        <f>'RESUMEN TOTAL'!W356</f>
        <v>APAGADO</v>
      </c>
      <c r="R328">
        <f>'RESUMEN TOTAL'!X356</f>
        <v>0</v>
      </c>
      <c r="S328">
        <f>'RESUMEN TOTAL'!Y356</f>
        <v>0</v>
      </c>
      <c r="T328">
        <f>'RESUMEN TOTAL'!Z356</f>
        <v>0</v>
      </c>
      <c r="U328">
        <f>'RESUMEN TOTAL'!AA356</f>
        <v>0</v>
      </c>
      <c r="V328">
        <f>'RESUMEN TOTAL'!AB356</f>
        <v>0</v>
      </c>
      <c r="W328">
        <f>'RESUMEN TOTAL'!AC356</f>
        <v>0</v>
      </c>
      <c r="X328">
        <f>'RESUMEN TOTAL'!AD356</f>
        <v>0</v>
      </c>
      <c r="Y328">
        <f>'RESUMEN TOTAL'!AE356</f>
        <v>0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  <c r="AJ328">
        <f>'RESUMEN TOTAL'!AP356</f>
        <v>0</v>
      </c>
    </row>
    <row r="329" spans="1:36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>
        <f>'RESUMEN TOTAL'!AB357</f>
        <v>0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  <c r="AJ329">
        <f>'RESUMEN TOTAL'!AP357</f>
        <v>0</v>
      </c>
    </row>
    <row r="330" spans="1:36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>
        <f>'RESUMEN TOTAL'!AB358</f>
        <v>0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  <c r="AJ330">
        <f>'RESUMEN TOTAL'!AP358</f>
        <v>0</v>
      </c>
    </row>
    <row r="331" spans="1:36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  <c r="AJ331">
        <f>'RESUMEN TOTAL'!AP359</f>
        <v>0</v>
      </c>
    </row>
    <row r="332" spans="1:36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  <c r="AJ332">
        <f>'RESUMEN TOTAL'!AP360</f>
        <v>0</v>
      </c>
    </row>
    <row r="333" spans="1:36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  <c r="AJ333">
        <f>'RESUMEN TOTAL'!AP361</f>
        <v>0</v>
      </c>
    </row>
    <row r="334" spans="1:36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  <c r="AJ334">
        <f>'RESUMEN TOTAL'!AP362</f>
        <v>0</v>
      </c>
    </row>
    <row r="335" spans="1:36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  <c r="AJ335">
        <f>'RESUMEN TOTAL'!AP363</f>
        <v>0</v>
      </c>
    </row>
    <row r="336" spans="1:36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  <c r="AJ336">
        <f>'RESUMEN TOTAL'!AP364</f>
        <v>0</v>
      </c>
    </row>
    <row r="337" spans="1:36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  <c r="AJ337">
        <f>'RESUMEN TOTAL'!AP365</f>
        <v>0</v>
      </c>
    </row>
    <row r="338" spans="1:36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  <c r="AJ338">
        <f>'RESUMEN TOTAL'!AP366</f>
        <v>0</v>
      </c>
    </row>
    <row r="339" spans="1:36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  <c r="AJ339">
        <f>'RESUMEN TOTAL'!AP367</f>
        <v>0</v>
      </c>
    </row>
    <row r="340" spans="1:36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 t="str">
        <f>'RESUMEN TOTAL'!M368</f>
        <v>APAGADO</v>
      </c>
      <c r="H340" t="str">
        <f>'RESUMEN TOTAL'!N368</f>
        <v>APAGADO</v>
      </c>
      <c r="I340" t="str">
        <f>'RESUMEN TOTAL'!O368</f>
        <v>APAGADO</v>
      </c>
      <c r="J340" t="str">
        <f>'RESUMEN TOTAL'!P368</f>
        <v>APAGADO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>
        <f>'RESUMEN TOTAL'!V368</f>
        <v>0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>
        <f>'RESUMEN TOTAL'!AC368</f>
        <v>0</v>
      </c>
      <c r="X340">
        <f>'RESUMEN TOTAL'!AD368</f>
        <v>0</v>
      </c>
      <c r="Y340">
        <f>'RESUMEN TOTAL'!AE368</f>
        <v>0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  <c r="AJ340">
        <f>'RESUMEN TOTAL'!AP368</f>
        <v>0</v>
      </c>
    </row>
    <row r="341" spans="1:36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 t="str">
        <f>'RESUMEN TOTAL'!M369</f>
        <v>APAGADO</v>
      </c>
      <c r="H341" t="str">
        <f>'RESUMEN TOTAL'!N369</f>
        <v>APAGADO</v>
      </c>
      <c r="I341">
        <f>'RESUMEN TOTAL'!O369</f>
        <v>0</v>
      </c>
      <c r="J341" t="str">
        <f>'RESUMEN TOTAL'!P369</f>
        <v>APAGADO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  <c r="AJ341">
        <f>'RESUMEN TOTAL'!AP369</f>
        <v>0</v>
      </c>
    </row>
    <row r="342" spans="1:36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 t="str">
        <f>'RESUMEN TOTAL'!M370</f>
        <v>APAGADO</v>
      </c>
      <c r="H342" t="str">
        <f>'RESUMEN TOTAL'!N370</f>
        <v>APAGADO</v>
      </c>
      <c r="I342" t="str">
        <f>'RESUMEN TOTAL'!O370</f>
        <v>APAGADO</v>
      </c>
      <c r="J342" t="str">
        <f>'RESUMEN TOTAL'!P370</f>
        <v>APAGADO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  <c r="AJ342">
        <f>'RESUMEN TOTAL'!AP370</f>
        <v>0</v>
      </c>
    </row>
    <row r="343" spans="1:36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  <c r="AJ343">
        <f>'RESUMEN TOTAL'!AP371</f>
        <v>0</v>
      </c>
    </row>
    <row r="344" spans="1:36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  <c r="AJ344">
        <f>'RESUMEN TOTAL'!AP372</f>
        <v>0</v>
      </c>
    </row>
    <row r="345" spans="1:36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  <c r="AJ345">
        <f>'RESUMEN TOTAL'!AP373</f>
        <v>0</v>
      </c>
    </row>
    <row r="346" spans="1:36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  <c r="AJ346">
        <f>'RESUMEN TOTAL'!AP374</f>
        <v>0</v>
      </c>
    </row>
    <row r="347" spans="1:36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  <c r="AJ347">
        <f>'RESUMEN TOTAL'!AP375</f>
        <v>0</v>
      </c>
    </row>
    <row r="348" spans="1:36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>
        <f>'RESUMEN TOTAL'!N376</f>
        <v>0</v>
      </c>
      <c r="I348">
        <f>'RESUMEN TOTAL'!O376</f>
        <v>0</v>
      </c>
      <c r="J348">
        <f>'RESUMEN TOTAL'!P376</f>
        <v>0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  <c r="AJ348">
        <f>'RESUMEN TOTAL'!AP376</f>
        <v>0</v>
      </c>
    </row>
    <row r="349" spans="1:36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>
        <f>'RESUMEN TOTAL'!L377</f>
        <v>0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  <c r="AJ349">
        <f>'RESUMEN TOTAL'!AP377</f>
        <v>0</v>
      </c>
    </row>
    <row r="350" spans="1:36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  <c r="AJ350">
        <f>'RESUMEN TOTAL'!AP378</f>
        <v>0</v>
      </c>
    </row>
    <row r="351" spans="1:36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  <c r="AJ351">
        <f>'RESUMEN TOTAL'!AP379</f>
        <v>0</v>
      </c>
    </row>
    <row r="352" spans="1:36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  <c r="AJ352">
        <f>'RESUMEN TOTAL'!AP380</f>
        <v>0</v>
      </c>
    </row>
    <row r="353" spans="1:36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  <c r="AJ353">
        <f>'RESUMEN TOTAL'!AP381</f>
        <v>0</v>
      </c>
    </row>
    <row r="354" spans="1:36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 t="str">
        <f>'RESUMEN TOTAL'!M382</f>
        <v>APAGADO</v>
      </c>
      <c r="H354" t="str">
        <f>'RESUMEN TOTAL'!N382</f>
        <v>APAGADO</v>
      </c>
      <c r="I354" t="str">
        <f>'RESUMEN TOTAL'!O382</f>
        <v>APAGADO</v>
      </c>
      <c r="J354" t="str">
        <f>'RESUMEN TOTAL'!P382</f>
        <v>APAGADO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>
        <f>'RESUMEN TOTAL'!V382</f>
        <v>0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>
        <f>'RESUMEN TOTAL'!AC382</f>
        <v>0</v>
      </c>
      <c r="X354">
        <f>'RESUMEN TOTAL'!AD382</f>
        <v>0</v>
      </c>
      <c r="Y354">
        <f>'RESUMEN TOTAL'!AE382</f>
        <v>0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  <c r="AJ354">
        <f>'RESUMEN TOTAL'!AP382</f>
        <v>0</v>
      </c>
    </row>
    <row r="355" spans="1:36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 t="str">
        <f>'RESUMEN TOTAL'!M383</f>
        <v>APAGADO</v>
      </c>
      <c r="H355" t="str">
        <f>'RESUMEN TOTAL'!N383</f>
        <v>APAGADO</v>
      </c>
      <c r="I355" t="str">
        <f>'RESUMEN TOTAL'!O383</f>
        <v>APAGADO</v>
      </c>
      <c r="J355" t="str">
        <f>'RESUMEN TOTAL'!P383</f>
        <v>APAGADO</v>
      </c>
      <c r="K355">
        <f>'RESUMEN TOTAL'!Q383</f>
        <v>0</v>
      </c>
      <c r="L355" t="str">
        <f>'RESUMEN TOTAL'!R383</f>
        <v>APAGADO</v>
      </c>
      <c r="M355" t="str">
        <f>'RESUMEN TOTAL'!S383</f>
        <v>APAGADO</v>
      </c>
      <c r="N355">
        <f>'RESUMEN TOTAL'!T383</f>
        <v>0</v>
      </c>
      <c r="O355">
        <f>'RESUMEN TOTAL'!U383</f>
        <v>0</v>
      </c>
      <c r="P355">
        <f>'RESUMEN TOTAL'!V383</f>
        <v>0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  <c r="AJ355">
        <f>'RESUMEN TOTAL'!AP383</f>
        <v>0</v>
      </c>
    </row>
    <row r="356" spans="1:36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>
        <f>'RESUMEN TOTAL'!L384</f>
        <v>0</v>
      </c>
      <c r="G356">
        <f>'RESUMEN TOTAL'!M384</f>
        <v>0</v>
      </c>
      <c r="H356">
        <f>'RESUMEN TOTAL'!N384</f>
        <v>0</v>
      </c>
      <c r="I356">
        <f>'RESUMEN TOTAL'!O384</f>
        <v>0</v>
      </c>
      <c r="J356">
        <f>'RESUMEN TOTAL'!P384</f>
        <v>0</v>
      </c>
      <c r="K356">
        <f>'RESUMEN TOTAL'!Q384</f>
        <v>0</v>
      </c>
      <c r="L356">
        <f>'RESUMEN TOTAL'!R384</f>
        <v>0</v>
      </c>
      <c r="M356">
        <f>'RESUMEN TOTAL'!S384</f>
        <v>0</v>
      </c>
      <c r="N356">
        <f>'RESUMEN TOTAL'!T384</f>
        <v>0</v>
      </c>
      <c r="O356">
        <f>'RESUMEN TOTAL'!U384</f>
        <v>0</v>
      </c>
      <c r="P356">
        <f>'RESUMEN TOTAL'!V384</f>
        <v>0</v>
      </c>
      <c r="Q356">
        <f>'RESUMEN TOTAL'!W384</f>
        <v>0</v>
      </c>
      <c r="R356">
        <f>'RESUMEN TOTAL'!X384</f>
        <v>0</v>
      </c>
      <c r="S356">
        <f>'RESUMEN TOTAL'!Y384</f>
        <v>0</v>
      </c>
      <c r="T356">
        <f>'RESUMEN TOTAL'!Z384</f>
        <v>0</v>
      </c>
      <c r="U356">
        <f>'RESUMEN TOTAL'!AA384</f>
        <v>0</v>
      </c>
      <c r="V356">
        <f>'RESUMEN TOTAL'!AB384</f>
        <v>0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  <c r="AJ356">
        <f>'RESUMEN TOTAL'!AP384</f>
        <v>0</v>
      </c>
    </row>
    <row r="357" spans="1:36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>
        <f>'RESUMEN TOTAL'!L385</f>
        <v>0</v>
      </c>
      <c r="G357">
        <f>'RESUMEN TOTAL'!M385</f>
        <v>0</v>
      </c>
      <c r="H357">
        <f>'RESUMEN TOTAL'!N385</f>
        <v>0</v>
      </c>
      <c r="I357">
        <f>'RESUMEN TOTAL'!O385</f>
        <v>0</v>
      </c>
      <c r="J357">
        <f>'RESUMEN TOTAL'!P385</f>
        <v>0</v>
      </c>
      <c r="K357">
        <f>'RESUMEN TOTAL'!Q385</f>
        <v>0</v>
      </c>
      <c r="L357">
        <f>'RESUMEN TOTAL'!R385</f>
        <v>0</v>
      </c>
      <c r="M357">
        <f>'RESUMEN TOTAL'!S385</f>
        <v>0</v>
      </c>
      <c r="N357">
        <f>'RESUMEN TOTAL'!T385</f>
        <v>0</v>
      </c>
      <c r="O357">
        <f>'RESUMEN TOTAL'!U385</f>
        <v>0</v>
      </c>
      <c r="P357">
        <f>'RESUMEN TOTAL'!V385</f>
        <v>0</v>
      </c>
      <c r="Q357">
        <f>'RESUMEN TOTAL'!W385</f>
        <v>0</v>
      </c>
      <c r="R357">
        <f>'RESUMEN TOTAL'!X385</f>
        <v>0</v>
      </c>
      <c r="S357">
        <f>'RESUMEN TOTAL'!Y385</f>
        <v>0</v>
      </c>
      <c r="T357">
        <f>'RESUMEN TOTAL'!Z385</f>
        <v>0</v>
      </c>
      <c r="U357">
        <f>'RESUMEN TOTAL'!AA385</f>
        <v>0</v>
      </c>
      <c r="V357">
        <f>'RESUMEN TOTAL'!AB385</f>
        <v>0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  <c r="AJ357">
        <f>'RESUMEN TOTAL'!AP385</f>
        <v>0</v>
      </c>
    </row>
    <row r="358" spans="1:36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>
        <f>'RESUMEN TOTAL'!L386</f>
        <v>0</v>
      </c>
      <c r="G358">
        <f>'RESUMEN TOTAL'!M386</f>
        <v>0</v>
      </c>
      <c r="H358">
        <f>'RESUMEN TOTAL'!N386</f>
        <v>0</v>
      </c>
      <c r="I358">
        <f>'RESUMEN TOTAL'!O386</f>
        <v>0</v>
      </c>
      <c r="J358">
        <f>'RESUMEN TOTAL'!P386</f>
        <v>0</v>
      </c>
      <c r="K358">
        <f>'RESUMEN TOTAL'!Q386</f>
        <v>0</v>
      </c>
      <c r="L358">
        <f>'RESUMEN TOTAL'!R386</f>
        <v>0</v>
      </c>
      <c r="M358">
        <f>'RESUMEN TOTAL'!S386</f>
        <v>0</v>
      </c>
      <c r="N358" t="str">
        <f>'RESUMEN TOTAL'!T386</f>
        <v>APAGADO</v>
      </c>
      <c r="O358" t="str">
        <f>'RESUMEN TOTAL'!U386</f>
        <v>APAGADO</v>
      </c>
      <c r="P358">
        <f>'RESUMEN TOTAL'!V386</f>
        <v>0</v>
      </c>
      <c r="Q358">
        <f>'RESUMEN TOTAL'!W386</f>
        <v>0</v>
      </c>
      <c r="R358">
        <f>'RESUMEN TOTAL'!X386</f>
        <v>0</v>
      </c>
      <c r="S358">
        <f>'RESUMEN TOTAL'!Y386</f>
        <v>0</v>
      </c>
      <c r="T358">
        <f>'RESUMEN TOTAL'!Z386</f>
        <v>0</v>
      </c>
      <c r="U358">
        <f>'RESUMEN TOTAL'!AA386</f>
        <v>0</v>
      </c>
      <c r="V358">
        <f>'RESUMEN TOTAL'!AB386</f>
        <v>0</v>
      </c>
      <c r="W358">
        <f>'RESUMEN TOTAL'!AC386</f>
        <v>0</v>
      </c>
      <c r="X358">
        <f>'RESUMEN TOTAL'!AD386</f>
        <v>0</v>
      </c>
      <c r="Y358">
        <f>'RESUMEN TOTAL'!AE386</f>
        <v>0</v>
      </c>
      <c r="Z358">
        <f>'RESUMEN TOTAL'!AF386</f>
        <v>0</v>
      </c>
      <c r="AA358">
        <f>'RESUMEN TOTAL'!AG386</f>
        <v>0</v>
      </c>
      <c r="AB358">
        <f>'RESUMEN TOTAL'!AH386</f>
        <v>0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  <c r="AJ358">
        <f>'RESUMEN TOTAL'!AP386</f>
        <v>0</v>
      </c>
    </row>
    <row r="359" spans="1:36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  <c r="AJ359">
        <f>'RESUMEN TOTAL'!AP387</f>
        <v>0</v>
      </c>
    </row>
    <row r="360" spans="1:36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  <c r="AJ360">
        <f>'RESUMEN TOTAL'!AP388</f>
        <v>0</v>
      </c>
    </row>
    <row r="361" spans="1:36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  <c r="AJ361">
        <f>'RESUMEN TOTAL'!AP389</f>
        <v>0</v>
      </c>
    </row>
    <row r="362" spans="1:36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  <c r="AJ362">
        <f>'RESUMEN TOTAL'!AP390</f>
        <v>0</v>
      </c>
    </row>
    <row r="363" spans="1:36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  <c r="AJ363">
        <f>'RESUMEN TOTAL'!AP391</f>
        <v>0</v>
      </c>
    </row>
    <row r="364" spans="1:36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>
        <f>'RESUMEN TOTAL'!V392</f>
        <v>0</v>
      </c>
      <c r="Q364">
        <f>'RESUMEN TOTAL'!W392</f>
        <v>0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  <c r="AJ364">
        <f>'RESUMEN TOTAL'!AP392</f>
        <v>0</v>
      </c>
    </row>
    <row r="365" spans="1:36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>
        <f>'RESUMEN TOTAL'!V393</f>
        <v>0</v>
      </c>
      <c r="Q365">
        <f>'RESUMEN TOTAL'!W393</f>
        <v>0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  <c r="AJ365">
        <f>'RESUMEN TOTAL'!AP393</f>
        <v>0</v>
      </c>
    </row>
    <row r="366" spans="1:36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  <c r="AJ366">
        <f>'RESUMEN TOTAL'!AP394</f>
        <v>0</v>
      </c>
    </row>
    <row r="367" spans="1:36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  <c r="AJ367">
        <f>'RESUMEN TOTAL'!AP395</f>
        <v>0</v>
      </c>
    </row>
    <row r="368" spans="1:36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  <c r="AJ368">
        <f>'RESUMEN TOTAL'!AP396</f>
        <v>0</v>
      </c>
    </row>
    <row r="369" spans="1:36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  <c r="AJ369">
        <f>'RESUMEN TOTAL'!AP397</f>
        <v>0</v>
      </c>
    </row>
    <row r="370" spans="1:36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  <c r="AJ370">
        <f>'RESUMEN TOTAL'!AP398</f>
        <v>0</v>
      </c>
    </row>
    <row r="371" spans="1:36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  <c r="AJ371">
        <f>'RESUMEN TOTAL'!AP399</f>
        <v>0</v>
      </c>
    </row>
    <row r="372" spans="1:36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  <c r="AJ372">
        <f>'RESUMEN TOTAL'!AP402</f>
        <v>0</v>
      </c>
    </row>
    <row r="373" spans="1:36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>
        <f>'RESUMEN TOTAL'!T403</f>
        <v>0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  <c r="AJ373">
        <f>'RESUMEN TOTAL'!AP403</f>
        <v>0</v>
      </c>
    </row>
    <row r="374" spans="1:36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  <c r="AJ374">
        <f>'RESUMEN TOTAL'!AP404</f>
        <v>0</v>
      </c>
    </row>
    <row r="375" spans="1:36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  <c r="AJ375">
        <f>'RESUMEN TOTAL'!AP405</f>
        <v>0</v>
      </c>
    </row>
    <row r="376" spans="1:36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  <c r="AJ376">
        <f>'RESUMEN TOTAL'!AP406</f>
        <v>0</v>
      </c>
    </row>
    <row r="377" spans="1:36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  <c r="AJ377">
        <f>'RESUMEN TOTAL'!AP407</f>
        <v>0</v>
      </c>
    </row>
    <row r="378" spans="1:36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 t="str">
        <f>'RESUMEN TOTAL'!M408</f>
        <v>APAGADO</v>
      </c>
      <c r="H378" t="str">
        <f>'RESUMEN TOTAL'!N408</f>
        <v>APAGADO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 t="str">
        <f>'RESUMEN TOTAL'!R408</f>
        <v>APAGADO</v>
      </c>
      <c r="M378" t="str">
        <f>'RESUMEN TOTAL'!S408</f>
        <v>APAGADO</v>
      </c>
      <c r="N378" t="str">
        <f>'RESUMEN TOTAL'!T408</f>
        <v>APAGADO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  <c r="AJ378">
        <f>'RESUMEN TOTAL'!AP408</f>
        <v>0</v>
      </c>
    </row>
    <row r="379" spans="1:36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>
        <f>'RESUMEN TOTAL'!R409</f>
        <v>0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  <c r="AJ379">
        <f>'RESUMEN TOTAL'!AP409</f>
        <v>0</v>
      </c>
    </row>
    <row r="380" spans="1:36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>
        <f>'RESUMEN TOTAL'!R410</f>
        <v>0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  <c r="AJ380">
        <f>'RESUMEN TOTAL'!AP410</f>
        <v>0</v>
      </c>
    </row>
    <row r="381" spans="1:36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>
        <f>'RESUMEN TOTAL'!R411</f>
        <v>0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  <c r="AJ381">
        <f>'RESUMEN TOTAL'!AP411</f>
        <v>0</v>
      </c>
    </row>
    <row r="382" spans="1:36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>
        <f>'RESUMEN TOTAL'!R412</f>
        <v>0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  <c r="AJ382">
        <f>'RESUMEN TOTAL'!AP412</f>
        <v>0</v>
      </c>
    </row>
    <row r="383" spans="1:36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>
        <f>'RESUMEN TOTAL'!O413</f>
        <v>0</v>
      </c>
      <c r="J383">
        <f>'RESUMEN TOTAL'!P413</f>
        <v>0</v>
      </c>
      <c r="K383">
        <f>'RESUMEN TOTAL'!Q413</f>
        <v>0</v>
      </c>
      <c r="L383">
        <f>'RESUMEN TOTAL'!R413</f>
        <v>0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 t="str">
        <f>'RESUMEN TOTAL'!W413</f>
        <v>APAGADO</v>
      </c>
      <c r="R383">
        <f>'RESUMEN TOTAL'!X413</f>
        <v>0</v>
      </c>
      <c r="S383">
        <f>'RESUMEN TOTAL'!Y413</f>
        <v>0</v>
      </c>
      <c r="T383">
        <f>'RESUMEN TOTAL'!Z413</f>
        <v>0</v>
      </c>
      <c r="U383">
        <f>'RESUMEN TOTAL'!AA413</f>
        <v>0</v>
      </c>
      <c r="V383">
        <f>'RESUMEN TOTAL'!AB413</f>
        <v>0</v>
      </c>
      <c r="W383">
        <f>'RESUMEN TOTAL'!AC413</f>
        <v>0</v>
      </c>
      <c r="X383">
        <f>'RESUMEN TOTAL'!AD413</f>
        <v>0</v>
      </c>
      <c r="Y383">
        <f>'RESUMEN TOTAL'!AE413</f>
        <v>0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  <c r="AJ383">
        <f>'RESUMEN TOTAL'!AP413</f>
        <v>0</v>
      </c>
    </row>
    <row r="384" spans="1:36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>
        <f>'RESUMEN TOTAL'!O414</f>
        <v>0</v>
      </c>
      <c r="J384">
        <f>'RESUMEN TOTAL'!P414</f>
        <v>0</v>
      </c>
      <c r="K384">
        <f>'RESUMEN TOTAL'!Q414</f>
        <v>0</v>
      </c>
      <c r="L384">
        <f>'RESUMEN TOTAL'!R414</f>
        <v>0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  <c r="AJ384">
        <f>'RESUMEN TOTAL'!AP414</f>
        <v>0</v>
      </c>
    </row>
    <row r="385" spans="1:36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 t="str">
        <f>'RESUMEN TOTAL'!R415</f>
        <v>APAGADO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>
        <f>'RESUMEN TOTAL'!AB415</f>
        <v>0</v>
      </c>
      <c r="W385">
        <f>'RESUMEN TOTAL'!AC415</f>
        <v>0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  <c r="AJ385">
        <f>'RESUMEN TOTAL'!AP415</f>
        <v>0</v>
      </c>
    </row>
    <row r="386" spans="1:36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  <c r="AJ386">
        <f>'RESUMEN TOTAL'!AP416</f>
        <v>0</v>
      </c>
    </row>
    <row r="387" spans="1:36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  <c r="AJ387">
        <f>'RESUMEN TOTAL'!AP417</f>
        <v>0</v>
      </c>
    </row>
    <row r="388" spans="1:36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  <c r="AJ388">
        <f>'RESUMEN TOTAL'!AP418</f>
        <v>0</v>
      </c>
    </row>
    <row r="389" spans="1:36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  <c r="AJ389">
        <f>'RESUMEN TOTAL'!AP419</f>
        <v>0</v>
      </c>
    </row>
    <row r="390" spans="1:36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  <c r="AJ390">
        <f>'RESUMEN TOTAL'!AP420</f>
        <v>0</v>
      </c>
    </row>
    <row r="391" spans="1:36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  <c r="AJ391">
        <f>'RESUMEN TOTAL'!AP421</f>
        <v>0</v>
      </c>
    </row>
    <row r="392" spans="1:36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  <c r="AJ392">
        <f>'RESUMEN TOTAL'!AP422</f>
        <v>0</v>
      </c>
    </row>
    <row r="393" spans="1:36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  <c r="AJ393">
        <f>'RESUMEN TOTAL'!AP423</f>
        <v>0</v>
      </c>
    </row>
    <row r="394" spans="1:36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  <c r="AJ394">
        <f>'RESUMEN TOTAL'!AP424</f>
        <v>0</v>
      </c>
    </row>
    <row r="395" spans="1:36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  <c r="AJ395">
        <f>'RESUMEN TOTAL'!AP425</f>
        <v>0</v>
      </c>
    </row>
    <row r="396" spans="1:36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  <c r="AJ396">
        <f>'RESUMEN TOTAL'!AP426</f>
        <v>0</v>
      </c>
    </row>
    <row r="397" spans="1:36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 t="str">
        <f>'RESUMEN TOTAL'!O427</f>
        <v>APAGADO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>
        <f>'RESUMEN TOTAL'!AD427</f>
        <v>0</v>
      </c>
      <c r="Y397">
        <f>'RESUMEN TOTAL'!AE427</f>
        <v>0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  <c r="AJ397">
        <f>'RESUMEN TOTAL'!AP427</f>
        <v>0</v>
      </c>
    </row>
    <row r="398" spans="1:36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>
        <f>'RESUMEN TOTAL'!L428</f>
        <v>0</v>
      </c>
      <c r="G398">
        <f>'RESUMEN TOTAL'!M428</f>
        <v>0</v>
      </c>
      <c r="H398">
        <f>'RESUMEN TOTAL'!N428</f>
        <v>0</v>
      </c>
      <c r="I398">
        <f>'RESUMEN TOTAL'!O428</f>
        <v>0</v>
      </c>
      <c r="J398">
        <f>'RESUMEN TOTAL'!P428</f>
        <v>0</v>
      </c>
      <c r="K398">
        <f>'RESUMEN TOTAL'!Q428</f>
        <v>0</v>
      </c>
      <c r="L398">
        <f>'RESUMEN TOTAL'!R428</f>
        <v>0</v>
      </c>
      <c r="M398">
        <f>'RESUMEN TOTAL'!S428</f>
        <v>0</v>
      </c>
      <c r="N398">
        <f>'RESUMEN TOTAL'!T428</f>
        <v>0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>
        <f>'RESUMEN TOTAL'!Z428</f>
        <v>0</v>
      </c>
      <c r="U398">
        <f>'RESUMEN TOTAL'!AA428</f>
        <v>0</v>
      </c>
      <c r="V398">
        <f>'RESUMEN TOTAL'!AB428</f>
        <v>0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  <c r="AJ398">
        <f>'RESUMEN TOTAL'!AP428</f>
        <v>0</v>
      </c>
    </row>
    <row r="399" spans="1:36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  <c r="AJ399">
        <f>'RESUMEN TOTAL'!AP429</f>
        <v>0</v>
      </c>
    </row>
    <row r="400" spans="1:36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  <c r="AJ400">
        <f>'RESUMEN TOTAL'!AP430</f>
        <v>0</v>
      </c>
    </row>
    <row r="401" spans="1:36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  <c r="AJ401">
        <f>'RESUMEN TOTAL'!AP431</f>
        <v>0</v>
      </c>
    </row>
    <row r="402" spans="1:36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  <c r="AJ402">
        <f>'RESUMEN TOTAL'!AP432</f>
        <v>0</v>
      </c>
    </row>
    <row r="403" spans="1:36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  <c r="AJ403">
        <f>'RESUMEN TOTAL'!AP433</f>
        <v>0</v>
      </c>
    </row>
    <row r="404" spans="1:36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  <c r="AJ404">
        <f>'RESUMEN TOTAL'!AP434</f>
        <v>0</v>
      </c>
    </row>
    <row r="405" spans="1:36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  <c r="AJ405">
        <f>'RESUMEN TOTAL'!AP435</f>
        <v>0</v>
      </c>
    </row>
    <row r="406" spans="1:36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  <c r="AJ406">
        <f>'RESUMEN TOTAL'!AP436</f>
        <v>0</v>
      </c>
    </row>
    <row r="407" spans="1:36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  <c r="AJ407">
        <f>'RESUMEN TOTAL'!AP437</f>
        <v>0</v>
      </c>
    </row>
    <row r="408" spans="1:36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  <c r="AJ408">
        <f>'RESUMEN TOTAL'!AP438</f>
        <v>0</v>
      </c>
    </row>
    <row r="409" spans="1:36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  <c r="AJ409">
        <f>'RESUMEN TOTAL'!AP439</f>
        <v>0</v>
      </c>
    </row>
    <row r="410" spans="1:36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  <c r="AJ410">
        <f>'RESUMEN TOTAL'!AP440</f>
        <v>0</v>
      </c>
    </row>
    <row r="411" spans="1:36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  <c r="AJ411">
        <f>'RESUMEN TOTAL'!AP441</f>
        <v>0</v>
      </c>
    </row>
    <row r="412" spans="1:36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  <c r="AJ412">
        <f>'RESUMEN TOTAL'!AP442</f>
        <v>0</v>
      </c>
    </row>
    <row r="413" spans="1:36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 t="str">
        <f>'RESUMEN TOTAL'!W443</f>
        <v>APAGADO</v>
      </c>
      <c r="R413">
        <f>'RESUMEN TOTAL'!X443</f>
        <v>0</v>
      </c>
      <c r="S413">
        <f>'RESUMEN TOTAL'!Y443</f>
        <v>0</v>
      </c>
      <c r="T413">
        <f>'RESUMEN TOTAL'!Z443</f>
        <v>0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>
        <f>'RESUMEN TOTAL'!AD443</f>
        <v>0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  <c r="AJ413">
        <f>'RESUMEN TOTAL'!AP443</f>
        <v>0</v>
      </c>
    </row>
    <row r="414" spans="1:36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 t="str">
        <f>'RESUMEN TOTAL'!W444</f>
        <v>APAGADO</v>
      </c>
      <c r="R414">
        <f>'RESUMEN TOTAL'!X444</f>
        <v>0</v>
      </c>
      <c r="S414">
        <f>'RESUMEN TOTAL'!Y444</f>
        <v>0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>
        <f>'RESUMEN TOTAL'!AD444</f>
        <v>0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  <c r="AJ414">
        <f>'RESUMEN TOTAL'!AP444</f>
        <v>0</v>
      </c>
    </row>
    <row r="415" spans="1:36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 t="str">
        <f>'RESUMEN TOTAL'!W445</f>
        <v>APAGADO</v>
      </c>
      <c r="R415">
        <f>'RESUMEN TOTAL'!X445</f>
        <v>0</v>
      </c>
      <c r="S415">
        <f>'RESUMEN TOTAL'!Y445</f>
        <v>0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>
        <f>'RESUMEN TOTAL'!AD445</f>
        <v>0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  <c r="AJ415">
        <f>'RESUMEN TOTAL'!AP445</f>
        <v>0</v>
      </c>
    </row>
    <row r="416" spans="1:36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 t="str">
        <f>'RESUMEN TOTAL'!W446</f>
        <v>APAGADO</v>
      </c>
      <c r="R416">
        <f>'RESUMEN TOTAL'!X446</f>
        <v>0</v>
      </c>
      <c r="S416">
        <f>'RESUMEN TOTAL'!Y446</f>
        <v>0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>
        <f>'RESUMEN TOTAL'!AD446</f>
        <v>0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  <c r="AJ416">
        <f>'RESUMEN TOTAL'!AP446</f>
        <v>0</v>
      </c>
    </row>
    <row r="417" spans="1:36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 t="str">
        <f>'RESUMEN TOTAL'!W447</f>
        <v>APAGADO</v>
      </c>
      <c r="R417">
        <f>'RESUMEN TOTAL'!X447</f>
        <v>0</v>
      </c>
      <c r="S417">
        <f>'RESUMEN TOTAL'!Y447</f>
        <v>0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>
        <f>'RESUMEN TOTAL'!AD447</f>
        <v>0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  <c r="AJ417">
        <f>'RESUMEN TOTAL'!AP447</f>
        <v>0</v>
      </c>
    </row>
    <row r="418" spans="1:36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 t="str">
        <f>'RESUMEN TOTAL'!W448</f>
        <v>APAGADO</v>
      </c>
      <c r="R418">
        <f>'RESUMEN TOTAL'!X448</f>
        <v>0</v>
      </c>
      <c r="S418">
        <f>'RESUMEN TOTAL'!Y448</f>
        <v>0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>
        <f>'RESUMEN TOTAL'!AD448</f>
        <v>0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  <c r="AJ418">
        <f>'RESUMEN TOTAL'!AP448</f>
        <v>0</v>
      </c>
    </row>
    <row r="419" spans="1:36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>
        <f>'RESUMEN TOTAL'!L449</f>
        <v>0</v>
      </c>
      <c r="G419" t="str">
        <f>'RESUMEN TOTAL'!M449</f>
        <v>APAGADO</v>
      </c>
      <c r="H419" t="str">
        <f>'RESUMEN TOTAL'!N449</f>
        <v>APAGADO</v>
      </c>
      <c r="I419" t="str">
        <f>'RESUMEN TOTAL'!O449</f>
        <v>APAGADO</v>
      </c>
      <c r="J419" t="str">
        <f>'RESUMEN TOTAL'!P449</f>
        <v>APAGADO</v>
      </c>
      <c r="K419" t="str">
        <f>'RESUMEN TOTAL'!Q449</f>
        <v>APAGADO</v>
      </c>
      <c r="L419" t="str">
        <f>'RESUMEN TOTAL'!R449</f>
        <v>APAGADO</v>
      </c>
      <c r="M419" t="str">
        <f>'RESUMEN TOTAL'!S449</f>
        <v>APAGADO</v>
      </c>
      <c r="N419" t="str">
        <f>'RESUMEN TOTAL'!T449</f>
        <v>APAGADO</v>
      </c>
      <c r="O419" t="str">
        <f>'RESUMEN TOTAL'!U449</f>
        <v>APAGADO</v>
      </c>
      <c r="P419">
        <f>'RESUMEN TOTAL'!V449</f>
        <v>0</v>
      </c>
      <c r="Q419" t="str">
        <f>'RESUMEN TOTAL'!W449</f>
        <v>APAGADO</v>
      </c>
      <c r="R419">
        <f>'RESUMEN TOTAL'!X449</f>
        <v>0</v>
      </c>
      <c r="S419">
        <f>'RESUMEN TOTAL'!Y449</f>
        <v>0</v>
      </c>
      <c r="T419">
        <f>'RESUMEN TOTAL'!Z449</f>
        <v>0</v>
      </c>
      <c r="U419">
        <f>'RESUMEN TOTAL'!AA449</f>
        <v>0</v>
      </c>
      <c r="V419">
        <f>'RESUMEN TOTAL'!AB449</f>
        <v>0</v>
      </c>
      <c r="W419">
        <f>'RESUMEN TOTAL'!AC449</f>
        <v>0</v>
      </c>
      <c r="X419">
        <f>'RESUMEN TOTAL'!AD449</f>
        <v>0</v>
      </c>
      <c r="Y419">
        <f>'RESUMEN TOTAL'!AE449</f>
        <v>0</v>
      </c>
      <c r="Z419">
        <f>'RESUMEN TOTAL'!AF449</f>
        <v>0</v>
      </c>
      <c r="AA419">
        <f>'RESUMEN TOTAL'!AG449</f>
        <v>0</v>
      </c>
      <c r="AB419">
        <f>'RESUMEN TOTAL'!AH449</f>
        <v>0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  <c r="AJ419">
        <f>'RESUMEN TOTAL'!AP449</f>
        <v>0</v>
      </c>
    </row>
    <row r="420" spans="1:36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 t="str">
        <f>'RESUMEN TOTAL'!M450</f>
        <v>APAGADO</v>
      </c>
      <c r="H420" t="str">
        <f>'RESUMEN TOTAL'!N450</f>
        <v>APAGADO</v>
      </c>
      <c r="I420" t="str">
        <f>'RESUMEN TOTAL'!O450</f>
        <v>APAGADO</v>
      </c>
      <c r="J420" t="str">
        <f>'RESUMEN TOTAL'!P450</f>
        <v>APAGADO</v>
      </c>
      <c r="K420" t="str">
        <f>'RESUMEN TOTAL'!Q450</f>
        <v>APAGADO</v>
      </c>
      <c r="L420" t="str">
        <f>'RESUMEN TOTAL'!R450</f>
        <v>APAGADO</v>
      </c>
      <c r="M420" t="str">
        <f>'RESUMEN TOTAL'!S450</f>
        <v>APAGADO</v>
      </c>
      <c r="N420" t="str">
        <f>'RESUMEN TOTAL'!T450</f>
        <v>APAGADO</v>
      </c>
      <c r="O420" t="str">
        <f>'RESUMEN TOTAL'!U450</f>
        <v>APAGADO</v>
      </c>
      <c r="P420">
        <f>'RESUMEN TOTAL'!V450</f>
        <v>0</v>
      </c>
      <c r="Q420" t="str">
        <f>'RESUMEN TOTAL'!W450</f>
        <v>APAGADO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  <c r="AJ421">
        <f>'RESUMEN TOTAL'!AP452</f>
        <v>0</v>
      </c>
    </row>
    <row r="422" spans="1:36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 t="str">
        <f>'RESUMEN TOTAL'!M453</f>
        <v>APAGADO</v>
      </c>
      <c r="H422" t="str">
        <f>'RESUMEN TOTAL'!N453</f>
        <v>APAGADO</v>
      </c>
      <c r="I422" t="str">
        <f>'RESUMEN TOTAL'!O453</f>
        <v>APAGADO</v>
      </c>
      <c r="J422" t="str">
        <f>'RESUMEN TOTAL'!P453</f>
        <v>APAGADO</v>
      </c>
      <c r="K422" t="str">
        <f>'RESUMEN TOTAL'!Q453</f>
        <v>APAGADO</v>
      </c>
      <c r="L422" t="str">
        <f>'RESUMEN TOTAL'!R453</f>
        <v>APAGADO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  <c r="AJ422">
        <f>'RESUMEN TOTAL'!AP453</f>
        <v>0</v>
      </c>
    </row>
    <row r="423" spans="1:36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  <c r="AJ423">
        <f>'RESUMEN TOTAL'!AP454</f>
        <v>0</v>
      </c>
    </row>
    <row r="424" spans="1:36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 t="str">
        <f>'RESUMEN TOTAL'!AB455</f>
        <v xml:space="preserve"> 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  <c r="AJ424">
        <f>'RESUMEN TOTAL'!AP455</f>
        <v>0</v>
      </c>
    </row>
    <row r="425" spans="1:36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>
        <f>'RESUMEN TOTAL'!Z458</f>
        <v>0</v>
      </c>
      <c r="U426">
        <f>'RESUMEN TOTAL'!AA458</f>
        <v>0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  <c r="AJ426">
        <f>'RESUMEN TOTAL'!AP458</f>
        <v>0</v>
      </c>
    </row>
    <row r="427" spans="1:36" x14ac:dyDescent="0.25">
      <c r="A427" t="str">
        <f>'RESUMEN TOTAL'!A459</f>
        <v>VILLA HUDSON</v>
      </c>
      <c r="B427" t="str">
        <f>'RESUMEN TOTAL'!B459</f>
        <v>|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>
        <f>'RESUMEN TOTAL'!Z459</f>
        <v>0</v>
      </c>
      <c r="U427">
        <f>'RESUMEN TOTAL'!AA459</f>
        <v>0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  <c r="AJ427">
        <f>'RESUMEN TOTAL'!AP459</f>
        <v>0</v>
      </c>
    </row>
    <row r="428" spans="1:36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>
        <f>'RESUMEN TOTAL'!Z460</f>
        <v>0</v>
      </c>
      <c r="U428">
        <f>'RESUMEN TOTAL'!AA460</f>
        <v>0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  <c r="AJ428">
        <f>'RESUMEN TOTAL'!AP460</f>
        <v>0</v>
      </c>
    </row>
    <row r="429" spans="1:36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>
        <f>'RESUMEN TOTAL'!Z461</f>
        <v>0</v>
      </c>
      <c r="U429">
        <f>'RESUMEN TOTAL'!AA461</f>
        <v>0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  <c r="AJ429">
        <f>'RESUMEN TOTAL'!AP461</f>
        <v>0</v>
      </c>
    </row>
    <row r="430" spans="1:36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 t="str">
        <f>'RESUMEN TOTAL'!U462</f>
        <v>APAGADO</v>
      </c>
      <c r="P430">
        <f>'RESUMEN TOTAL'!V462</f>
        <v>0</v>
      </c>
      <c r="Q430" t="str">
        <f>'RESUMEN TOTAL'!W462</f>
        <v>APAGADO</v>
      </c>
      <c r="R430">
        <f>'RESUMEN TOTAL'!X462</f>
        <v>0</v>
      </c>
      <c r="S430">
        <f>'RESUMEN TOTAL'!Y462</f>
        <v>0</v>
      </c>
      <c r="T430">
        <f>'RESUMEN TOTAL'!Z462</f>
        <v>0</v>
      </c>
      <c r="U430">
        <f>'RESUMEN TOTAL'!AA462</f>
        <v>0</v>
      </c>
      <c r="V430">
        <f>'RESUMEN TOTAL'!AB462</f>
        <v>0</v>
      </c>
      <c r="W430">
        <f>'RESUMEN TOTAL'!AC462</f>
        <v>0</v>
      </c>
      <c r="X430">
        <f>'RESUMEN TOTAL'!AD462</f>
        <v>0</v>
      </c>
      <c r="Y430">
        <f>'RESUMEN TOTAL'!AE462</f>
        <v>0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  <c r="AJ430">
        <f>'RESUMEN TOTAL'!AP462</f>
        <v>0</v>
      </c>
    </row>
    <row r="431" spans="1:36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>
        <f>'RESUMEN TOTAL'!W463</f>
        <v>0</v>
      </c>
      <c r="R431">
        <f>'RESUMEN TOTAL'!X463</f>
        <v>0</v>
      </c>
      <c r="S431">
        <f>'RESUMEN TOTAL'!Y463</f>
        <v>0</v>
      </c>
      <c r="T431">
        <f>'RESUMEN TOTAL'!Z463</f>
        <v>0</v>
      </c>
      <c r="U431">
        <f>'RESUMEN TOTAL'!AA463</f>
        <v>0</v>
      </c>
      <c r="V431">
        <f>'RESUMEN TOTAL'!AB463</f>
        <v>0</v>
      </c>
      <c r="W431">
        <f>'RESUMEN TOTAL'!AC463</f>
        <v>0</v>
      </c>
      <c r="X431">
        <f>'RESUMEN TOTAL'!AD463</f>
        <v>0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  <c r="AJ431">
        <f>'RESUMEN TOTAL'!AP463</f>
        <v>0</v>
      </c>
    </row>
    <row r="432" spans="1:36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 t="str">
        <f>'RESUMEN TOTAL'!U464</f>
        <v>APAGADO</v>
      </c>
      <c r="P432">
        <f>'RESUMEN TOTAL'!V464</f>
        <v>0</v>
      </c>
      <c r="Q432" t="str">
        <f>'RESUMEN TOTAL'!W464</f>
        <v>APAGADO</v>
      </c>
      <c r="R432">
        <f>'RESUMEN TOTAL'!X464</f>
        <v>0</v>
      </c>
      <c r="S432">
        <f>'RESUMEN TOTAL'!Y464</f>
        <v>0</v>
      </c>
      <c r="T432">
        <f>'RESUMEN TOTAL'!Z464</f>
        <v>0</v>
      </c>
      <c r="U432">
        <f>'RESUMEN TOTAL'!AA464</f>
        <v>0</v>
      </c>
      <c r="V432">
        <f>'RESUMEN TOTAL'!AB464</f>
        <v>0</v>
      </c>
      <c r="W432">
        <f>'RESUMEN TOTAL'!AC464</f>
        <v>0</v>
      </c>
      <c r="X432">
        <f>'RESUMEN TOTAL'!AD464</f>
        <v>0</v>
      </c>
      <c r="Y432">
        <f>'RESUMEN TOTAL'!AE464</f>
        <v>0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  <c r="AJ432">
        <f>'RESUMEN TOTAL'!AP464</f>
        <v>0</v>
      </c>
    </row>
    <row r="433" spans="1:36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>
        <f>'RESUMEN TOTAL'!AB465</f>
        <v>0</v>
      </c>
      <c r="W433">
        <f>'RESUMEN TOTAL'!AC465</f>
        <v>0</v>
      </c>
      <c r="X433">
        <f>'RESUMEN TOTAL'!AD465</f>
        <v>0</v>
      </c>
      <c r="Y433">
        <f>'RESUMEN TOTAL'!AE465</f>
        <v>0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  <c r="AJ433">
        <f>'RESUMEN TOTAL'!AP465</f>
        <v>0</v>
      </c>
    </row>
    <row r="434" spans="1:36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>
        <f>'RESUMEN TOTAL'!AB466</f>
        <v>0</v>
      </c>
      <c r="W434">
        <f>'RESUMEN TOTAL'!AC466</f>
        <v>0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  <c r="AJ434">
        <f>'RESUMEN TOTAL'!AP466</f>
        <v>0</v>
      </c>
    </row>
    <row r="435" spans="1:36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  <c r="AJ435">
        <f>'RESUMEN TOTAL'!AP467</f>
        <v>0</v>
      </c>
    </row>
    <row r="436" spans="1:36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  <c r="AJ436">
        <f>'RESUMEN TOTAL'!AP468</f>
        <v>0</v>
      </c>
    </row>
    <row r="437" spans="1:36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  <c r="AJ437">
        <f>'RESUMEN TOTAL'!AP469</f>
        <v>0</v>
      </c>
    </row>
    <row r="438" spans="1:36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  <c r="AJ438">
        <f>'RESUMEN TOTAL'!AP470</f>
        <v>0</v>
      </c>
    </row>
    <row r="439" spans="1:36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  <c r="AJ439">
        <f>'RESUMEN TOTAL'!AP471</f>
        <v>0</v>
      </c>
    </row>
    <row r="440" spans="1:36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 t="str">
        <f>'RESUMEN TOTAL'!P472</f>
        <v>APAGADO</v>
      </c>
      <c r="K440" t="str">
        <f>'RESUMEN TOTAL'!Q472</f>
        <v>APAGADO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>
        <f>'RESUMEN TOTAL'!AA472</f>
        <v>0</v>
      </c>
      <c r="V440">
        <f>'RESUMEN TOTAL'!AB472</f>
        <v>0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  <c r="AJ440">
        <f>'RESUMEN TOTAL'!AP472</f>
        <v>0</v>
      </c>
    </row>
    <row r="441" spans="1:36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 t="str">
        <f>'RESUMEN TOTAL'!P473</f>
        <v>APAGADO</v>
      </c>
      <c r="K441" t="str">
        <f>'RESUMEN TOTAL'!Q473</f>
        <v>APAGADO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>
        <f>'RESUMEN TOTAL'!AA473</f>
        <v>0</v>
      </c>
      <c r="V441">
        <f>'RESUMEN TOTAL'!AB473</f>
        <v>0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  <c r="AJ441">
        <f>'RESUMEN TOTAL'!AP473</f>
        <v>0</v>
      </c>
    </row>
    <row r="442" spans="1:36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 t="str">
        <f>'RESUMEN TOTAL'!P474</f>
        <v>APAGADO</v>
      </c>
      <c r="K442" t="str">
        <f>'RESUMEN TOTAL'!Q474</f>
        <v>APAGADO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>
        <f>'RESUMEN TOTAL'!AA474</f>
        <v>0</v>
      </c>
      <c r="V442">
        <f>'RESUMEN TOTAL'!AB474</f>
        <v>0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  <c r="AJ442">
        <f>'RESUMEN TOTAL'!AP474</f>
        <v>0</v>
      </c>
    </row>
    <row r="443" spans="1:36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 t="str">
        <f>'RESUMEN TOTAL'!P475</f>
        <v>APAGADO</v>
      </c>
      <c r="K443" t="str">
        <f>'RESUMEN TOTAL'!Q475</f>
        <v>APAGADO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>
        <f>'RESUMEN TOTAL'!AA475</f>
        <v>0</v>
      </c>
      <c r="V443">
        <f>'RESUMEN TOTAL'!AB475</f>
        <v>0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  <c r="AJ443">
        <f>'RESUMEN TOTAL'!AP475</f>
        <v>0</v>
      </c>
    </row>
    <row r="444" spans="1:36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>
        <f>'RESUMEN TOTAL'!Z476</f>
        <v>0</v>
      </c>
      <c r="U444">
        <f>'RESUMEN TOTAL'!AA476</f>
        <v>0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  <c r="AJ444">
        <f>'RESUMEN TOTAL'!AP476</f>
        <v>0</v>
      </c>
    </row>
    <row r="445" spans="1:36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>
        <f>'RESUMEN TOTAL'!L477</f>
        <v>0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>
        <f>'RESUMEN TOTAL'!AA477</f>
        <v>0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  <c r="AJ445">
        <f>'RESUMEN TOTAL'!AP477</f>
        <v>0</v>
      </c>
    </row>
    <row r="446" spans="1:36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  <c r="AJ446">
        <f>'RESUMEN TOTAL'!AP478</f>
        <v>0</v>
      </c>
    </row>
    <row r="447" spans="1:36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  <c r="AJ447">
        <f>'RESUMEN TOTAL'!AP479</f>
        <v>0</v>
      </c>
    </row>
    <row r="448" spans="1:36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  <c r="AJ448">
        <f>'RESUMEN TOTAL'!AP480</f>
        <v>0</v>
      </c>
    </row>
    <row r="449" spans="1:36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  <c r="AJ449">
        <f>'RESUMEN TOTAL'!AP481</f>
        <v>0</v>
      </c>
    </row>
    <row r="450" spans="1:36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  <c r="AJ450">
        <f>'RESUMEN TOTAL'!AP482</f>
        <v>0</v>
      </c>
    </row>
    <row r="451" spans="1:36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 t="str">
        <f>'RESUMEN TOTAL'!N483</f>
        <v>APAGADO</v>
      </c>
      <c r="I451">
        <f>'RESUMEN TOTAL'!O483</f>
        <v>0</v>
      </c>
      <c r="J451" t="str">
        <f>'RESUMEN TOTAL'!P483</f>
        <v>APAGADO</v>
      </c>
      <c r="K451" t="str">
        <f>'RESUMEN TOTAL'!Q483</f>
        <v>APAGADO</v>
      </c>
      <c r="L451">
        <f>'RESUMEN TOTAL'!R483</f>
        <v>0</v>
      </c>
      <c r="M451">
        <f>'RESUMEN TOTAL'!S483</f>
        <v>0</v>
      </c>
      <c r="N451">
        <f>'RESUMEN TOTAL'!T483</f>
        <v>0</v>
      </c>
      <c r="O451" t="str">
        <f>'RESUMEN TOTAL'!U483</f>
        <v>APAGADO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>
        <f>'RESUMEN TOTAL'!Y483</f>
        <v>0</v>
      </c>
      <c r="T451">
        <f>'RESUMEN TOTAL'!Z483</f>
        <v>0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>
        <f>'RESUMEN TOTAL'!AD483</f>
        <v>0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  <c r="AJ451">
        <f>'RESUMEN TOTAL'!AP483</f>
        <v>0</v>
      </c>
    </row>
    <row r="452" spans="1:36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  <c r="AJ452">
        <f>'RESUMEN TOTAL'!AP484</f>
        <v>0</v>
      </c>
    </row>
    <row r="453" spans="1:36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  <c r="AJ453">
        <f>'RESUMEN TOTAL'!AP485</f>
        <v>0</v>
      </c>
    </row>
    <row r="454" spans="1:36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>
        <f>'RESUMEN TOTAL'!L510</f>
        <v>0</v>
      </c>
      <c r="G455" t="str">
        <f>'RESUMEN TOTAL'!M510</f>
        <v>APAGADO</v>
      </c>
      <c r="H455" t="str">
        <f>'RESUMEN TOTAL'!N510</f>
        <v>APAGADO</v>
      </c>
      <c r="I455" t="str">
        <f>'RESUMEN TOTAL'!O510</f>
        <v>APAGADO</v>
      </c>
      <c r="J455" t="str">
        <f>'RESUMEN TOTAL'!P510</f>
        <v>APAGADO</v>
      </c>
      <c r="K455" t="str">
        <f>'RESUMEN TOTAL'!Q510</f>
        <v>APAGADO</v>
      </c>
      <c r="L455" t="str">
        <f>'RESUMEN TOTAL'!R510</f>
        <v>APAGADO</v>
      </c>
      <c r="M455" t="str">
        <f>'RESUMEN TOTAL'!S510</f>
        <v>APAGADO</v>
      </c>
      <c r="N455" t="str">
        <f>'RESUMEN TOTAL'!T510</f>
        <v>APAGADO</v>
      </c>
      <c r="O455" t="str">
        <f>'RESUMEN TOTAL'!U510</f>
        <v>APAGADO</v>
      </c>
      <c r="P455">
        <f>'RESUMEN TOTAL'!V510</f>
        <v>0</v>
      </c>
      <c r="Q455" t="str">
        <f>'RESUMEN TOTAL'!W510</f>
        <v>APAGADO</v>
      </c>
      <c r="R455">
        <f>'RESUMEN TOTAL'!X510</f>
        <v>0</v>
      </c>
      <c r="S455">
        <f>'RESUMEN TOTAL'!Y510</f>
        <v>0</v>
      </c>
      <c r="T455">
        <f>'RESUMEN TOTAL'!Z510</f>
        <v>0</v>
      </c>
      <c r="U455">
        <f>'RESUMEN TOTAL'!AA510</f>
        <v>0</v>
      </c>
      <c r="V455">
        <f>'RESUMEN TOTAL'!AB510</f>
        <v>0</v>
      </c>
      <c r="W455">
        <f>'RESUMEN TOTAL'!AC510</f>
        <v>0</v>
      </c>
      <c r="X455">
        <f>'RESUMEN TOTAL'!AD510</f>
        <v>0</v>
      </c>
      <c r="Y455">
        <f>'RESUMEN TOTAL'!AE510</f>
        <v>0</v>
      </c>
      <c r="Z455">
        <f>'RESUMEN TOTAL'!AF510</f>
        <v>0</v>
      </c>
      <c r="AA455">
        <f>'RESUMEN TOTAL'!AG510</f>
        <v>0</v>
      </c>
      <c r="AB455">
        <f>'RESUMEN TOTAL'!AH510</f>
        <v>0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  <c r="AJ455">
        <f>'RESUMEN TOTAL'!AP510</f>
        <v>0</v>
      </c>
    </row>
    <row r="456" spans="1:36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>
        <f>'RESUMEN TOTAL'!L511</f>
        <v>0</v>
      </c>
      <c r="G456" t="str">
        <f>'RESUMEN TOTAL'!M511</f>
        <v>APAGADO</v>
      </c>
      <c r="H456" t="str">
        <f>'RESUMEN TOTAL'!N511</f>
        <v>APAGADO</v>
      </c>
      <c r="I456" t="str">
        <f>'RESUMEN TOTAL'!O511</f>
        <v>APAGADO</v>
      </c>
      <c r="J456" t="str">
        <f>'RESUMEN TOTAL'!P511</f>
        <v>APAGADO</v>
      </c>
      <c r="K456" t="str">
        <f>'RESUMEN TOTAL'!Q511</f>
        <v>APAGADO</v>
      </c>
      <c r="L456" t="str">
        <f>'RESUMEN TOTAL'!R511</f>
        <v>APAGADO</v>
      </c>
      <c r="M456" t="str">
        <f>'RESUMEN TOTAL'!S511</f>
        <v>APAGADO</v>
      </c>
      <c r="N456" t="str">
        <f>'RESUMEN TOTAL'!T511</f>
        <v>APAGADO</v>
      </c>
      <c r="O456" t="str">
        <f>'RESUMEN TOTAL'!U511</f>
        <v>APAGADO</v>
      </c>
      <c r="P456">
        <f>'RESUMEN TOTAL'!V511</f>
        <v>0</v>
      </c>
      <c r="Q456" t="str">
        <f>'RESUMEN TOTAL'!W511</f>
        <v>APAGADO</v>
      </c>
      <c r="R456">
        <f>'RESUMEN TOTAL'!X511</f>
        <v>0</v>
      </c>
      <c r="S456">
        <f>'RESUMEN TOTAL'!Y511</f>
        <v>0</v>
      </c>
      <c r="T456">
        <f>'RESUMEN TOTAL'!Z511</f>
        <v>0</v>
      </c>
      <c r="U456">
        <f>'RESUMEN TOTAL'!AA511</f>
        <v>0</v>
      </c>
      <c r="V456">
        <f>'RESUMEN TOTAL'!AB511</f>
        <v>0</v>
      </c>
      <c r="W456">
        <f>'RESUMEN TOTAL'!AC511</f>
        <v>0</v>
      </c>
      <c r="X456">
        <f>'RESUMEN TOTAL'!AD511</f>
        <v>0</v>
      </c>
      <c r="Y456">
        <f>'RESUMEN TOTAL'!AE511</f>
        <v>0</v>
      </c>
      <c r="Z456">
        <f>'RESUMEN TOTAL'!AF511</f>
        <v>0</v>
      </c>
      <c r="AA456">
        <f>'RESUMEN TOTAL'!AG511</f>
        <v>0</v>
      </c>
      <c r="AB456">
        <f>'RESUMEN TOTAL'!AH511</f>
        <v>0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  <c r="AJ456">
        <f>'RESUMEN TOTAL'!AP511</f>
        <v>0</v>
      </c>
    </row>
    <row r="457" spans="1:36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  <c r="AJ457">
        <f>'RESUMEN TOTAL'!AP512</f>
        <v>0</v>
      </c>
    </row>
    <row r="458" spans="1:36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  <c r="AJ458">
        <f>'RESUMEN TOTAL'!AP513</f>
        <v>0</v>
      </c>
    </row>
    <row r="459" spans="1:36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>
        <f>'RESUMEN TOTAL'!L514</f>
        <v>0</v>
      </c>
      <c r="G459" t="str">
        <f>'RESUMEN TOTAL'!M514</f>
        <v>APAGADO</v>
      </c>
      <c r="H459" t="str">
        <f>'RESUMEN TOTAL'!N514</f>
        <v>APAGADO</v>
      </c>
      <c r="I459" t="str">
        <f>'RESUMEN TOTAL'!O514</f>
        <v>APAGADO</v>
      </c>
      <c r="J459" t="str">
        <f>'RESUMEN TOTAL'!P514</f>
        <v>APAGADO</v>
      </c>
      <c r="K459" t="str">
        <f>'RESUMEN TOTAL'!Q514</f>
        <v>APAGADO</v>
      </c>
      <c r="L459" t="str">
        <f>'RESUMEN TOTAL'!R514</f>
        <v>APAGADO</v>
      </c>
      <c r="M459" t="str">
        <f>'RESUMEN TOTAL'!S514</f>
        <v>APAGADO</v>
      </c>
      <c r="N459" t="str">
        <f>'RESUMEN TOTAL'!T514</f>
        <v>APAGADO</v>
      </c>
      <c r="O459" t="str">
        <f>'RESUMEN TOTAL'!U514</f>
        <v>APAGADO</v>
      </c>
      <c r="P459">
        <f>'RESUMEN TOTAL'!V514</f>
        <v>0</v>
      </c>
      <c r="Q459" t="str">
        <f>'RESUMEN TOTAL'!W514</f>
        <v>APAGADO</v>
      </c>
      <c r="R459">
        <f>'RESUMEN TOTAL'!X514</f>
        <v>0</v>
      </c>
      <c r="S459">
        <f>'RESUMEN TOTAL'!Y514</f>
        <v>0</v>
      </c>
      <c r="T459">
        <f>'RESUMEN TOTAL'!Z514</f>
        <v>0</v>
      </c>
      <c r="U459">
        <f>'RESUMEN TOTAL'!AA514</f>
        <v>0</v>
      </c>
      <c r="V459">
        <f>'RESUMEN TOTAL'!AB514</f>
        <v>0</v>
      </c>
      <c r="W459">
        <f>'RESUMEN TOTAL'!AC514</f>
        <v>0</v>
      </c>
      <c r="X459">
        <f>'RESUMEN TOTAL'!AD514</f>
        <v>0</v>
      </c>
      <c r="Y459">
        <f>'RESUMEN TOTAL'!AE514</f>
        <v>0</v>
      </c>
      <c r="Z459">
        <f>'RESUMEN TOTAL'!AF514</f>
        <v>0</v>
      </c>
      <c r="AA459">
        <f>'RESUMEN TOTAL'!AG514</f>
        <v>0</v>
      </c>
      <c r="AB459">
        <f>'RESUMEN TOTAL'!AH514</f>
        <v>0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  <c r="AJ459">
        <f>'RESUMEN TOTAL'!AP514</f>
        <v>0</v>
      </c>
    </row>
    <row r="460" spans="1:36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>
        <f>'RESUMEN TOTAL'!L515</f>
        <v>0</v>
      </c>
      <c r="G460" t="str">
        <f>'RESUMEN TOTAL'!M515</f>
        <v>APAGADO</v>
      </c>
      <c r="H460" t="str">
        <f>'RESUMEN TOTAL'!N515</f>
        <v>APAGADO</v>
      </c>
      <c r="I460" t="str">
        <f>'RESUMEN TOTAL'!O515</f>
        <v>APAGADO</v>
      </c>
      <c r="J460" t="str">
        <f>'RESUMEN TOTAL'!P515</f>
        <v>APAGADO</v>
      </c>
      <c r="K460" t="str">
        <f>'RESUMEN TOTAL'!Q515</f>
        <v>APAGADO</v>
      </c>
      <c r="L460" t="str">
        <f>'RESUMEN TOTAL'!R515</f>
        <v>APAGADO</v>
      </c>
      <c r="M460" t="str">
        <f>'RESUMEN TOTAL'!S515</f>
        <v>APAGADO</v>
      </c>
      <c r="N460" t="str">
        <f>'RESUMEN TOTAL'!T515</f>
        <v>APAGADO</v>
      </c>
      <c r="O460" t="str">
        <f>'RESUMEN TOTAL'!U515</f>
        <v>APAGADO</v>
      </c>
      <c r="P460">
        <f>'RESUMEN TOTAL'!V515</f>
        <v>0</v>
      </c>
      <c r="Q460" t="str">
        <f>'RESUMEN TOTAL'!W515</f>
        <v>APAGADO</v>
      </c>
      <c r="R460">
        <f>'RESUMEN TOTAL'!X515</f>
        <v>0</v>
      </c>
      <c r="S460">
        <f>'RESUMEN TOTAL'!Y515</f>
        <v>0</v>
      </c>
      <c r="T460">
        <f>'RESUMEN TOTAL'!Z515</f>
        <v>0</v>
      </c>
      <c r="U460">
        <f>'RESUMEN TOTAL'!AA515</f>
        <v>0</v>
      </c>
      <c r="V460">
        <f>'RESUMEN TOTAL'!AB515</f>
        <v>0</v>
      </c>
      <c r="W460">
        <f>'RESUMEN TOTAL'!AC515</f>
        <v>0</v>
      </c>
      <c r="X460">
        <f>'RESUMEN TOTAL'!AD515</f>
        <v>0</v>
      </c>
      <c r="Y460">
        <f>'RESUMEN TOTAL'!AE515</f>
        <v>0</v>
      </c>
      <c r="Z460">
        <f>'RESUMEN TOTAL'!AF515</f>
        <v>0</v>
      </c>
      <c r="AA460">
        <f>'RESUMEN TOTAL'!AG515</f>
        <v>0</v>
      </c>
      <c r="AB460">
        <f>'RESUMEN TOTAL'!AH515</f>
        <v>0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  <c r="AJ460">
        <f>'RESUMEN TOTAL'!AP515</f>
        <v>0</v>
      </c>
    </row>
    <row r="461" spans="1:36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>
        <f>'RESUMEN TOTAL'!L516</f>
        <v>0</v>
      </c>
      <c r="G461" t="str">
        <f>'RESUMEN TOTAL'!M516</f>
        <v>APAGADO</v>
      </c>
      <c r="H461" t="str">
        <f>'RESUMEN TOTAL'!N516</f>
        <v>APAGADO</v>
      </c>
      <c r="I461" t="str">
        <f>'RESUMEN TOTAL'!O516</f>
        <v>APAGADO</v>
      </c>
      <c r="J461" t="str">
        <f>'RESUMEN TOTAL'!P516</f>
        <v>APAGADO</v>
      </c>
      <c r="K461" t="str">
        <f>'RESUMEN TOTAL'!Q516</f>
        <v>APAGADO</v>
      </c>
      <c r="L461" t="str">
        <f>'RESUMEN TOTAL'!R516</f>
        <v>APAGADO</v>
      </c>
      <c r="M461" t="str">
        <f>'RESUMEN TOTAL'!S516</f>
        <v>APAGADO</v>
      </c>
      <c r="N461" t="str">
        <f>'RESUMEN TOTAL'!T516</f>
        <v>APAGADO</v>
      </c>
      <c r="O461" t="str">
        <f>'RESUMEN TOTAL'!U516</f>
        <v>APAGADO</v>
      </c>
      <c r="P461">
        <f>'RESUMEN TOTAL'!V516</f>
        <v>0</v>
      </c>
      <c r="Q461" t="str">
        <f>'RESUMEN TOTAL'!W516</f>
        <v>APAGADO</v>
      </c>
      <c r="R461">
        <f>'RESUMEN TOTAL'!X516</f>
        <v>0</v>
      </c>
      <c r="S461">
        <f>'RESUMEN TOTAL'!Y516</f>
        <v>0</v>
      </c>
      <c r="T461">
        <f>'RESUMEN TOTAL'!Z516</f>
        <v>0</v>
      </c>
      <c r="U461">
        <f>'RESUMEN TOTAL'!AA516</f>
        <v>0</v>
      </c>
      <c r="V461">
        <f>'RESUMEN TOTAL'!AB516</f>
        <v>0</v>
      </c>
      <c r="W461">
        <f>'RESUMEN TOTAL'!AC516</f>
        <v>0</v>
      </c>
      <c r="X461">
        <f>'RESUMEN TOTAL'!AD516</f>
        <v>0</v>
      </c>
      <c r="Y461">
        <f>'RESUMEN TOTAL'!AE516</f>
        <v>0</v>
      </c>
      <c r="Z461">
        <f>'RESUMEN TOTAL'!AF516</f>
        <v>0</v>
      </c>
      <c r="AA461">
        <f>'RESUMEN TOTAL'!AG516</f>
        <v>0</v>
      </c>
      <c r="AB461">
        <f>'RESUMEN TOTAL'!AH516</f>
        <v>0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  <c r="AJ461">
        <f>'RESUMEN TOTAL'!AP516</f>
        <v>0</v>
      </c>
    </row>
    <row r="462" spans="1:36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>
        <f>'RESUMEN TOTAL'!L517</f>
        <v>0</v>
      </c>
      <c r="G462" t="str">
        <f>'RESUMEN TOTAL'!M517</f>
        <v>APAGADO</v>
      </c>
      <c r="H462" t="str">
        <f>'RESUMEN TOTAL'!N517</f>
        <v>APAGADO</v>
      </c>
      <c r="I462" t="str">
        <f>'RESUMEN TOTAL'!O517</f>
        <v>APAGADO</v>
      </c>
      <c r="J462" t="str">
        <f>'RESUMEN TOTAL'!P517</f>
        <v>APAGADO</v>
      </c>
      <c r="K462" t="str">
        <f>'RESUMEN TOTAL'!Q517</f>
        <v>APAGADO</v>
      </c>
      <c r="L462" t="str">
        <f>'RESUMEN TOTAL'!R517</f>
        <v>APAGADO</v>
      </c>
      <c r="M462" t="str">
        <f>'RESUMEN TOTAL'!S517</f>
        <v>APAGADO</v>
      </c>
      <c r="N462" t="str">
        <f>'RESUMEN TOTAL'!T517</f>
        <v>APAGADO</v>
      </c>
      <c r="O462" t="str">
        <f>'RESUMEN TOTAL'!U517</f>
        <v>APAGADO</v>
      </c>
      <c r="P462">
        <f>'RESUMEN TOTAL'!V517</f>
        <v>0</v>
      </c>
      <c r="Q462" t="str">
        <f>'RESUMEN TOTAL'!W517</f>
        <v>APAGADO</v>
      </c>
      <c r="R462">
        <f>'RESUMEN TOTAL'!X517</f>
        <v>0</v>
      </c>
      <c r="S462">
        <f>'RESUMEN TOTAL'!Y517</f>
        <v>0</v>
      </c>
      <c r="T462">
        <f>'RESUMEN TOTAL'!Z517</f>
        <v>0</v>
      </c>
      <c r="U462">
        <f>'RESUMEN TOTAL'!AA517</f>
        <v>0</v>
      </c>
      <c r="V462">
        <f>'RESUMEN TOTAL'!AB517</f>
        <v>0</v>
      </c>
      <c r="W462">
        <f>'RESUMEN TOTAL'!AC517</f>
        <v>0</v>
      </c>
      <c r="X462">
        <f>'RESUMEN TOTAL'!AD517</f>
        <v>0</v>
      </c>
      <c r="Y462">
        <f>'RESUMEN TOTAL'!AE517</f>
        <v>0</v>
      </c>
      <c r="Z462">
        <f>'RESUMEN TOTAL'!AF517</f>
        <v>0</v>
      </c>
      <c r="AA462">
        <f>'RESUMEN TOTAL'!AG517</f>
        <v>0</v>
      </c>
      <c r="AB462">
        <f>'RESUMEN TOTAL'!AH517</f>
        <v>0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  <c r="AJ462">
        <f>'RESUMEN TOTAL'!AP517</f>
        <v>0</v>
      </c>
    </row>
    <row r="463" spans="1:36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>
        <f>'RESUMEN TOTAL'!L518</f>
        <v>0</v>
      </c>
      <c r="G463" t="str">
        <f>'RESUMEN TOTAL'!M518</f>
        <v>APAGADO</v>
      </c>
      <c r="H463" t="str">
        <f>'RESUMEN TOTAL'!N518</f>
        <v>APAGADO</v>
      </c>
      <c r="I463" t="str">
        <f>'RESUMEN TOTAL'!O518</f>
        <v>APAGADO</v>
      </c>
      <c r="J463" t="str">
        <f>'RESUMEN TOTAL'!P518</f>
        <v>APAGADO</v>
      </c>
      <c r="K463" t="str">
        <f>'RESUMEN TOTAL'!Q518</f>
        <v>APAGADO</v>
      </c>
      <c r="L463" t="str">
        <f>'RESUMEN TOTAL'!R518</f>
        <v>APAGADO</v>
      </c>
      <c r="M463" t="str">
        <f>'RESUMEN TOTAL'!S518</f>
        <v>APAGADO</v>
      </c>
      <c r="N463" t="str">
        <f>'RESUMEN TOTAL'!T518</f>
        <v>APAGADO</v>
      </c>
      <c r="O463" t="str">
        <f>'RESUMEN TOTAL'!U518</f>
        <v>APAGADO</v>
      </c>
      <c r="P463">
        <f>'RESUMEN TOTAL'!V518</f>
        <v>0</v>
      </c>
      <c r="Q463" t="str">
        <f>'RESUMEN TOTAL'!W518</f>
        <v>APAGADO</v>
      </c>
      <c r="R463">
        <f>'RESUMEN TOTAL'!X518</f>
        <v>0</v>
      </c>
      <c r="S463">
        <f>'RESUMEN TOTAL'!Y518</f>
        <v>0</v>
      </c>
      <c r="T463">
        <f>'RESUMEN TOTAL'!Z518</f>
        <v>0</v>
      </c>
      <c r="U463">
        <f>'RESUMEN TOTAL'!AA518</f>
        <v>0</v>
      </c>
      <c r="V463">
        <f>'RESUMEN TOTAL'!AB518</f>
        <v>0</v>
      </c>
      <c r="W463">
        <f>'RESUMEN TOTAL'!AC518</f>
        <v>0</v>
      </c>
      <c r="X463">
        <f>'RESUMEN TOTAL'!AD518</f>
        <v>0</v>
      </c>
      <c r="Y463">
        <f>'RESUMEN TOTAL'!AE518</f>
        <v>0</v>
      </c>
      <c r="Z463">
        <f>'RESUMEN TOTAL'!AF518</f>
        <v>0</v>
      </c>
      <c r="AA463">
        <f>'RESUMEN TOTAL'!AG518</f>
        <v>0</v>
      </c>
      <c r="AB463">
        <f>'RESUMEN TOTAL'!AH518</f>
        <v>0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  <c r="AJ463">
        <f>'RESUMEN TOTAL'!AP518</f>
        <v>0</v>
      </c>
    </row>
    <row r="464" spans="1:36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>
        <f>'RESUMEN TOTAL'!L519</f>
        <v>0</v>
      </c>
      <c r="G464" t="str">
        <f>'RESUMEN TOTAL'!M519</f>
        <v>APAGADO</v>
      </c>
      <c r="H464" t="str">
        <f>'RESUMEN TOTAL'!N519</f>
        <v>APAGADO</v>
      </c>
      <c r="I464" t="str">
        <f>'RESUMEN TOTAL'!O519</f>
        <v>APAGADO</v>
      </c>
      <c r="J464" t="str">
        <f>'RESUMEN TOTAL'!P519</f>
        <v>APAGADO</v>
      </c>
      <c r="K464" t="str">
        <f>'RESUMEN TOTAL'!Q519</f>
        <v>APAGADO</v>
      </c>
      <c r="L464" t="str">
        <f>'RESUMEN TOTAL'!R519</f>
        <v>APAGADO</v>
      </c>
      <c r="M464" t="str">
        <f>'RESUMEN TOTAL'!S519</f>
        <v>APAGADO</v>
      </c>
      <c r="N464" t="str">
        <f>'RESUMEN TOTAL'!T519</f>
        <v>APAGADO</v>
      </c>
      <c r="O464" t="str">
        <f>'RESUMEN TOTAL'!U519</f>
        <v>APAGADO</v>
      </c>
      <c r="P464">
        <f>'RESUMEN TOTAL'!V519</f>
        <v>0</v>
      </c>
      <c r="Q464" t="str">
        <f>'RESUMEN TOTAL'!W519</f>
        <v>APAGADO</v>
      </c>
      <c r="R464">
        <f>'RESUMEN TOTAL'!X519</f>
        <v>0</v>
      </c>
      <c r="S464">
        <f>'RESUMEN TOTAL'!Y519</f>
        <v>0</v>
      </c>
      <c r="T464">
        <f>'RESUMEN TOTAL'!Z519</f>
        <v>0</v>
      </c>
      <c r="U464">
        <f>'RESUMEN TOTAL'!AA519</f>
        <v>0</v>
      </c>
      <c r="V464">
        <f>'RESUMEN TOTAL'!AB519</f>
        <v>0</v>
      </c>
      <c r="W464">
        <f>'RESUMEN TOTAL'!AC519</f>
        <v>0</v>
      </c>
      <c r="X464">
        <f>'RESUMEN TOTAL'!AD519</f>
        <v>0</v>
      </c>
      <c r="Y464">
        <f>'RESUMEN TOTAL'!AE519</f>
        <v>0</v>
      </c>
      <c r="Z464">
        <f>'RESUMEN TOTAL'!AF519</f>
        <v>0</v>
      </c>
      <c r="AA464">
        <f>'RESUMEN TOTAL'!AG519</f>
        <v>0</v>
      </c>
      <c r="AB464">
        <f>'RESUMEN TOTAL'!AH519</f>
        <v>0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  <c r="AJ464">
        <f>'RESUMEN TOTAL'!AP519</f>
        <v>0</v>
      </c>
    </row>
    <row r="465" spans="1:36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>
        <f>'RESUMEN TOTAL'!L520</f>
        <v>0</v>
      </c>
      <c r="G465" t="str">
        <f>'RESUMEN TOTAL'!M520</f>
        <v>APAGADO</v>
      </c>
      <c r="H465" t="str">
        <f>'RESUMEN TOTAL'!N520</f>
        <v>APAGADO</v>
      </c>
      <c r="I465" t="str">
        <f>'RESUMEN TOTAL'!O520</f>
        <v>APAGADO</v>
      </c>
      <c r="J465" t="str">
        <f>'RESUMEN TOTAL'!P520</f>
        <v>APAGADO</v>
      </c>
      <c r="K465" t="str">
        <f>'RESUMEN TOTAL'!Q520</f>
        <v>APAGADO</v>
      </c>
      <c r="L465" t="str">
        <f>'RESUMEN TOTAL'!R520</f>
        <v>APAGADO</v>
      </c>
      <c r="M465" t="str">
        <f>'RESUMEN TOTAL'!S520</f>
        <v>APAGADO</v>
      </c>
      <c r="N465" t="str">
        <f>'RESUMEN TOTAL'!T520</f>
        <v>APAGADO</v>
      </c>
      <c r="O465" t="str">
        <f>'RESUMEN TOTAL'!U520</f>
        <v>APAGADO</v>
      </c>
      <c r="P465">
        <f>'RESUMEN TOTAL'!V520</f>
        <v>0</v>
      </c>
      <c r="Q465" t="str">
        <f>'RESUMEN TOTAL'!W520</f>
        <v>APAGADO</v>
      </c>
      <c r="R465">
        <f>'RESUMEN TOTAL'!X520</f>
        <v>0</v>
      </c>
      <c r="S465">
        <f>'RESUMEN TOTAL'!Y520</f>
        <v>0</v>
      </c>
      <c r="T465">
        <f>'RESUMEN TOTAL'!Z520</f>
        <v>0</v>
      </c>
      <c r="U465">
        <f>'RESUMEN TOTAL'!AA520</f>
        <v>0</v>
      </c>
      <c r="V465">
        <f>'RESUMEN TOTAL'!AB520</f>
        <v>0</v>
      </c>
      <c r="W465">
        <f>'RESUMEN TOTAL'!AC520</f>
        <v>0</v>
      </c>
      <c r="X465">
        <f>'RESUMEN TOTAL'!AD520</f>
        <v>0</v>
      </c>
      <c r="Y465">
        <f>'RESUMEN TOTAL'!AE520</f>
        <v>0</v>
      </c>
      <c r="Z465">
        <f>'RESUMEN TOTAL'!AF520</f>
        <v>0</v>
      </c>
      <c r="AA465">
        <f>'RESUMEN TOTAL'!AG520</f>
        <v>0</v>
      </c>
      <c r="AB465">
        <f>'RESUMEN TOTAL'!AH520</f>
        <v>0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  <c r="AJ465">
        <f>'RESUMEN TOTAL'!AP520</f>
        <v>0</v>
      </c>
    </row>
    <row r="466" spans="1:36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>
        <f>'RESUMEN TOTAL'!L521</f>
        <v>0</v>
      </c>
      <c r="G466" t="str">
        <f>'RESUMEN TOTAL'!M521</f>
        <v>APAGADO</v>
      </c>
      <c r="H466" t="str">
        <f>'RESUMEN TOTAL'!N521</f>
        <v>APAGADO</v>
      </c>
      <c r="I466" t="str">
        <f>'RESUMEN TOTAL'!O521</f>
        <v>APAGADO</v>
      </c>
      <c r="J466" t="str">
        <f>'RESUMEN TOTAL'!P521</f>
        <v>APAGADO</v>
      </c>
      <c r="K466" t="str">
        <f>'RESUMEN TOTAL'!Q521</f>
        <v>APAGADO</v>
      </c>
      <c r="L466" t="str">
        <f>'RESUMEN TOTAL'!R521</f>
        <v>APAGADO</v>
      </c>
      <c r="M466" t="str">
        <f>'RESUMEN TOTAL'!S521</f>
        <v>APAGADO</v>
      </c>
      <c r="N466" t="str">
        <f>'RESUMEN TOTAL'!T521</f>
        <v>APAGADO</v>
      </c>
      <c r="O466" t="str">
        <f>'RESUMEN TOTAL'!U521</f>
        <v>APAGADO</v>
      </c>
      <c r="P466">
        <f>'RESUMEN TOTAL'!V521</f>
        <v>0</v>
      </c>
      <c r="Q466" t="str">
        <f>'RESUMEN TOTAL'!W521</f>
        <v>APAGADO</v>
      </c>
      <c r="R466">
        <f>'RESUMEN TOTAL'!X521</f>
        <v>0</v>
      </c>
      <c r="S466">
        <f>'RESUMEN TOTAL'!Y521</f>
        <v>0</v>
      </c>
      <c r="T466">
        <f>'RESUMEN TOTAL'!Z521</f>
        <v>0</v>
      </c>
      <c r="U466">
        <f>'RESUMEN TOTAL'!AA521</f>
        <v>0</v>
      </c>
      <c r="V466">
        <f>'RESUMEN TOTAL'!AB521</f>
        <v>0</v>
      </c>
      <c r="W466">
        <f>'RESUMEN TOTAL'!AC521</f>
        <v>0</v>
      </c>
      <c r="X466">
        <f>'RESUMEN TOTAL'!AD521</f>
        <v>0</v>
      </c>
      <c r="Y466">
        <f>'RESUMEN TOTAL'!AE521</f>
        <v>0</v>
      </c>
      <c r="Z466">
        <f>'RESUMEN TOTAL'!AF521</f>
        <v>0</v>
      </c>
      <c r="AA466">
        <f>'RESUMEN TOTAL'!AG521</f>
        <v>0</v>
      </c>
      <c r="AB466">
        <f>'RESUMEN TOTAL'!AH521</f>
        <v>0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  <c r="AJ466">
        <f>'RESUMEN TOTAL'!AP521</f>
        <v>0</v>
      </c>
    </row>
    <row r="467" spans="1:36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>
        <f>'RESUMEN TOTAL'!L522</f>
        <v>0</v>
      </c>
      <c r="G467" t="str">
        <f>'RESUMEN TOTAL'!M522</f>
        <v>APAGADO</v>
      </c>
      <c r="H467" t="str">
        <f>'RESUMEN TOTAL'!N522</f>
        <v>APAGADO</v>
      </c>
      <c r="I467" t="str">
        <f>'RESUMEN TOTAL'!O522</f>
        <v>APAGADO</v>
      </c>
      <c r="J467" t="str">
        <f>'RESUMEN TOTAL'!P522</f>
        <v>APAGADO</v>
      </c>
      <c r="K467" t="str">
        <f>'RESUMEN TOTAL'!Q522</f>
        <v>APAGADO</v>
      </c>
      <c r="L467" t="str">
        <f>'RESUMEN TOTAL'!R522</f>
        <v>APAGADO</v>
      </c>
      <c r="M467" t="str">
        <f>'RESUMEN TOTAL'!S522</f>
        <v>APAGADO</v>
      </c>
      <c r="N467" t="str">
        <f>'RESUMEN TOTAL'!T522</f>
        <v>APAGADO</v>
      </c>
      <c r="O467" t="str">
        <f>'RESUMEN TOTAL'!U522</f>
        <v>APAGADO</v>
      </c>
      <c r="P467">
        <f>'RESUMEN TOTAL'!V522</f>
        <v>0</v>
      </c>
      <c r="Q467" t="str">
        <f>'RESUMEN TOTAL'!W522</f>
        <v>APAGADO</v>
      </c>
      <c r="R467">
        <f>'RESUMEN TOTAL'!X522</f>
        <v>0</v>
      </c>
      <c r="S467">
        <f>'RESUMEN TOTAL'!Y522</f>
        <v>0</v>
      </c>
      <c r="T467">
        <f>'RESUMEN TOTAL'!Z522</f>
        <v>0</v>
      </c>
      <c r="U467">
        <f>'RESUMEN TOTAL'!AA522</f>
        <v>0</v>
      </c>
      <c r="V467">
        <f>'RESUMEN TOTAL'!AB522</f>
        <v>0</v>
      </c>
      <c r="W467">
        <f>'RESUMEN TOTAL'!AC522</f>
        <v>0</v>
      </c>
      <c r="X467">
        <f>'RESUMEN TOTAL'!AD522</f>
        <v>0</v>
      </c>
      <c r="Y467">
        <f>'RESUMEN TOTAL'!AE522</f>
        <v>0</v>
      </c>
      <c r="Z467">
        <f>'RESUMEN TOTAL'!AF522</f>
        <v>0</v>
      </c>
      <c r="AA467">
        <f>'RESUMEN TOTAL'!AG522</f>
        <v>0</v>
      </c>
      <c r="AB467">
        <f>'RESUMEN TOTAL'!AH522</f>
        <v>0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  <c r="AJ467">
        <f>'RESUMEN TOTAL'!AP522</f>
        <v>0</v>
      </c>
    </row>
    <row r="468" spans="1:36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>
        <f>'RESUMEN TOTAL'!L523</f>
        <v>0</v>
      </c>
      <c r="G468" t="str">
        <f>'RESUMEN TOTAL'!M523</f>
        <v>APAGADO</v>
      </c>
      <c r="H468" t="str">
        <f>'RESUMEN TOTAL'!N523</f>
        <v>APAGADO</v>
      </c>
      <c r="I468" t="str">
        <f>'RESUMEN TOTAL'!O523</f>
        <v>APAGADO</v>
      </c>
      <c r="J468" t="str">
        <f>'RESUMEN TOTAL'!P523</f>
        <v>APAGADO</v>
      </c>
      <c r="K468" t="str">
        <f>'RESUMEN TOTAL'!Q523</f>
        <v>APAGADO</v>
      </c>
      <c r="L468" t="str">
        <f>'RESUMEN TOTAL'!R523</f>
        <v>APAGADO</v>
      </c>
      <c r="M468" t="str">
        <f>'RESUMEN TOTAL'!S523</f>
        <v>APAGADO</v>
      </c>
      <c r="N468" t="str">
        <f>'RESUMEN TOTAL'!T523</f>
        <v>APAGADO</v>
      </c>
      <c r="O468" t="str">
        <f>'RESUMEN TOTAL'!U523</f>
        <v>APAGADO</v>
      </c>
      <c r="P468">
        <f>'RESUMEN TOTAL'!V523</f>
        <v>0</v>
      </c>
      <c r="Q468" t="str">
        <f>'RESUMEN TOTAL'!W523</f>
        <v>APAGADO</v>
      </c>
      <c r="R468">
        <f>'RESUMEN TOTAL'!X523</f>
        <v>0</v>
      </c>
      <c r="S468">
        <f>'RESUMEN TOTAL'!Y523</f>
        <v>0</v>
      </c>
      <c r="T468">
        <f>'RESUMEN TOTAL'!Z523</f>
        <v>0</v>
      </c>
      <c r="U468">
        <f>'RESUMEN TOTAL'!AA523</f>
        <v>0</v>
      </c>
      <c r="V468">
        <f>'RESUMEN TOTAL'!AB523</f>
        <v>0</v>
      </c>
      <c r="W468">
        <f>'RESUMEN TOTAL'!AC523</f>
        <v>0</v>
      </c>
      <c r="X468">
        <f>'RESUMEN TOTAL'!AD523</f>
        <v>0</v>
      </c>
      <c r="Y468">
        <f>'RESUMEN TOTAL'!AE523</f>
        <v>0</v>
      </c>
      <c r="Z468">
        <f>'RESUMEN TOTAL'!AF523</f>
        <v>0</v>
      </c>
      <c r="AA468">
        <f>'RESUMEN TOTAL'!AG523</f>
        <v>0</v>
      </c>
      <c r="AB468">
        <f>'RESUMEN TOTAL'!AH523</f>
        <v>0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  <c r="AJ468">
        <f>'RESUMEN TOTAL'!AP523</f>
        <v>0</v>
      </c>
    </row>
    <row r="469" spans="1:36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>
        <f>'RESUMEN TOTAL'!L524</f>
        <v>0</v>
      </c>
      <c r="G469" t="str">
        <f>'RESUMEN TOTAL'!M524</f>
        <v>APAGADO</v>
      </c>
      <c r="H469" t="str">
        <f>'RESUMEN TOTAL'!N524</f>
        <v>APAGADO</v>
      </c>
      <c r="I469" t="str">
        <f>'RESUMEN TOTAL'!O524</f>
        <v>APAGADO</v>
      </c>
      <c r="J469" t="str">
        <f>'RESUMEN TOTAL'!P524</f>
        <v>APAGADO</v>
      </c>
      <c r="K469" t="str">
        <f>'RESUMEN TOTAL'!Q524</f>
        <v>APAGADO</v>
      </c>
      <c r="L469" t="str">
        <f>'RESUMEN TOTAL'!R524</f>
        <v>APAGADO</v>
      </c>
      <c r="M469" t="str">
        <f>'RESUMEN TOTAL'!S524</f>
        <v>APAGADO</v>
      </c>
      <c r="N469" t="str">
        <f>'RESUMEN TOTAL'!T524</f>
        <v>APAGADO</v>
      </c>
      <c r="O469" t="str">
        <f>'RESUMEN TOTAL'!U524</f>
        <v>APAGADO</v>
      </c>
      <c r="P469">
        <f>'RESUMEN TOTAL'!V524</f>
        <v>0</v>
      </c>
      <c r="Q469" t="str">
        <f>'RESUMEN TOTAL'!W524</f>
        <v>APAGADO</v>
      </c>
      <c r="R469">
        <f>'RESUMEN TOTAL'!X524</f>
        <v>0</v>
      </c>
      <c r="S469">
        <f>'RESUMEN TOTAL'!Y524</f>
        <v>0</v>
      </c>
      <c r="T469">
        <f>'RESUMEN TOTAL'!Z524</f>
        <v>0</v>
      </c>
      <c r="U469">
        <f>'RESUMEN TOTAL'!AA524</f>
        <v>0</v>
      </c>
      <c r="V469">
        <f>'RESUMEN TOTAL'!AB524</f>
        <v>0</v>
      </c>
      <c r="W469">
        <f>'RESUMEN TOTAL'!AC524</f>
        <v>0</v>
      </c>
      <c r="X469">
        <f>'RESUMEN TOTAL'!AD524</f>
        <v>0</v>
      </c>
      <c r="Y469">
        <f>'RESUMEN TOTAL'!AE524</f>
        <v>0</v>
      </c>
      <c r="Z469">
        <f>'RESUMEN TOTAL'!AF524</f>
        <v>0</v>
      </c>
      <c r="AA469">
        <f>'RESUMEN TOTAL'!AG524</f>
        <v>0</v>
      </c>
      <c r="AB469">
        <f>'RESUMEN TOTAL'!AH524</f>
        <v>0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  <c r="AJ469">
        <f>'RESUMEN TOTAL'!AP524</f>
        <v>0</v>
      </c>
    </row>
    <row r="470" spans="1:36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>
        <f>'RESUMEN TOTAL'!L525</f>
        <v>0</v>
      </c>
      <c r="G470" t="str">
        <f>'RESUMEN TOTAL'!M525</f>
        <v>APAGADO</v>
      </c>
      <c r="H470" t="str">
        <f>'RESUMEN TOTAL'!N525</f>
        <v>APAGADO</v>
      </c>
      <c r="I470" t="str">
        <f>'RESUMEN TOTAL'!O525</f>
        <v>APAGADO</v>
      </c>
      <c r="J470" t="str">
        <f>'RESUMEN TOTAL'!P525</f>
        <v>APAGADO</v>
      </c>
      <c r="K470" t="str">
        <f>'RESUMEN TOTAL'!Q525</f>
        <v>APAGADO</v>
      </c>
      <c r="L470" t="str">
        <f>'RESUMEN TOTAL'!R525</f>
        <v>APAGADO</v>
      </c>
      <c r="M470" t="str">
        <f>'RESUMEN TOTAL'!S525</f>
        <v>APAGADO</v>
      </c>
      <c r="N470" t="str">
        <f>'RESUMEN TOTAL'!T525</f>
        <v>APAGADO</v>
      </c>
      <c r="O470" t="str">
        <f>'RESUMEN TOTAL'!U525</f>
        <v>APAGADO</v>
      </c>
      <c r="P470">
        <f>'RESUMEN TOTAL'!V525</f>
        <v>0</v>
      </c>
      <c r="Q470" t="str">
        <f>'RESUMEN TOTAL'!W525</f>
        <v>APAGADO</v>
      </c>
      <c r="R470">
        <f>'RESUMEN TOTAL'!X525</f>
        <v>0</v>
      </c>
      <c r="S470">
        <f>'RESUMEN TOTAL'!Y525</f>
        <v>0</v>
      </c>
      <c r="T470">
        <f>'RESUMEN TOTAL'!Z525</f>
        <v>0</v>
      </c>
      <c r="U470">
        <f>'RESUMEN TOTAL'!AA525</f>
        <v>0</v>
      </c>
      <c r="V470">
        <f>'RESUMEN TOTAL'!AB525</f>
        <v>0</v>
      </c>
      <c r="W470">
        <f>'RESUMEN TOTAL'!AC525</f>
        <v>0</v>
      </c>
      <c r="X470">
        <f>'RESUMEN TOTAL'!AD525</f>
        <v>0</v>
      </c>
      <c r="Y470">
        <f>'RESUMEN TOTAL'!AE525</f>
        <v>0</v>
      </c>
      <c r="Z470">
        <f>'RESUMEN TOTAL'!AF525</f>
        <v>0</v>
      </c>
      <c r="AA470">
        <f>'RESUMEN TOTAL'!AG525</f>
        <v>0</v>
      </c>
      <c r="AB470">
        <f>'RESUMEN TOTAL'!AH525</f>
        <v>0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  <c r="AJ470">
        <f>'RESUMEN TOTAL'!AP525</f>
        <v>0</v>
      </c>
    </row>
    <row r="471" spans="1:36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>
        <f>'RESUMEN TOTAL'!L526</f>
        <v>0</v>
      </c>
      <c r="G471" t="str">
        <f>'RESUMEN TOTAL'!M526</f>
        <v>APAGADO</v>
      </c>
      <c r="H471" t="str">
        <f>'RESUMEN TOTAL'!N526</f>
        <v>APAGADO</v>
      </c>
      <c r="I471" t="str">
        <f>'RESUMEN TOTAL'!O526</f>
        <v>APAGADO</v>
      </c>
      <c r="J471" t="str">
        <f>'RESUMEN TOTAL'!P526</f>
        <v>APAGADO</v>
      </c>
      <c r="K471" t="str">
        <f>'RESUMEN TOTAL'!Q526</f>
        <v>APAGADO</v>
      </c>
      <c r="L471" t="str">
        <f>'RESUMEN TOTAL'!R526</f>
        <v>APAGADO</v>
      </c>
      <c r="M471" t="str">
        <f>'RESUMEN TOTAL'!S526</f>
        <v>APAGADO</v>
      </c>
      <c r="N471" t="str">
        <f>'RESUMEN TOTAL'!T526</f>
        <v>APAGADO</v>
      </c>
      <c r="O471" t="str">
        <f>'RESUMEN TOTAL'!U526</f>
        <v>APAGADO</v>
      </c>
      <c r="P471">
        <f>'RESUMEN TOTAL'!V526</f>
        <v>0</v>
      </c>
      <c r="Q471" t="str">
        <f>'RESUMEN TOTAL'!W526</f>
        <v>APAGADO</v>
      </c>
      <c r="R471">
        <f>'RESUMEN TOTAL'!X526</f>
        <v>0</v>
      </c>
      <c r="S471">
        <f>'RESUMEN TOTAL'!Y526</f>
        <v>0</v>
      </c>
      <c r="T471">
        <f>'RESUMEN TOTAL'!Z526</f>
        <v>0</v>
      </c>
      <c r="U471">
        <f>'RESUMEN TOTAL'!AA526</f>
        <v>0</v>
      </c>
      <c r="V471">
        <f>'RESUMEN TOTAL'!AB526</f>
        <v>0</v>
      </c>
      <c r="W471">
        <f>'RESUMEN TOTAL'!AC526</f>
        <v>0</v>
      </c>
      <c r="X471">
        <f>'RESUMEN TOTAL'!AD526</f>
        <v>0</v>
      </c>
      <c r="Y471">
        <f>'RESUMEN TOTAL'!AE526</f>
        <v>0</v>
      </c>
      <c r="Z471">
        <f>'RESUMEN TOTAL'!AF526</f>
        <v>0</v>
      </c>
      <c r="AA471">
        <f>'RESUMEN TOTAL'!AG526</f>
        <v>0</v>
      </c>
      <c r="AB471">
        <f>'RESUMEN TOTAL'!AH526</f>
        <v>0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  <c r="AJ471">
        <f>'RESUMEN TOTAL'!AP526</f>
        <v>0</v>
      </c>
    </row>
    <row r="472" spans="1:36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>
        <f>'RESUMEN TOTAL'!L527</f>
        <v>0</v>
      </c>
      <c r="G472" t="str">
        <f>'RESUMEN TOTAL'!M527</f>
        <v>APAGADO</v>
      </c>
      <c r="H472" t="str">
        <f>'RESUMEN TOTAL'!N527</f>
        <v>APAGADO</v>
      </c>
      <c r="I472" t="str">
        <f>'RESUMEN TOTAL'!O527</f>
        <v>APAGADO</v>
      </c>
      <c r="J472" t="str">
        <f>'RESUMEN TOTAL'!P527</f>
        <v>APAGADO</v>
      </c>
      <c r="K472" t="str">
        <f>'RESUMEN TOTAL'!Q527</f>
        <v>APAGADO</v>
      </c>
      <c r="L472" t="str">
        <f>'RESUMEN TOTAL'!R527</f>
        <v>APAGADO</v>
      </c>
      <c r="M472" t="str">
        <f>'RESUMEN TOTAL'!S527</f>
        <v>APAGADO</v>
      </c>
      <c r="N472" t="str">
        <f>'RESUMEN TOTAL'!T527</f>
        <v>APAGADO</v>
      </c>
      <c r="O472" t="str">
        <f>'RESUMEN TOTAL'!U527</f>
        <v>APAGADO</v>
      </c>
      <c r="P472">
        <f>'RESUMEN TOTAL'!V527</f>
        <v>0</v>
      </c>
      <c r="Q472" t="str">
        <f>'RESUMEN TOTAL'!W527</f>
        <v>APAGADO</v>
      </c>
      <c r="R472">
        <f>'RESUMEN TOTAL'!X527</f>
        <v>0</v>
      </c>
      <c r="S472">
        <f>'RESUMEN TOTAL'!Y527</f>
        <v>0</v>
      </c>
      <c r="T472">
        <f>'RESUMEN TOTAL'!Z527</f>
        <v>0</v>
      </c>
      <c r="U472">
        <f>'RESUMEN TOTAL'!AA527</f>
        <v>0</v>
      </c>
      <c r="V472">
        <f>'RESUMEN TOTAL'!AB527</f>
        <v>0</v>
      </c>
      <c r="W472">
        <f>'RESUMEN TOTAL'!AC527</f>
        <v>0</v>
      </c>
      <c r="X472">
        <f>'RESUMEN TOTAL'!AD527</f>
        <v>0</v>
      </c>
      <c r="Y472">
        <f>'RESUMEN TOTAL'!AE527</f>
        <v>0</v>
      </c>
      <c r="Z472">
        <f>'RESUMEN TOTAL'!AF527</f>
        <v>0</v>
      </c>
      <c r="AA472">
        <f>'RESUMEN TOTAL'!AG527</f>
        <v>0</v>
      </c>
      <c r="AB472">
        <f>'RESUMEN TOTAL'!AH527</f>
        <v>0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  <c r="AJ472">
        <f>'RESUMEN TOTAL'!AP527</f>
        <v>0</v>
      </c>
    </row>
    <row r="473" spans="1:36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>
        <f>'RESUMEN TOTAL'!L528</f>
        <v>0</v>
      </c>
      <c r="G473" t="str">
        <f>'RESUMEN TOTAL'!M528</f>
        <v>APAGADO</v>
      </c>
      <c r="H473" t="str">
        <f>'RESUMEN TOTAL'!N528</f>
        <v>APAGADO</v>
      </c>
      <c r="I473" t="str">
        <f>'RESUMEN TOTAL'!O528</f>
        <v>APAGADO</v>
      </c>
      <c r="J473" t="str">
        <f>'RESUMEN TOTAL'!P528</f>
        <v>APAGADO</v>
      </c>
      <c r="K473" t="str">
        <f>'RESUMEN TOTAL'!Q528</f>
        <v>APAGADO</v>
      </c>
      <c r="L473" t="str">
        <f>'RESUMEN TOTAL'!R528</f>
        <v>APAGADO</v>
      </c>
      <c r="M473" t="str">
        <f>'RESUMEN TOTAL'!S528</f>
        <v>APAGADO</v>
      </c>
      <c r="N473" t="str">
        <f>'RESUMEN TOTAL'!T528</f>
        <v>APAGADO</v>
      </c>
      <c r="O473" t="str">
        <f>'RESUMEN TOTAL'!U528</f>
        <v>APAGADO</v>
      </c>
      <c r="P473">
        <f>'RESUMEN TOTAL'!V528</f>
        <v>0</v>
      </c>
      <c r="Q473" t="str">
        <f>'RESUMEN TOTAL'!W528</f>
        <v>APAGADO</v>
      </c>
      <c r="R473">
        <f>'RESUMEN TOTAL'!X528</f>
        <v>0</v>
      </c>
      <c r="S473">
        <f>'RESUMEN TOTAL'!Y528</f>
        <v>0</v>
      </c>
      <c r="T473">
        <f>'RESUMEN TOTAL'!Z528</f>
        <v>0</v>
      </c>
      <c r="U473">
        <f>'RESUMEN TOTAL'!AA528</f>
        <v>0</v>
      </c>
      <c r="V473">
        <f>'RESUMEN TOTAL'!AB528</f>
        <v>0</v>
      </c>
      <c r="W473">
        <f>'RESUMEN TOTAL'!AC528</f>
        <v>0</v>
      </c>
      <c r="X473">
        <f>'RESUMEN TOTAL'!AD528</f>
        <v>0</v>
      </c>
      <c r="Y473">
        <f>'RESUMEN TOTAL'!AE528</f>
        <v>0</v>
      </c>
      <c r="Z473">
        <f>'RESUMEN TOTAL'!AF528</f>
        <v>0</v>
      </c>
      <c r="AA473">
        <f>'RESUMEN TOTAL'!AG528</f>
        <v>0</v>
      </c>
      <c r="AB473">
        <f>'RESUMEN TOTAL'!AH528</f>
        <v>0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  <c r="AJ473">
        <f>'RESUMEN TOTAL'!AP528</f>
        <v>0</v>
      </c>
    </row>
    <row r="474" spans="1:36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>
        <f>'RESUMEN TOTAL'!L529</f>
        <v>0</v>
      </c>
      <c r="G474" t="str">
        <f>'RESUMEN TOTAL'!M529</f>
        <v>APAGADO</v>
      </c>
      <c r="H474" t="str">
        <f>'RESUMEN TOTAL'!N529</f>
        <v>APAGADO</v>
      </c>
      <c r="I474" t="str">
        <f>'RESUMEN TOTAL'!O529</f>
        <v>APAGADO</v>
      </c>
      <c r="J474" t="str">
        <f>'RESUMEN TOTAL'!P529</f>
        <v>APAGADO</v>
      </c>
      <c r="K474" t="str">
        <f>'RESUMEN TOTAL'!Q529</f>
        <v>APAGADO</v>
      </c>
      <c r="L474" t="str">
        <f>'RESUMEN TOTAL'!R529</f>
        <v>APAGADO</v>
      </c>
      <c r="M474" t="str">
        <f>'RESUMEN TOTAL'!S529</f>
        <v>APAGADO</v>
      </c>
      <c r="N474" t="str">
        <f>'RESUMEN TOTAL'!T529</f>
        <v>APAGADO</v>
      </c>
      <c r="O474" t="str">
        <f>'RESUMEN TOTAL'!U529</f>
        <v>APAGADO</v>
      </c>
      <c r="P474">
        <f>'RESUMEN TOTAL'!V529</f>
        <v>0</v>
      </c>
      <c r="Q474" t="str">
        <f>'RESUMEN TOTAL'!W529</f>
        <v>APAGADO</v>
      </c>
      <c r="R474">
        <f>'RESUMEN TOTAL'!X529</f>
        <v>0</v>
      </c>
      <c r="S474">
        <f>'RESUMEN TOTAL'!Y529</f>
        <v>0</v>
      </c>
      <c r="T474">
        <f>'RESUMEN TOTAL'!Z529</f>
        <v>0</v>
      </c>
      <c r="U474">
        <f>'RESUMEN TOTAL'!AA529</f>
        <v>0</v>
      </c>
      <c r="V474">
        <f>'RESUMEN TOTAL'!AB529</f>
        <v>0</v>
      </c>
      <c r="W474">
        <f>'RESUMEN TOTAL'!AC529</f>
        <v>0</v>
      </c>
      <c r="X474">
        <f>'RESUMEN TOTAL'!AD529</f>
        <v>0</v>
      </c>
      <c r="Y474">
        <f>'RESUMEN TOTAL'!AE529</f>
        <v>0</v>
      </c>
      <c r="Z474">
        <f>'RESUMEN TOTAL'!AF529</f>
        <v>0</v>
      </c>
      <c r="AA474">
        <f>'RESUMEN TOTAL'!AG529</f>
        <v>0</v>
      </c>
      <c r="AB474">
        <f>'RESUMEN TOTAL'!AH529</f>
        <v>0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  <c r="AJ474">
        <f>'RESUMEN TOTAL'!AP529</f>
        <v>0</v>
      </c>
    </row>
    <row r="475" spans="1:36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>
        <f>'RESUMEN TOTAL'!L530</f>
        <v>0</v>
      </c>
      <c r="G475" t="str">
        <f>'RESUMEN TOTAL'!M530</f>
        <v>APAGADO</v>
      </c>
      <c r="H475" t="str">
        <f>'RESUMEN TOTAL'!N530</f>
        <v>APAGADO</v>
      </c>
      <c r="I475" t="str">
        <f>'RESUMEN TOTAL'!O530</f>
        <v>APAGADO</v>
      </c>
      <c r="J475" t="str">
        <f>'RESUMEN TOTAL'!P530</f>
        <v>APAGADO</v>
      </c>
      <c r="K475" t="str">
        <f>'RESUMEN TOTAL'!Q530</f>
        <v>APAGADO</v>
      </c>
      <c r="L475" t="str">
        <f>'RESUMEN TOTAL'!R530</f>
        <v>APAGADO</v>
      </c>
      <c r="M475" t="str">
        <f>'RESUMEN TOTAL'!S530</f>
        <v>APAGADO</v>
      </c>
      <c r="N475" t="str">
        <f>'RESUMEN TOTAL'!T530</f>
        <v>APAGADO</v>
      </c>
      <c r="O475" t="str">
        <f>'RESUMEN TOTAL'!U530</f>
        <v>APAGADO</v>
      </c>
      <c r="P475">
        <f>'RESUMEN TOTAL'!V530</f>
        <v>0</v>
      </c>
      <c r="Q475" t="str">
        <f>'RESUMEN TOTAL'!W530</f>
        <v>APAGADO</v>
      </c>
      <c r="R475">
        <f>'RESUMEN TOTAL'!X530</f>
        <v>0</v>
      </c>
      <c r="S475">
        <f>'RESUMEN TOTAL'!Y530</f>
        <v>0</v>
      </c>
      <c r="T475">
        <f>'RESUMEN TOTAL'!Z530</f>
        <v>0</v>
      </c>
      <c r="U475">
        <f>'RESUMEN TOTAL'!AA530</f>
        <v>0</v>
      </c>
      <c r="V475">
        <f>'RESUMEN TOTAL'!AB530</f>
        <v>0</v>
      </c>
      <c r="W475">
        <f>'RESUMEN TOTAL'!AC530</f>
        <v>0</v>
      </c>
      <c r="X475">
        <f>'RESUMEN TOTAL'!AD530</f>
        <v>0</v>
      </c>
      <c r="Y475">
        <f>'RESUMEN TOTAL'!AE530</f>
        <v>0</v>
      </c>
      <c r="Z475">
        <f>'RESUMEN TOTAL'!AF530</f>
        <v>0</v>
      </c>
      <c r="AA475">
        <f>'RESUMEN TOTAL'!AG530</f>
        <v>0</v>
      </c>
      <c r="AB475">
        <f>'RESUMEN TOTAL'!AH530</f>
        <v>0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  <c r="AJ475">
        <f>'RESUMEN TOTAL'!AP530</f>
        <v>0</v>
      </c>
    </row>
    <row r="476" spans="1:36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>
        <f>'RESUMEN TOTAL'!L531</f>
        <v>0</v>
      </c>
      <c r="G476" t="str">
        <f>'RESUMEN TOTAL'!M531</f>
        <v>APAGADO</v>
      </c>
      <c r="H476" t="str">
        <f>'RESUMEN TOTAL'!N531</f>
        <v>APAGADO</v>
      </c>
      <c r="I476" t="str">
        <f>'RESUMEN TOTAL'!O531</f>
        <v>APAGADO</v>
      </c>
      <c r="J476" t="str">
        <f>'RESUMEN TOTAL'!P531</f>
        <v>APAGADO</v>
      </c>
      <c r="K476" t="str">
        <f>'RESUMEN TOTAL'!Q531</f>
        <v>APAGADO</v>
      </c>
      <c r="L476" t="str">
        <f>'RESUMEN TOTAL'!R531</f>
        <v>APAGADO</v>
      </c>
      <c r="M476" t="str">
        <f>'RESUMEN TOTAL'!S531</f>
        <v>APAGADO</v>
      </c>
      <c r="N476" t="str">
        <f>'RESUMEN TOTAL'!T531</f>
        <v>APAGADO</v>
      </c>
      <c r="O476" t="str">
        <f>'RESUMEN TOTAL'!U531</f>
        <v>APAGADO</v>
      </c>
      <c r="P476">
        <f>'RESUMEN TOTAL'!V531</f>
        <v>0</v>
      </c>
      <c r="Q476" t="str">
        <f>'RESUMEN TOTAL'!W531</f>
        <v>APAGADO</v>
      </c>
      <c r="R476">
        <f>'RESUMEN TOTAL'!X531</f>
        <v>0</v>
      </c>
      <c r="S476">
        <f>'RESUMEN TOTAL'!Y531</f>
        <v>0</v>
      </c>
      <c r="T476">
        <f>'RESUMEN TOTAL'!Z531</f>
        <v>0</v>
      </c>
      <c r="U476">
        <f>'RESUMEN TOTAL'!AA531</f>
        <v>0</v>
      </c>
      <c r="V476">
        <f>'RESUMEN TOTAL'!AB531</f>
        <v>0</v>
      </c>
      <c r="W476">
        <f>'RESUMEN TOTAL'!AC531</f>
        <v>0</v>
      </c>
      <c r="X476">
        <f>'RESUMEN TOTAL'!AD531</f>
        <v>0</v>
      </c>
      <c r="Y476">
        <f>'RESUMEN TOTAL'!AE531</f>
        <v>0</v>
      </c>
      <c r="Z476">
        <f>'RESUMEN TOTAL'!AF531</f>
        <v>0</v>
      </c>
      <c r="AA476">
        <f>'RESUMEN TOTAL'!AG531</f>
        <v>0</v>
      </c>
      <c r="AB476">
        <f>'RESUMEN TOTAL'!AH531</f>
        <v>0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  <c r="AJ476">
        <f>'RESUMEN TOTAL'!AP531</f>
        <v>0</v>
      </c>
    </row>
    <row r="477" spans="1:36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>
        <f>'RESUMEN TOTAL'!L532</f>
        <v>0</v>
      </c>
      <c r="G477" t="str">
        <f>'RESUMEN TOTAL'!M532</f>
        <v>APAGADO</v>
      </c>
      <c r="H477" t="str">
        <f>'RESUMEN TOTAL'!N532</f>
        <v>APAGADO</v>
      </c>
      <c r="I477" t="str">
        <f>'RESUMEN TOTAL'!O532</f>
        <v>APAGADO</v>
      </c>
      <c r="J477" t="str">
        <f>'RESUMEN TOTAL'!P532</f>
        <v>APAGADO</v>
      </c>
      <c r="K477" t="str">
        <f>'RESUMEN TOTAL'!Q532</f>
        <v>APAGADO</v>
      </c>
      <c r="L477" t="str">
        <f>'RESUMEN TOTAL'!R532</f>
        <v>APAGADO</v>
      </c>
      <c r="M477" t="str">
        <f>'RESUMEN TOTAL'!S532</f>
        <v>APAGADO</v>
      </c>
      <c r="N477" t="str">
        <f>'RESUMEN TOTAL'!T532</f>
        <v>APAGADO</v>
      </c>
      <c r="O477" t="str">
        <f>'RESUMEN TOTAL'!U532</f>
        <v>APAGADO</v>
      </c>
      <c r="P477">
        <f>'RESUMEN TOTAL'!V532</f>
        <v>0</v>
      </c>
      <c r="Q477" t="str">
        <f>'RESUMEN TOTAL'!W532</f>
        <v>APAGADO</v>
      </c>
      <c r="R477">
        <f>'RESUMEN TOTAL'!X532</f>
        <v>0</v>
      </c>
      <c r="S477">
        <f>'RESUMEN TOTAL'!Y532</f>
        <v>0</v>
      </c>
      <c r="T477">
        <f>'RESUMEN TOTAL'!Z532</f>
        <v>0</v>
      </c>
      <c r="U477">
        <f>'RESUMEN TOTAL'!AA532</f>
        <v>0</v>
      </c>
      <c r="V477">
        <f>'RESUMEN TOTAL'!AB532</f>
        <v>0</v>
      </c>
      <c r="W477">
        <f>'RESUMEN TOTAL'!AC532</f>
        <v>0</v>
      </c>
      <c r="X477">
        <f>'RESUMEN TOTAL'!AD532</f>
        <v>0</v>
      </c>
      <c r="Y477">
        <f>'RESUMEN TOTAL'!AE532</f>
        <v>0</v>
      </c>
      <c r="Z477">
        <f>'RESUMEN TOTAL'!AF532</f>
        <v>0</v>
      </c>
      <c r="AA477">
        <f>'RESUMEN TOTAL'!AG532</f>
        <v>0</v>
      </c>
      <c r="AB477">
        <f>'RESUMEN TOTAL'!AH532</f>
        <v>0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  <c r="AJ477">
        <f>'RESUMEN TOTAL'!AP532</f>
        <v>0</v>
      </c>
    </row>
    <row r="478" spans="1:36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>
        <f>'RESUMEN TOTAL'!L533</f>
        <v>0</v>
      </c>
      <c r="G478">
        <f>'RESUMEN TOTAL'!M533</f>
        <v>0</v>
      </c>
      <c r="H478">
        <f>'RESUMEN TOTAL'!N533</f>
        <v>0</v>
      </c>
      <c r="I478">
        <f>'RESUMEN TOTAL'!O533</f>
        <v>0</v>
      </c>
      <c r="J478">
        <f>'RESUMEN TOTAL'!P533</f>
        <v>0</v>
      </c>
      <c r="K478">
        <f>'RESUMEN TOTAL'!Q533</f>
        <v>0</v>
      </c>
      <c r="L478">
        <f>'RESUMEN TOTAL'!R533</f>
        <v>0</v>
      </c>
      <c r="M478">
        <f>'RESUMEN TOTAL'!S533</f>
        <v>0</v>
      </c>
      <c r="N478">
        <f>'RESUMEN TOTAL'!T533</f>
        <v>0</v>
      </c>
      <c r="O478">
        <f>'RESUMEN TOTAL'!U533</f>
        <v>0</v>
      </c>
      <c r="P478">
        <f>'RESUMEN TOTAL'!V533</f>
        <v>0</v>
      </c>
      <c r="Q478">
        <f>'RESUMEN TOTAL'!W533</f>
        <v>0</v>
      </c>
      <c r="R478">
        <f>'RESUMEN TOTAL'!X533</f>
        <v>0</v>
      </c>
      <c r="S478">
        <f>'RESUMEN TOTAL'!Y533</f>
        <v>0</v>
      </c>
      <c r="T478">
        <f>'RESUMEN TOTAL'!Z533</f>
        <v>0</v>
      </c>
      <c r="U478">
        <f>'RESUMEN TOTAL'!AA533</f>
        <v>0</v>
      </c>
      <c r="V478">
        <f>'RESUMEN TOTAL'!AB533</f>
        <v>0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  <c r="AJ478">
        <f>'RESUMEN TOTAL'!AP533</f>
        <v>0</v>
      </c>
    </row>
    <row r="479" spans="1:36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>
        <f>'RESUMEN TOTAL'!L534</f>
        <v>0</v>
      </c>
      <c r="G479" t="str">
        <f>'RESUMEN TOTAL'!M534</f>
        <v>APAGADO</v>
      </c>
      <c r="H479" t="str">
        <f>'RESUMEN TOTAL'!N534</f>
        <v>APAGADO</v>
      </c>
      <c r="I479" t="str">
        <f>'RESUMEN TOTAL'!O534</f>
        <v>APAGADO</v>
      </c>
      <c r="J479" t="str">
        <f>'RESUMEN TOTAL'!P534</f>
        <v>APAGADO</v>
      </c>
      <c r="K479" t="str">
        <f>'RESUMEN TOTAL'!Q534</f>
        <v>APAGADO</v>
      </c>
      <c r="L479" t="str">
        <f>'RESUMEN TOTAL'!R534</f>
        <v>APAGADO</v>
      </c>
      <c r="M479" t="str">
        <f>'RESUMEN TOTAL'!S534</f>
        <v>APAGADO</v>
      </c>
      <c r="N479" t="str">
        <f>'RESUMEN TOTAL'!T534</f>
        <v>APAGADO</v>
      </c>
      <c r="O479" t="str">
        <f>'RESUMEN TOTAL'!U534</f>
        <v>APAGADO</v>
      </c>
      <c r="P479">
        <f>'RESUMEN TOTAL'!V534</f>
        <v>0</v>
      </c>
      <c r="Q479" t="str">
        <f>'RESUMEN TOTAL'!W534</f>
        <v>APAGADO</v>
      </c>
      <c r="R479">
        <f>'RESUMEN TOTAL'!X534</f>
        <v>0</v>
      </c>
      <c r="S479">
        <f>'RESUMEN TOTAL'!Y534</f>
        <v>0</v>
      </c>
      <c r="T479">
        <f>'RESUMEN TOTAL'!Z534</f>
        <v>0</v>
      </c>
      <c r="U479">
        <f>'RESUMEN TOTAL'!AA534</f>
        <v>0</v>
      </c>
      <c r="V479">
        <f>'RESUMEN TOTAL'!AB534</f>
        <v>0</v>
      </c>
      <c r="W479">
        <f>'RESUMEN TOTAL'!AC534</f>
        <v>0</v>
      </c>
      <c r="X479">
        <f>'RESUMEN TOTAL'!AD534</f>
        <v>0</v>
      </c>
      <c r="Y479">
        <f>'RESUMEN TOTAL'!AE534</f>
        <v>0</v>
      </c>
      <c r="Z479">
        <f>'RESUMEN TOTAL'!AF534</f>
        <v>0</v>
      </c>
      <c r="AA479">
        <f>'RESUMEN TOTAL'!AG534</f>
        <v>0</v>
      </c>
      <c r="AB479">
        <f>'RESUMEN TOTAL'!AH534</f>
        <v>0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  <c r="AJ479">
        <f>'RESUMEN TOTAL'!AP534</f>
        <v>0</v>
      </c>
    </row>
    <row r="480" spans="1:36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 t="str">
        <f>'RESUMEN TOTAL'!M535</f>
        <v>APAGADO</v>
      </c>
      <c r="H480" t="str">
        <f>'RESUMEN TOTAL'!N535</f>
        <v>APAGADO</v>
      </c>
      <c r="I480" t="str">
        <f>'RESUMEN TOTAL'!O535</f>
        <v>APAGADO</v>
      </c>
      <c r="J480" t="str">
        <f>'RESUMEN TOTAL'!P535</f>
        <v>APAGADO</v>
      </c>
      <c r="K480" t="str">
        <f>'RESUMEN TOTAL'!Q535</f>
        <v>APAGADO</v>
      </c>
      <c r="L480" t="str">
        <f>'RESUMEN TOTAL'!R535</f>
        <v>APAGADO</v>
      </c>
      <c r="M480" t="str">
        <f>'RESUMEN TOTAL'!S535</f>
        <v>APAGADO</v>
      </c>
      <c r="N480" t="str">
        <f>'RESUMEN TOTAL'!T535</f>
        <v>APAGADO</v>
      </c>
      <c r="O480" t="str">
        <f>'RESUMEN TOTAL'!U535</f>
        <v>APAGADO</v>
      </c>
      <c r="P480">
        <f>'RESUMEN TOTAL'!V535</f>
        <v>0</v>
      </c>
      <c r="Q480" t="str">
        <f>'RESUMEN TOTAL'!W535</f>
        <v>APAGADO</v>
      </c>
      <c r="R480">
        <f>'RESUMEN TOTAL'!X535</f>
        <v>0</v>
      </c>
      <c r="S480">
        <f>'RESUMEN TOTAL'!Y535</f>
        <v>0</v>
      </c>
      <c r="T480">
        <f>'RESUMEN TOTAL'!Z535</f>
        <v>0</v>
      </c>
      <c r="U480">
        <f>'RESUMEN TOTAL'!AA535</f>
        <v>0</v>
      </c>
      <c r="V480">
        <f>'RESUMEN TOTAL'!AB535</f>
        <v>0</v>
      </c>
      <c r="W480">
        <f>'RESUMEN TOTAL'!AC535</f>
        <v>0</v>
      </c>
      <c r="X480">
        <f>'RESUMEN TOTAL'!AD535</f>
        <v>0</v>
      </c>
      <c r="Y480">
        <f>'RESUMEN TOTAL'!AE535</f>
        <v>0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  <c r="AJ480">
        <f>'RESUMEN TOTAL'!AP535</f>
        <v>0</v>
      </c>
    </row>
    <row r="481" spans="1:36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 t="str">
        <f>'RESUMEN TOTAL'!M536</f>
        <v>APAGADO</v>
      </c>
      <c r="H481" t="str">
        <f>'RESUMEN TOTAL'!N536</f>
        <v>APAGADO</v>
      </c>
      <c r="I481" t="str">
        <f>'RESUMEN TOTAL'!O536</f>
        <v>APAGADO</v>
      </c>
      <c r="J481" t="str">
        <f>'RESUMEN TOTAL'!P536</f>
        <v>APAGADO</v>
      </c>
      <c r="K481" t="str">
        <f>'RESUMEN TOTAL'!Q536</f>
        <v>APAGADO</v>
      </c>
      <c r="L481" t="str">
        <f>'RESUMEN TOTAL'!R536</f>
        <v>APAGADO</v>
      </c>
      <c r="M481" t="str">
        <f>'RESUMEN TOTAL'!S536</f>
        <v>APAGADO</v>
      </c>
      <c r="N481" t="str">
        <f>'RESUMEN TOTAL'!T536</f>
        <v>APAGADO</v>
      </c>
      <c r="O481" t="str">
        <f>'RESUMEN TOTAL'!U536</f>
        <v>APAGADO</v>
      </c>
      <c r="P481">
        <f>'RESUMEN TOTAL'!V536</f>
        <v>0</v>
      </c>
      <c r="Q481" t="str">
        <f>'RESUMEN TOTAL'!W536</f>
        <v>APAGADO</v>
      </c>
      <c r="R481">
        <f>'RESUMEN TOTAL'!X536</f>
        <v>0</v>
      </c>
      <c r="S481">
        <f>'RESUMEN TOTAL'!Y536</f>
        <v>0</v>
      </c>
      <c r="T481">
        <f>'RESUMEN TOTAL'!Z536</f>
        <v>0</v>
      </c>
      <c r="U481">
        <f>'RESUMEN TOTAL'!AA536</f>
        <v>0</v>
      </c>
      <c r="V481">
        <f>'RESUMEN TOTAL'!AB536</f>
        <v>0</v>
      </c>
      <c r="W481">
        <f>'RESUMEN TOTAL'!AC536</f>
        <v>0</v>
      </c>
      <c r="X481">
        <f>'RESUMEN TOTAL'!AD536</f>
        <v>0</v>
      </c>
      <c r="Y481">
        <f>'RESUMEN TOTAL'!AE536</f>
        <v>0</v>
      </c>
      <c r="Z481">
        <f>'RESUMEN TOTAL'!AF536</f>
        <v>0</v>
      </c>
      <c r="AA481">
        <f>'RESUMEN TOTAL'!AG536</f>
        <v>0</v>
      </c>
      <c r="AB481">
        <f>'RESUMEN TOTAL'!AH536</f>
        <v>0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  <c r="AJ481">
        <f>'RESUMEN TOTAL'!AP536</f>
        <v>0</v>
      </c>
    </row>
    <row r="482" spans="1:36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>
        <f>'RESUMEN TOTAL'!L537</f>
        <v>0</v>
      </c>
      <c r="G482" t="str">
        <f>'RESUMEN TOTAL'!M537</f>
        <v>APAGADO</v>
      </c>
      <c r="H482" t="str">
        <f>'RESUMEN TOTAL'!N537</f>
        <v>APAGADO</v>
      </c>
      <c r="I482" t="str">
        <f>'RESUMEN TOTAL'!O537</f>
        <v>APAGADO</v>
      </c>
      <c r="J482" t="str">
        <f>'RESUMEN TOTAL'!P537</f>
        <v>APAGADO</v>
      </c>
      <c r="K482" t="str">
        <f>'RESUMEN TOTAL'!Q537</f>
        <v>APAGADO</v>
      </c>
      <c r="L482" t="str">
        <f>'RESUMEN TOTAL'!R537</f>
        <v>APAGADO</v>
      </c>
      <c r="M482" t="str">
        <f>'RESUMEN TOTAL'!S537</f>
        <v>APAGADO</v>
      </c>
      <c r="N482" t="str">
        <f>'RESUMEN TOTAL'!T537</f>
        <v>APAGADO</v>
      </c>
      <c r="O482" t="str">
        <f>'RESUMEN TOTAL'!U537</f>
        <v>APAGADO</v>
      </c>
      <c r="P482">
        <f>'RESUMEN TOTAL'!V537</f>
        <v>0</v>
      </c>
      <c r="Q482" t="str">
        <f>'RESUMEN TOTAL'!W537</f>
        <v>APAGADO</v>
      </c>
      <c r="R482">
        <f>'RESUMEN TOTAL'!X537</f>
        <v>0</v>
      </c>
      <c r="S482">
        <f>'RESUMEN TOTAL'!Y537</f>
        <v>0</v>
      </c>
      <c r="T482">
        <f>'RESUMEN TOTAL'!Z537</f>
        <v>0</v>
      </c>
      <c r="U482">
        <f>'RESUMEN TOTAL'!AA537</f>
        <v>0</v>
      </c>
      <c r="V482">
        <f>'RESUMEN TOTAL'!AB537</f>
        <v>0</v>
      </c>
      <c r="W482">
        <f>'RESUMEN TOTAL'!AC537</f>
        <v>0</v>
      </c>
      <c r="X482">
        <f>'RESUMEN TOTAL'!AD537</f>
        <v>0</v>
      </c>
      <c r="Y482">
        <f>'RESUMEN TOTAL'!AE537</f>
        <v>0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  <c r="AJ482">
        <f>'RESUMEN TOTAL'!AP537</f>
        <v>0</v>
      </c>
    </row>
    <row r="483" spans="1:36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>
        <f>'RESUMEN TOTAL'!L538</f>
        <v>0</v>
      </c>
      <c r="G483" t="str">
        <f>'RESUMEN TOTAL'!M538</f>
        <v>APAGADO</v>
      </c>
      <c r="H483" t="str">
        <f>'RESUMEN TOTAL'!N538</f>
        <v>APAGADO</v>
      </c>
      <c r="I483" t="str">
        <f>'RESUMEN TOTAL'!O538</f>
        <v>APAGADO</v>
      </c>
      <c r="J483" t="str">
        <f>'RESUMEN TOTAL'!P538</f>
        <v>APAGADO</v>
      </c>
      <c r="K483" t="str">
        <f>'RESUMEN TOTAL'!Q538</f>
        <v>APAGADO</v>
      </c>
      <c r="L483" t="str">
        <f>'RESUMEN TOTAL'!R538</f>
        <v>APAGADO</v>
      </c>
      <c r="M483" t="str">
        <f>'RESUMEN TOTAL'!S538</f>
        <v>APAGADO</v>
      </c>
      <c r="N483" t="str">
        <f>'RESUMEN TOTAL'!T538</f>
        <v>APAGADO</v>
      </c>
      <c r="O483" t="str">
        <f>'RESUMEN TOTAL'!U538</f>
        <v>APAGADO</v>
      </c>
      <c r="P483">
        <f>'RESUMEN TOTAL'!V538</f>
        <v>0</v>
      </c>
      <c r="Q483" t="str">
        <f>'RESUMEN TOTAL'!W538</f>
        <v>APAGADO</v>
      </c>
      <c r="R483">
        <f>'RESUMEN TOTAL'!X538</f>
        <v>0</v>
      </c>
      <c r="S483">
        <f>'RESUMEN TOTAL'!Y538</f>
        <v>0</v>
      </c>
      <c r="T483">
        <f>'RESUMEN TOTAL'!Z538</f>
        <v>0</v>
      </c>
      <c r="U483">
        <f>'RESUMEN TOTAL'!AA538</f>
        <v>0</v>
      </c>
      <c r="V483">
        <f>'RESUMEN TOTAL'!AB538</f>
        <v>0</v>
      </c>
      <c r="W483">
        <f>'RESUMEN TOTAL'!AC538</f>
        <v>0</v>
      </c>
      <c r="X483">
        <f>'RESUMEN TOTAL'!AD538</f>
        <v>0</v>
      </c>
      <c r="Y483">
        <f>'RESUMEN TOTAL'!AE538</f>
        <v>0</v>
      </c>
      <c r="Z483">
        <f>'RESUMEN TOTAL'!AF538</f>
        <v>0</v>
      </c>
      <c r="AA483">
        <f>'RESUMEN TOTAL'!AG538</f>
        <v>0</v>
      </c>
      <c r="AB483">
        <f>'RESUMEN TOTAL'!AH538</f>
        <v>0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  <c r="AJ483">
        <f>'RESUMEN TOTAL'!AP538</f>
        <v>0</v>
      </c>
    </row>
    <row r="484" spans="1:36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>
        <f>'RESUMEN TOTAL'!L539</f>
        <v>0</v>
      </c>
      <c r="G484" t="str">
        <f>'RESUMEN TOTAL'!M539</f>
        <v>APAGADO</v>
      </c>
      <c r="H484" t="str">
        <f>'RESUMEN TOTAL'!N539</f>
        <v>APAGADO</v>
      </c>
      <c r="I484" t="str">
        <f>'RESUMEN TOTAL'!O539</f>
        <v>APAGADO</v>
      </c>
      <c r="J484" t="str">
        <f>'RESUMEN TOTAL'!P539</f>
        <v>APAGADO</v>
      </c>
      <c r="K484" t="str">
        <f>'RESUMEN TOTAL'!Q539</f>
        <v>APAGADO</v>
      </c>
      <c r="L484" t="str">
        <f>'RESUMEN TOTAL'!R539</f>
        <v>APAGADO</v>
      </c>
      <c r="M484" t="str">
        <f>'RESUMEN TOTAL'!S539</f>
        <v>APAGADO</v>
      </c>
      <c r="N484" t="str">
        <f>'RESUMEN TOTAL'!T539</f>
        <v>APAGADO</v>
      </c>
      <c r="O484" t="str">
        <f>'RESUMEN TOTAL'!U539</f>
        <v>APAGADO</v>
      </c>
      <c r="P484">
        <f>'RESUMEN TOTAL'!V539</f>
        <v>0</v>
      </c>
      <c r="Q484" t="str">
        <f>'RESUMEN TOTAL'!W539</f>
        <v>APAGADO</v>
      </c>
      <c r="R484">
        <f>'RESUMEN TOTAL'!X539</f>
        <v>0</v>
      </c>
      <c r="S484">
        <f>'RESUMEN TOTAL'!Y539</f>
        <v>0</v>
      </c>
      <c r="T484">
        <f>'RESUMEN TOTAL'!Z539</f>
        <v>0</v>
      </c>
      <c r="U484">
        <f>'RESUMEN TOTAL'!AA539</f>
        <v>0</v>
      </c>
      <c r="V484">
        <f>'RESUMEN TOTAL'!AB541</f>
        <v>0</v>
      </c>
      <c r="W484">
        <f>'RESUMEN TOTAL'!AC539</f>
        <v>0</v>
      </c>
      <c r="X484">
        <f>'RESUMEN TOTAL'!AD539</f>
        <v>0</v>
      </c>
      <c r="Y484">
        <f>'RESUMEN TOTAL'!AE539</f>
        <v>0</v>
      </c>
      <c r="Z484">
        <f>'RESUMEN TOTAL'!AF539</f>
        <v>0</v>
      </c>
      <c r="AA484">
        <f>'RESUMEN TOTAL'!AG539</f>
        <v>0</v>
      </c>
      <c r="AB484">
        <f>'RESUMEN TOTAL'!AH539</f>
        <v>0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  <c r="AJ484">
        <f>'RESUMEN TOTAL'!AP539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 t="str">
        <f>'RESUMEN TOTAL'!W546</f>
        <v>APAGADO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  <c r="AJ487">
        <f>'RESUMEN TOTAL'!AP542</f>
        <v>0</v>
      </c>
    </row>
    <row r="488" spans="1:36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  <c r="AJ488">
        <f>'RESUMEN TOTAL'!AP543</f>
        <v>0</v>
      </c>
    </row>
    <row r="489" spans="1:36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  <c r="AJ489">
        <f>'RESUMEN TOTAL'!AP544</f>
        <v>0</v>
      </c>
    </row>
    <row r="490" spans="1:36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  <c r="AJ490">
        <f>'RESUMEN TOTAL'!AP545</f>
        <v>0</v>
      </c>
    </row>
    <row r="491" spans="1:36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>
        <f>'RESUMEN TOTAL'!L546</f>
        <v>0</v>
      </c>
      <c r="G491" t="str">
        <f>'RESUMEN TOTAL'!M546</f>
        <v>APAGADO</v>
      </c>
      <c r="H491" t="str">
        <f>'RESUMEN TOTAL'!N546</f>
        <v>APAGADO</v>
      </c>
      <c r="I491" t="str">
        <f>'RESUMEN TOTAL'!O546</f>
        <v>APAGADO</v>
      </c>
      <c r="J491" t="str">
        <f>'RESUMEN TOTAL'!P546</f>
        <v>APAGADO</v>
      </c>
      <c r="K491" t="str">
        <f>'RESUMEN TOTAL'!Q546</f>
        <v>APAGADO</v>
      </c>
      <c r="L491" t="str">
        <f>'RESUMEN TOTAL'!R546</f>
        <v>APAGADO</v>
      </c>
      <c r="M491" t="str">
        <f>'RESUMEN TOTAL'!S546</f>
        <v>APAGADO</v>
      </c>
      <c r="N491" t="str">
        <f>'RESUMEN TOTAL'!T546</f>
        <v>APAGADO</v>
      </c>
      <c r="O491" t="str">
        <f>'RESUMEN TOTAL'!U546</f>
        <v>APAGADO</v>
      </c>
      <c r="P491">
        <f>'RESUMEN TOTAL'!V546</f>
        <v>0</v>
      </c>
      <c r="Q491" t="e">
        <f>'RESUMEN TOTAL'!#REF!</f>
        <v>#REF!</v>
      </c>
      <c r="R491">
        <f>'RESUMEN TOTAL'!X546</f>
        <v>0</v>
      </c>
      <c r="S491">
        <f>'RESUMEN TOTAL'!Y546</f>
        <v>0</v>
      </c>
      <c r="T491">
        <f>'RESUMEN TOTAL'!Z546</f>
        <v>0</v>
      </c>
      <c r="U491">
        <f>'RESUMEN TOTAL'!AA546</f>
        <v>0</v>
      </c>
      <c r="V491">
        <f>'RESUMEN TOTAL'!AB546</f>
        <v>0</v>
      </c>
      <c r="W491">
        <f>'RESUMEN TOTAL'!AC546</f>
        <v>0</v>
      </c>
      <c r="X491">
        <f>'RESUMEN TOTAL'!AD546</f>
        <v>0</v>
      </c>
      <c r="Y491">
        <f>'RESUMEN TOTAL'!AE546</f>
        <v>0</v>
      </c>
      <c r="Z491">
        <f>'RESUMEN TOTAL'!AF546</f>
        <v>0</v>
      </c>
      <c r="AA491">
        <f>'RESUMEN TOTAL'!AG546</f>
        <v>0</v>
      </c>
      <c r="AB491">
        <f>'RESUMEN TOTAL'!AH546</f>
        <v>0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  <c r="AJ491">
        <f>'RESUMEN TOTAL'!AP546</f>
        <v>0</v>
      </c>
    </row>
    <row r="492" spans="1:36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>
        <f>'RESUMEN TOTAL'!L547</f>
        <v>0</v>
      </c>
      <c r="G492">
        <f>'RESUMEN TOTAL'!M547</f>
        <v>0</v>
      </c>
      <c r="H492">
        <f>'RESUMEN TOTAL'!N547</f>
        <v>0</v>
      </c>
      <c r="I492">
        <f>'RESUMEN TOTAL'!O547</f>
        <v>0</v>
      </c>
      <c r="J492">
        <f>'RESUMEN TOTAL'!P547</f>
        <v>0</v>
      </c>
      <c r="K492">
        <f>'RESUMEN TOTAL'!Q547</f>
        <v>0</v>
      </c>
      <c r="L492" t="str">
        <f>'RESUMEN TOTAL'!R547</f>
        <v>APAGADO</v>
      </c>
      <c r="M492" t="str">
        <f>'RESUMEN TOTAL'!S547</f>
        <v>APAGADO</v>
      </c>
      <c r="N492" t="str">
        <f>'RESUMEN TOTAL'!T547</f>
        <v>APAGADO</v>
      </c>
      <c r="O492" t="str">
        <f>'RESUMEN TOTAL'!U547</f>
        <v>APAGADO</v>
      </c>
      <c r="P492">
        <f>'RESUMEN TOTAL'!V547</f>
        <v>0</v>
      </c>
      <c r="Q492" t="str">
        <f>'RESUMEN TOTAL'!W547</f>
        <v>APAGADO</v>
      </c>
      <c r="R492">
        <f>'RESUMEN TOTAL'!X547</f>
        <v>0</v>
      </c>
      <c r="S492">
        <f>'RESUMEN TOTAL'!Y547</f>
        <v>0</v>
      </c>
      <c r="T492">
        <f>'RESUMEN TOTAL'!Z547</f>
        <v>0</v>
      </c>
      <c r="U492">
        <f>'RESUMEN TOTAL'!AA547</f>
        <v>0</v>
      </c>
      <c r="V492">
        <f>'RESUMEN TOTAL'!AB547</f>
        <v>0</v>
      </c>
      <c r="W492">
        <f>'RESUMEN TOTAL'!AC547</f>
        <v>0</v>
      </c>
      <c r="X492">
        <f>'RESUMEN TOTAL'!AD547</f>
        <v>0</v>
      </c>
      <c r="Y492">
        <f>'RESUMEN TOTAL'!AE547</f>
        <v>0</v>
      </c>
      <c r="Z492">
        <f>'RESUMEN TOTAL'!AF547</f>
        <v>0</v>
      </c>
      <c r="AA492">
        <f>'RESUMEN TOTAL'!AG547</f>
        <v>0</v>
      </c>
      <c r="AB492">
        <f>'RESUMEN TOTAL'!AH547</f>
        <v>0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  <c r="AJ492">
        <f>'RESUMEN TOTAL'!AP547</f>
        <v>0</v>
      </c>
    </row>
    <row r="493" spans="1:36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  <c r="AJ493">
        <f>'RESUMEN TOTAL'!AP548</f>
        <v>0</v>
      </c>
    </row>
    <row r="494" spans="1:36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  <c r="AJ494">
        <f>'RESUMEN TOTAL'!AP549</f>
        <v>0</v>
      </c>
    </row>
    <row r="495" spans="1:36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>
        <f>'RESUMEN TOTAL'!L550</f>
        <v>0</v>
      </c>
      <c r="G495" t="str">
        <f>'RESUMEN TOTAL'!M550</f>
        <v>APAGADO</v>
      </c>
      <c r="H495" t="str">
        <f>'RESUMEN TOTAL'!N550</f>
        <v>APAGADO</v>
      </c>
      <c r="I495" t="str">
        <f>'RESUMEN TOTAL'!O550</f>
        <v>APAGADO</v>
      </c>
      <c r="J495" t="str">
        <f>'RESUMEN TOTAL'!P550</f>
        <v>APAGADO</v>
      </c>
      <c r="K495" t="str">
        <f>'RESUMEN TOTAL'!Q550</f>
        <v>APAGADO</v>
      </c>
      <c r="L495" t="str">
        <f>'RESUMEN TOTAL'!R550</f>
        <v>APAGADO</v>
      </c>
      <c r="M495" t="str">
        <f>'RESUMEN TOTAL'!S550</f>
        <v>APAGADO</v>
      </c>
      <c r="N495" t="str">
        <f>'RESUMEN TOTAL'!T550</f>
        <v>APAGADO</v>
      </c>
      <c r="O495" t="str">
        <f>'RESUMEN TOTAL'!U550</f>
        <v>APAGADO</v>
      </c>
      <c r="P495">
        <f>'RESUMEN TOTAL'!V550</f>
        <v>0</v>
      </c>
      <c r="Q495" t="str">
        <f>'RESUMEN TOTAL'!W550</f>
        <v>APAGADO</v>
      </c>
      <c r="R495">
        <f>'RESUMEN TOTAL'!X550</f>
        <v>0</v>
      </c>
      <c r="S495">
        <f>'RESUMEN TOTAL'!Y550</f>
        <v>0</v>
      </c>
      <c r="T495">
        <f>'RESUMEN TOTAL'!Z550</f>
        <v>0</v>
      </c>
      <c r="U495">
        <f>'RESUMEN TOTAL'!AA550</f>
        <v>0</v>
      </c>
      <c r="V495">
        <f>'RESUMEN TOTAL'!AB550</f>
        <v>0</v>
      </c>
      <c r="W495">
        <f>'RESUMEN TOTAL'!AC550</f>
        <v>0</v>
      </c>
      <c r="X495">
        <f>'RESUMEN TOTAL'!AD550</f>
        <v>0</v>
      </c>
      <c r="Y495">
        <f>'RESUMEN TOTAL'!AE550</f>
        <v>0</v>
      </c>
      <c r="Z495">
        <f>'RESUMEN TOTAL'!AF550</f>
        <v>0</v>
      </c>
      <c r="AA495">
        <f>'RESUMEN TOTAL'!AG550</f>
        <v>0</v>
      </c>
      <c r="AB495">
        <f>'RESUMEN TOTAL'!AH550</f>
        <v>0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  <c r="AJ495">
        <f>'RESUMEN TOTAL'!AP550</f>
        <v>0</v>
      </c>
    </row>
    <row r="496" spans="1:36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>
        <f>'RESUMEN TOTAL'!L551</f>
        <v>0</v>
      </c>
      <c r="G496" t="str">
        <f>'RESUMEN TOTAL'!M551</f>
        <v>APAGADO</v>
      </c>
      <c r="H496" t="str">
        <f>'RESUMEN TOTAL'!N551</f>
        <v>APAGADO</v>
      </c>
      <c r="I496" t="str">
        <f>'RESUMEN TOTAL'!O551</f>
        <v>APAGADO</v>
      </c>
      <c r="J496" t="str">
        <f>'RESUMEN TOTAL'!P551</f>
        <v>APAGADO</v>
      </c>
      <c r="K496" t="str">
        <f>'RESUMEN TOTAL'!Q551</f>
        <v>APAGADO</v>
      </c>
      <c r="L496" t="str">
        <f>'RESUMEN TOTAL'!R551</f>
        <v>APAGADO</v>
      </c>
      <c r="M496" t="str">
        <f>'RESUMEN TOTAL'!S551</f>
        <v>APAGADO</v>
      </c>
      <c r="N496" t="str">
        <f>'RESUMEN TOTAL'!T551</f>
        <v>APAGADO</v>
      </c>
      <c r="O496" t="str">
        <f>'RESUMEN TOTAL'!U551</f>
        <v>APAGADO</v>
      </c>
      <c r="P496">
        <f>'RESUMEN TOTAL'!V551</f>
        <v>0</v>
      </c>
      <c r="Q496" t="str">
        <f>'RESUMEN TOTAL'!W551</f>
        <v>APAGADO</v>
      </c>
      <c r="R496">
        <f>'RESUMEN TOTAL'!X551</f>
        <v>0</v>
      </c>
      <c r="S496">
        <f>'RESUMEN TOTAL'!Y551</f>
        <v>0</v>
      </c>
      <c r="T496">
        <f>'RESUMEN TOTAL'!Z551</f>
        <v>0</v>
      </c>
      <c r="U496">
        <f>'RESUMEN TOTAL'!AA551</f>
        <v>0</v>
      </c>
      <c r="V496">
        <f>'RESUMEN TOTAL'!AB551</f>
        <v>0</v>
      </c>
      <c r="W496">
        <f>'RESUMEN TOTAL'!AC551</f>
        <v>0</v>
      </c>
      <c r="X496">
        <f>'RESUMEN TOTAL'!AD551</f>
        <v>0</v>
      </c>
      <c r="Y496">
        <f>'RESUMEN TOTAL'!AE551</f>
        <v>0</v>
      </c>
      <c r="Z496">
        <f>'RESUMEN TOTAL'!AF551</f>
        <v>0</v>
      </c>
      <c r="AA496">
        <f>'RESUMEN TOTAL'!AG551</f>
        <v>0</v>
      </c>
      <c r="AB496">
        <f>'RESUMEN TOTAL'!AH551</f>
        <v>0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  <c r="AJ496">
        <f>'RESUMEN TOTAL'!AP551</f>
        <v>0</v>
      </c>
    </row>
    <row r="497" spans="1:36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  <c r="AJ497">
        <f>'RESUMEN TOTAL'!AP552</f>
        <v>0</v>
      </c>
    </row>
    <row r="498" spans="1:36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  <c r="AJ498">
        <f>'RESUMEN TOTAL'!AP553</f>
        <v>0</v>
      </c>
    </row>
    <row r="499" spans="1:36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>
        <f>'RESUMEN TOTAL'!L554</f>
        <v>0</v>
      </c>
      <c r="G499" t="str">
        <f>'RESUMEN TOTAL'!M554</f>
        <v>APAGADO</v>
      </c>
      <c r="H499" t="str">
        <f>'RESUMEN TOTAL'!N554</f>
        <v>APAGADO</v>
      </c>
      <c r="I499" t="str">
        <f>'RESUMEN TOTAL'!O554</f>
        <v>APAGADO</v>
      </c>
      <c r="J499" t="str">
        <f>'RESUMEN TOTAL'!P554</f>
        <v>APAGADO</v>
      </c>
      <c r="K499" t="str">
        <f>'RESUMEN TOTAL'!Q554</f>
        <v>APAGADO</v>
      </c>
      <c r="L499" t="str">
        <f>'RESUMEN TOTAL'!R554</f>
        <v>APAGADO</v>
      </c>
      <c r="M499" t="str">
        <f>'RESUMEN TOTAL'!S554</f>
        <v>APAGADO</v>
      </c>
      <c r="N499" t="str">
        <f>'RESUMEN TOTAL'!T554</f>
        <v>APAGADO</v>
      </c>
      <c r="O499" t="str">
        <f>'RESUMEN TOTAL'!U554</f>
        <v>APAGADO</v>
      </c>
      <c r="P499">
        <f>'RESUMEN TOTAL'!V554</f>
        <v>0</v>
      </c>
      <c r="Q499" t="str">
        <f>'RESUMEN TOTAL'!W554</f>
        <v>APAGADO</v>
      </c>
      <c r="R499">
        <f>'RESUMEN TOTAL'!X554</f>
        <v>0</v>
      </c>
      <c r="S499">
        <f>'RESUMEN TOTAL'!Y554</f>
        <v>0</v>
      </c>
      <c r="T499">
        <f>'RESUMEN TOTAL'!Z554</f>
        <v>0</v>
      </c>
      <c r="U499">
        <f>'RESUMEN TOTAL'!AA554</f>
        <v>0</v>
      </c>
      <c r="V499">
        <f>'RESUMEN TOTAL'!AB554</f>
        <v>0</v>
      </c>
      <c r="W499">
        <f>'RESUMEN TOTAL'!AC554</f>
        <v>0</v>
      </c>
      <c r="X499">
        <f>'RESUMEN TOTAL'!AD554</f>
        <v>0</v>
      </c>
      <c r="Y499">
        <f>'RESUMEN TOTAL'!AE554</f>
        <v>0</v>
      </c>
      <c r="Z499">
        <f>'RESUMEN TOTAL'!AF554</f>
        <v>0</v>
      </c>
      <c r="AA499">
        <f>'RESUMEN TOTAL'!AG554</f>
        <v>0</v>
      </c>
      <c r="AB499">
        <f>'RESUMEN TOTAL'!AH554</f>
        <v>0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  <c r="AJ499">
        <f>'RESUMEN TOTAL'!AP554</f>
        <v>0</v>
      </c>
    </row>
    <row r="500" spans="1:36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>
        <f>'RESUMEN TOTAL'!L555</f>
        <v>0</v>
      </c>
      <c r="G500" t="str">
        <f>'RESUMEN TOTAL'!M555</f>
        <v>APAGADO</v>
      </c>
      <c r="H500" t="str">
        <f>'RESUMEN TOTAL'!N555</f>
        <v>APAGADO</v>
      </c>
      <c r="I500" t="str">
        <f>'RESUMEN TOTAL'!O555</f>
        <v>APAGADO</v>
      </c>
      <c r="J500" t="str">
        <f>'RESUMEN TOTAL'!P555</f>
        <v>APAGADO</v>
      </c>
      <c r="K500" t="str">
        <f>'RESUMEN TOTAL'!Q555</f>
        <v>APAGADO</v>
      </c>
      <c r="L500" t="str">
        <f>'RESUMEN TOTAL'!R555</f>
        <v>APAGADO</v>
      </c>
      <c r="M500" t="str">
        <f>'RESUMEN TOTAL'!S555</f>
        <v>APAGADO</v>
      </c>
      <c r="N500" t="str">
        <f>'RESUMEN TOTAL'!T555</f>
        <v>APAGADO</v>
      </c>
      <c r="O500" t="str">
        <f>'RESUMEN TOTAL'!U555</f>
        <v>APAGADO</v>
      </c>
      <c r="P500">
        <f>'RESUMEN TOTAL'!V555</f>
        <v>0</v>
      </c>
      <c r="Q500" t="str">
        <f>'RESUMEN TOTAL'!W555</f>
        <v>APAGADO</v>
      </c>
      <c r="R500">
        <f>'RESUMEN TOTAL'!X555</f>
        <v>0</v>
      </c>
      <c r="S500">
        <f>'RESUMEN TOTAL'!Y555</f>
        <v>0</v>
      </c>
      <c r="T500">
        <f>'RESUMEN TOTAL'!Z555</f>
        <v>0</v>
      </c>
      <c r="U500">
        <f>'RESUMEN TOTAL'!AA555</f>
        <v>0</v>
      </c>
      <c r="V500">
        <f>'RESUMEN TOTAL'!AB555</f>
        <v>0</v>
      </c>
      <c r="W500">
        <f>'RESUMEN TOTAL'!AC555</f>
        <v>0</v>
      </c>
      <c r="X500">
        <f>'RESUMEN TOTAL'!AD555</f>
        <v>0</v>
      </c>
      <c r="Y500">
        <f>'RESUMEN TOTAL'!AE555</f>
        <v>0</v>
      </c>
      <c r="Z500">
        <f>'RESUMEN TOTAL'!AF555</f>
        <v>0</v>
      </c>
      <c r="AA500">
        <f>'RESUMEN TOTAL'!AG555</f>
        <v>0</v>
      </c>
      <c r="AB500">
        <f>'RESUMEN TOTAL'!AH555</f>
        <v>0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  <c r="AJ500">
        <f>'RESUMEN TOTAL'!AP555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 t="str">
        <f>'RESUMEN TOTAL'!W556</f>
        <v>APAGADO</v>
      </c>
      <c r="R503">
        <f>'RESUMEN TOTAL'!X556</f>
        <v>0</v>
      </c>
      <c r="S503">
        <f>'RESUMEN TOTAL'!Y556</f>
        <v>0</v>
      </c>
      <c r="T503">
        <f>'RESUMEN TOTAL'!Z556</f>
        <v>0</v>
      </c>
      <c r="U503">
        <f>'RESUMEN TOTAL'!AA556</f>
        <v>0</v>
      </c>
      <c r="V503">
        <f>'RESUMEN TOTAL'!AB556</f>
        <v>0</v>
      </c>
      <c r="W503">
        <f>'RESUMEN TOTAL'!AC556</f>
        <v>0</v>
      </c>
      <c r="X503">
        <f>'RESUMEN TOTAL'!AD556</f>
        <v>0</v>
      </c>
      <c r="Y503">
        <f>'RESUMEN TOTAL'!AE556</f>
        <v>0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  <c r="AJ503">
        <f>'RESUMEN TOTAL'!AP556</f>
        <v>0</v>
      </c>
    </row>
    <row r="504" spans="1:36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 t="str">
        <f>'RESUMEN TOTAL'!W557</f>
        <v>APAGADO</v>
      </c>
      <c r="R504">
        <f>'RESUMEN TOTAL'!X557</f>
        <v>0</v>
      </c>
      <c r="S504">
        <f>'RESUMEN TOTAL'!Y557</f>
        <v>0</v>
      </c>
      <c r="T504">
        <f>'RESUMEN TOTAL'!Z557</f>
        <v>0</v>
      </c>
      <c r="U504">
        <f>'RESUMEN TOTAL'!AA557</f>
        <v>0</v>
      </c>
      <c r="V504">
        <f>'RESUMEN TOTAL'!AB557</f>
        <v>0</v>
      </c>
      <c r="W504">
        <f>'RESUMEN TOTAL'!AC557</f>
        <v>0</v>
      </c>
      <c r="X504">
        <f>'RESUMEN TOTAL'!AD557</f>
        <v>0</v>
      </c>
      <c r="Y504">
        <f>'RESUMEN TOTAL'!AE557</f>
        <v>0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  <c r="AJ504">
        <f>'RESUMEN TOTAL'!AP557</f>
        <v>0</v>
      </c>
    </row>
    <row r="505" spans="1:36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>
        <f>'RESUMEN TOTAL'!L558</f>
        <v>0</v>
      </c>
      <c r="G505" t="str">
        <f>'RESUMEN TOTAL'!M558</f>
        <v>APAGADO</v>
      </c>
      <c r="H505" t="str">
        <f>'RESUMEN TOTAL'!N558</f>
        <v>APAGADO</v>
      </c>
      <c r="I505" t="str">
        <f>'RESUMEN TOTAL'!O558</f>
        <v>APAGADO</v>
      </c>
      <c r="J505" t="str">
        <f>'RESUMEN TOTAL'!P558</f>
        <v>APAGADO</v>
      </c>
      <c r="K505" t="str">
        <f>'RESUMEN TOTAL'!Q558</f>
        <v>APAGADO</v>
      </c>
      <c r="L505" t="str">
        <f>'RESUMEN TOTAL'!R558</f>
        <v>APAGADO</v>
      </c>
      <c r="M505" t="str">
        <f>'RESUMEN TOTAL'!S558</f>
        <v>APAGADO</v>
      </c>
      <c r="N505" t="str">
        <f>'RESUMEN TOTAL'!T558</f>
        <v>APAGADO</v>
      </c>
      <c r="O505" t="str">
        <f>'RESUMEN TOTAL'!U558</f>
        <v>APAGADO</v>
      </c>
      <c r="P505">
        <f>'RESUMEN TOTAL'!V558</f>
        <v>0</v>
      </c>
      <c r="Q505" t="str">
        <f>'RESUMEN TOTAL'!W558</f>
        <v>APAGADO</v>
      </c>
      <c r="R505">
        <f>'RESUMEN TOTAL'!X558</f>
        <v>0</v>
      </c>
      <c r="S505">
        <f>'RESUMEN TOTAL'!Y558</f>
        <v>0</v>
      </c>
      <c r="T505">
        <f>'RESUMEN TOTAL'!Z558</f>
        <v>0</v>
      </c>
      <c r="U505">
        <f>'RESUMEN TOTAL'!AA558</f>
        <v>0</v>
      </c>
      <c r="V505">
        <f>'RESUMEN TOTAL'!AB558</f>
        <v>0</v>
      </c>
      <c r="W505">
        <f>'RESUMEN TOTAL'!AC558</f>
        <v>0</v>
      </c>
      <c r="X505">
        <f>'RESUMEN TOTAL'!AD558</f>
        <v>0</v>
      </c>
      <c r="Y505">
        <f>'RESUMEN TOTAL'!AE558</f>
        <v>0</v>
      </c>
      <c r="Z505">
        <f>'RESUMEN TOTAL'!AF558</f>
        <v>0</v>
      </c>
      <c r="AA505">
        <f>'RESUMEN TOTAL'!AG558</f>
        <v>0</v>
      </c>
      <c r="AB505">
        <f>'RESUMEN TOTAL'!AH558</f>
        <v>0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  <c r="AJ505">
        <f>'RESUMEN TOTAL'!AP558</f>
        <v>0</v>
      </c>
    </row>
    <row r="506" spans="1:36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>
        <f>'RESUMEN TOTAL'!L559</f>
        <v>0</v>
      </c>
      <c r="G506" t="str">
        <f>'RESUMEN TOTAL'!M559</f>
        <v>APAGADO</v>
      </c>
      <c r="H506" t="str">
        <f>'RESUMEN TOTAL'!N559</f>
        <v>APAGADO</v>
      </c>
      <c r="I506" t="str">
        <f>'RESUMEN TOTAL'!O559</f>
        <v>APAGADO</v>
      </c>
      <c r="J506" t="str">
        <f>'RESUMEN TOTAL'!P559</f>
        <v>APAGADO</v>
      </c>
      <c r="K506" t="str">
        <f>'RESUMEN TOTAL'!Q559</f>
        <v>APAGADO</v>
      </c>
      <c r="L506" t="str">
        <f>'RESUMEN TOTAL'!R559</f>
        <v>APAGADO</v>
      </c>
      <c r="M506" t="str">
        <f>'RESUMEN TOTAL'!S559</f>
        <v>APAGADO</v>
      </c>
      <c r="N506" t="str">
        <f>'RESUMEN TOTAL'!T559</f>
        <v>APAGADO</v>
      </c>
      <c r="O506" t="str">
        <f>'RESUMEN TOTAL'!U559</f>
        <v>APAGADO</v>
      </c>
      <c r="P506">
        <f>'RESUMEN TOTAL'!V559</f>
        <v>0</v>
      </c>
      <c r="Q506" t="str">
        <f>'RESUMEN TOTAL'!W559</f>
        <v>APAGADO</v>
      </c>
      <c r="R506">
        <f>'RESUMEN TOTAL'!X559</f>
        <v>0</v>
      </c>
      <c r="S506">
        <f>'RESUMEN TOTAL'!Y559</f>
        <v>0</v>
      </c>
      <c r="T506">
        <f>'RESUMEN TOTAL'!Z559</f>
        <v>0</v>
      </c>
      <c r="U506">
        <f>'RESUMEN TOTAL'!AA559</f>
        <v>0</v>
      </c>
      <c r="V506">
        <f>'RESUMEN TOTAL'!AB559</f>
        <v>0</v>
      </c>
      <c r="W506">
        <f>'RESUMEN TOTAL'!AC559</f>
        <v>0</v>
      </c>
      <c r="X506">
        <f>'RESUMEN TOTAL'!AD559</f>
        <v>0</v>
      </c>
      <c r="Y506">
        <f>'RESUMEN TOTAL'!AE559</f>
        <v>0</v>
      </c>
      <c r="Z506">
        <f>'RESUMEN TOTAL'!AF559</f>
        <v>0</v>
      </c>
      <c r="AA506">
        <f>'RESUMEN TOTAL'!AG559</f>
        <v>0</v>
      </c>
      <c r="AB506">
        <f>'RESUMEN TOTAL'!AH559</f>
        <v>0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  <c r="AJ506">
        <f>'RESUMEN TOTAL'!AP559</f>
        <v>0</v>
      </c>
    </row>
    <row r="507" spans="1:36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 t="str">
        <f>'RESUMEN TOTAL'!W560</f>
        <v>APAGADO</v>
      </c>
      <c r="R507">
        <f>'RESUMEN TOTAL'!X560</f>
        <v>0</v>
      </c>
      <c r="S507">
        <f>'RESUMEN TOTAL'!Y560</f>
        <v>0</v>
      </c>
      <c r="T507">
        <f>'RESUMEN TOTAL'!Z560</f>
        <v>0</v>
      </c>
      <c r="U507">
        <f>'RESUMEN TOTAL'!AA560</f>
        <v>0</v>
      </c>
      <c r="V507">
        <f>'RESUMEN TOTAL'!AB560</f>
        <v>0</v>
      </c>
      <c r="W507">
        <f>'RESUMEN TOTAL'!AC560</f>
        <v>0</v>
      </c>
      <c r="X507">
        <f>'RESUMEN TOTAL'!AD560</f>
        <v>0</v>
      </c>
      <c r="Y507">
        <f>'RESUMEN TOTAL'!AE560</f>
        <v>0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  <c r="AJ507">
        <f>'RESUMEN TOTAL'!AP560</f>
        <v>0</v>
      </c>
    </row>
    <row r="508" spans="1:36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 t="str">
        <f>'RESUMEN TOTAL'!W561</f>
        <v>APAGADO</v>
      </c>
      <c r="R508">
        <f>'RESUMEN TOTAL'!X561</f>
        <v>0</v>
      </c>
      <c r="S508">
        <f>'RESUMEN TOTAL'!Y561</f>
        <v>0</v>
      </c>
      <c r="T508">
        <f>'RESUMEN TOTAL'!Z561</f>
        <v>0</v>
      </c>
      <c r="U508">
        <f>'RESUMEN TOTAL'!AA561</f>
        <v>0</v>
      </c>
      <c r="V508">
        <f>'RESUMEN TOTAL'!AB561</f>
        <v>0</v>
      </c>
      <c r="W508">
        <f>'RESUMEN TOTAL'!AC561</f>
        <v>0</v>
      </c>
      <c r="X508">
        <f>'RESUMEN TOTAL'!AD561</f>
        <v>0</v>
      </c>
      <c r="Y508">
        <f>'RESUMEN TOTAL'!AE561</f>
        <v>0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  <c r="AJ508">
        <f>'RESUMEN TOTAL'!AP561</f>
        <v>0</v>
      </c>
    </row>
    <row r="509" spans="1:36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>
        <f>'RESUMEN TOTAL'!L562</f>
        <v>0</v>
      </c>
      <c r="G509" t="str">
        <f>'RESUMEN TOTAL'!M562</f>
        <v>APAGADO</v>
      </c>
      <c r="H509" t="str">
        <f>'RESUMEN TOTAL'!N562</f>
        <v>APAGADO</v>
      </c>
      <c r="I509" t="str">
        <f>'RESUMEN TOTAL'!O562</f>
        <v>APAGADO</v>
      </c>
      <c r="J509" t="str">
        <f>'RESUMEN TOTAL'!P562</f>
        <v>APAGADO</v>
      </c>
      <c r="K509" t="str">
        <f>'RESUMEN TOTAL'!Q562</f>
        <v>APAGADO</v>
      </c>
      <c r="L509" t="str">
        <f>'RESUMEN TOTAL'!R562</f>
        <v>APAGADO</v>
      </c>
      <c r="M509" t="str">
        <f>'RESUMEN TOTAL'!S562</f>
        <v>APAGADO</v>
      </c>
      <c r="N509" t="str">
        <f>'RESUMEN TOTAL'!T562</f>
        <v>APAGADO</v>
      </c>
      <c r="O509" t="str">
        <f>'RESUMEN TOTAL'!U562</f>
        <v>APAGADO</v>
      </c>
      <c r="P509">
        <f>'RESUMEN TOTAL'!V562</f>
        <v>0</v>
      </c>
      <c r="Q509" t="str">
        <f>'RESUMEN TOTAL'!W562</f>
        <v>APAGADO</v>
      </c>
      <c r="R509">
        <f>'RESUMEN TOTAL'!X562</f>
        <v>0</v>
      </c>
      <c r="S509">
        <f>'RESUMEN TOTAL'!Y562</f>
        <v>0</v>
      </c>
      <c r="T509">
        <f>'RESUMEN TOTAL'!Z562</f>
        <v>0</v>
      </c>
      <c r="U509">
        <f>'RESUMEN TOTAL'!AA562</f>
        <v>0</v>
      </c>
      <c r="V509">
        <f>'RESUMEN TOTAL'!AB562</f>
        <v>0</v>
      </c>
      <c r="W509">
        <f>'RESUMEN TOTAL'!AC562</f>
        <v>0</v>
      </c>
      <c r="X509">
        <f>'RESUMEN TOTAL'!AD562</f>
        <v>0</v>
      </c>
      <c r="Y509">
        <f>'RESUMEN TOTAL'!AE562</f>
        <v>0</v>
      </c>
      <c r="Z509">
        <f>'RESUMEN TOTAL'!AF562</f>
        <v>0</v>
      </c>
      <c r="AA509">
        <f>'RESUMEN TOTAL'!AG562</f>
        <v>0</v>
      </c>
      <c r="AB509">
        <f>'RESUMEN TOTAL'!AH562</f>
        <v>0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  <c r="AJ509">
        <f>'RESUMEN TOTAL'!AP562</f>
        <v>0</v>
      </c>
    </row>
    <row r="510" spans="1:36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>
        <f>'RESUMEN TOTAL'!L563</f>
        <v>0</v>
      </c>
      <c r="G510" t="str">
        <f>'RESUMEN TOTAL'!M563</f>
        <v>APAGADO</v>
      </c>
      <c r="H510" t="str">
        <f>'RESUMEN TOTAL'!N563</f>
        <v>APAGADO</v>
      </c>
      <c r="I510" t="str">
        <f>'RESUMEN TOTAL'!O563</f>
        <v>APAGADO</v>
      </c>
      <c r="J510" t="str">
        <f>'RESUMEN TOTAL'!P563</f>
        <v>APAGADO</v>
      </c>
      <c r="K510" t="str">
        <f>'RESUMEN TOTAL'!Q563</f>
        <v>APAGADO</v>
      </c>
      <c r="L510" t="str">
        <f>'RESUMEN TOTAL'!R563</f>
        <v>APAGADO</v>
      </c>
      <c r="M510" t="str">
        <f>'RESUMEN TOTAL'!S563</f>
        <v>APAGADO</v>
      </c>
      <c r="N510" t="str">
        <f>'RESUMEN TOTAL'!T563</f>
        <v>APAGADO</v>
      </c>
      <c r="O510" t="str">
        <f>'RESUMEN TOTAL'!U563</f>
        <v>APAGADO</v>
      </c>
      <c r="P510">
        <f>'RESUMEN TOTAL'!V563</f>
        <v>0</v>
      </c>
      <c r="Q510" t="str">
        <f>'RESUMEN TOTAL'!W563</f>
        <v>APAGADO</v>
      </c>
      <c r="R510">
        <f>'RESUMEN TOTAL'!X563</f>
        <v>0</v>
      </c>
      <c r="S510">
        <f>'RESUMEN TOTAL'!Y563</f>
        <v>0</v>
      </c>
      <c r="T510">
        <f>'RESUMEN TOTAL'!Z563</f>
        <v>0</v>
      </c>
      <c r="U510">
        <f>'RESUMEN TOTAL'!AA563</f>
        <v>0</v>
      </c>
      <c r="V510">
        <f>'RESUMEN TOTAL'!AB563</f>
        <v>0</v>
      </c>
      <c r="W510">
        <f>'RESUMEN TOTAL'!AC563</f>
        <v>0</v>
      </c>
      <c r="X510">
        <f>'RESUMEN TOTAL'!AD563</f>
        <v>0</v>
      </c>
      <c r="Y510">
        <f>'RESUMEN TOTAL'!AE563</f>
        <v>0</v>
      </c>
      <c r="Z510">
        <f>'RESUMEN TOTAL'!AF563</f>
        <v>0</v>
      </c>
      <c r="AA510">
        <f>'RESUMEN TOTAL'!AG563</f>
        <v>0</v>
      </c>
      <c r="AB510">
        <f>'RESUMEN TOTAL'!AH563</f>
        <v>0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  <c r="AJ510">
        <f>'RESUMEN TOTAL'!AP563</f>
        <v>0</v>
      </c>
    </row>
    <row r="511" spans="1:36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>
        <f>'RESUMEN TOTAL'!L564</f>
        <v>0</v>
      </c>
      <c r="G511" t="str">
        <f>'RESUMEN TOTAL'!M564</f>
        <v>APAGADO</v>
      </c>
      <c r="H511" t="str">
        <f>'RESUMEN TOTAL'!N564</f>
        <v>APAGADO</v>
      </c>
      <c r="I511" t="str">
        <f>'RESUMEN TOTAL'!O564</f>
        <v>APAGADO</v>
      </c>
      <c r="J511" t="str">
        <f>'RESUMEN TOTAL'!P564</f>
        <v>APAGADO</v>
      </c>
      <c r="K511" t="str">
        <f>'RESUMEN TOTAL'!Q564</f>
        <v>APAGADO</v>
      </c>
      <c r="L511" t="str">
        <f>'RESUMEN TOTAL'!R564</f>
        <v>APAGADO</v>
      </c>
      <c r="M511" t="str">
        <f>'RESUMEN TOTAL'!S564</f>
        <v>APAGADO</v>
      </c>
      <c r="N511" t="str">
        <f>'RESUMEN TOTAL'!T564</f>
        <v>APAGADO</v>
      </c>
      <c r="O511" t="str">
        <f>'RESUMEN TOTAL'!U564</f>
        <v>APAGADO</v>
      </c>
      <c r="P511">
        <f>'RESUMEN TOTAL'!V564</f>
        <v>0</v>
      </c>
      <c r="Q511" t="str">
        <f>'RESUMEN TOTAL'!W564</f>
        <v>APAGADO</v>
      </c>
      <c r="R511">
        <f>'RESUMEN TOTAL'!X564</f>
        <v>0</v>
      </c>
      <c r="S511">
        <f>'RESUMEN TOTAL'!Y564</f>
        <v>0</v>
      </c>
      <c r="T511">
        <f>'RESUMEN TOTAL'!Z564</f>
        <v>0</v>
      </c>
      <c r="U511">
        <f>'RESUMEN TOTAL'!AA564</f>
        <v>0</v>
      </c>
      <c r="V511">
        <f>'RESUMEN TOTAL'!AB564</f>
        <v>0</v>
      </c>
      <c r="W511">
        <f>'RESUMEN TOTAL'!AC564</f>
        <v>0</v>
      </c>
      <c r="X511">
        <f>'RESUMEN TOTAL'!AD564</f>
        <v>0</v>
      </c>
      <c r="Y511">
        <f>'RESUMEN TOTAL'!AE564</f>
        <v>0</v>
      </c>
      <c r="Z511">
        <f>'RESUMEN TOTAL'!AF564</f>
        <v>0</v>
      </c>
      <c r="AA511">
        <f>'RESUMEN TOTAL'!AG564</f>
        <v>0</v>
      </c>
      <c r="AB511">
        <f>'RESUMEN TOTAL'!AH564</f>
        <v>0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  <c r="AJ511">
        <f>'RESUMEN TOTAL'!AP564</f>
        <v>0</v>
      </c>
    </row>
    <row r="512" spans="1:36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>
        <f>'RESUMEN TOTAL'!L565</f>
        <v>0</v>
      </c>
      <c r="G512" t="str">
        <f>'RESUMEN TOTAL'!M565</f>
        <v>APAGADO</v>
      </c>
      <c r="H512" t="str">
        <f>'RESUMEN TOTAL'!N565</f>
        <v>APAGADO</v>
      </c>
      <c r="I512" t="str">
        <f>'RESUMEN TOTAL'!O565</f>
        <v>APAGADO</v>
      </c>
      <c r="J512" t="str">
        <f>'RESUMEN TOTAL'!P565</f>
        <v>APAGADO</v>
      </c>
      <c r="K512" t="str">
        <f>'RESUMEN TOTAL'!Q565</f>
        <v>APAGADO</v>
      </c>
      <c r="L512" t="str">
        <f>'RESUMEN TOTAL'!R565</f>
        <v>APAGADO</v>
      </c>
      <c r="M512" t="str">
        <f>'RESUMEN TOTAL'!S565</f>
        <v>APAGADO</v>
      </c>
      <c r="N512" t="str">
        <f>'RESUMEN TOTAL'!T565</f>
        <v>APAGADO</v>
      </c>
      <c r="O512" t="str">
        <f>'RESUMEN TOTAL'!U565</f>
        <v>APAGADO</v>
      </c>
      <c r="P512">
        <f>'RESUMEN TOTAL'!V565</f>
        <v>0</v>
      </c>
      <c r="Q512" t="str">
        <f>'RESUMEN TOTAL'!W565</f>
        <v>APAGADO</v>
      </c>
      <c r="R512">
        <f>'RESUMEN TOTAL'!X565</f>
        <v>0</v>
      </c>
      <c r="S512">
        <f>'RESUMEN TOTAL'!Y565</f>
        <v>0</v>
      </c>
      <c r="T512">
        <f>'RESUMEN TOTAL'!Z565</f>
        <v>0</v>
      </c>
      <c r="U512">
        <f>'RESUMEN TOTAL'!AA565</f>
        <v>0</v>
      </c>
      <c r="V512">
        <f>'RESUMEN TOTAL'!AB565</f>
        <v>0</v>
      </c>
      <c r="W512">
        <f>'RESUMEN TOTAL'!AC565</f>
        <v>0</v>
      </c>
      <c r="X512">
        <f>'RESUMEN TOTAL'!AD565</f>
        <v>0</v>
      </c>
      <c r="Y512">
        <f>'RESUMEN TOTAL'!AE565</f>
        <v>0</v>
      </c>
      <c r="Z512">
        <f>'RESUMEN TOTAL'!AF565</f>
        <v>0</v>
      </c>
      <c r="AA512">
        <f>'RESUMEN TOTAL'!AG565</f>
        <v>0</v>
      </c>
      <c r="AB512">
        <f>'RESUMEN TOTAL'!AH565</f>
        <v>0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  <c r="AJ512">
        <f>'RESUMEN TOTAL'!AP565</f>
        <v>0</v>
      </c>
    </row>
    <row r="513" spans="1:36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>
        <f>'RESUMEN TOTAL'!L566</f>
        <v>0</v>
      </c>
      <c r="G513" t="str">
        <f>'RESUMEN TOTAL'!M566</f>
        <v>APAGADO</v>
      </c>
      <c r="H513" t="str">
        <f>'RESUMEN TOTAL'!N566</f>
        <v>APAGADO</v>
      </c>
      <c r="I513" t="str">
        <f>'RESUMEN TOTAL'!O566</f>
        <v>APAGADO</v>
      </c>
      <c r="J513" t="str">
        <f>'RESUMEN TOTAL'!P566</f>
        <v>APAGADO</v>
      </c>
      <c r="K513" t="str">
        <f>'RESUMEN TOTAL'!Q566</f>
        <v>APAGADO</v>
      </c>
      <c r="L513" t="str">
        <f>'RESUMEN TOTAL'!R566</f>
        <v>APAGADO</v>
      </c>
      <c r="M513" t="str">
        <f>'RESUMEN TOTAL'!S566</f>
        <v>APAGADO</v>
      </c>
      <c r="N513" t="str">
        <f>'RESUMEN TOTAL'!T566</f>
        <v>APAGADO</v>
      </c>
      <c r="O513" t="str">
        <f>'RESUMEN TOTAL'!U566</f>
        <v>APAGADO</v>
      </c>
      <c r="P513">
        <f>'RESUMEN TOTAL'!V566</f>
        <v>0</v>
      </c>
      <c r="Q513" t="str">
        <f>'RESUMEN TOTAL'!W566</f>
        <v>APAGADO</v>
      </c>
      <c r="R513">
        <f>'RESUMEN TOTAL'!X566</f>
        <v>0</v>
      </c>
      <c r="S513">
        <f>'RESUMEN TOTAL'!Y566</f>
        <v>0</v>
      </c>
      <c r="T513">
        <f>'RESUMEN TOTAL'!Z566</f>
        <v>0</v>
      </c>
      <c r="U513">
        <f>'RESUMEN TOTAL'!AA566</f>
        <v>0</v>
      </c>
      <c r="V513">
        <f>'RESUMEN TOTAL'!AB566</f>
        <v>0</v>
      </c>
      <c r="W513">
        <f>'RESUMEN TOTAL'!AC566</f>
        <v>0</v>
      </c>
      <c r="X513">
        <f>'RESUMEN TOTAL'!AD566</f>
        <v>0</v>
      </c>
      <c r="Y513">
        <f>'RESUMEN TOTAL'!AE566</f>
        <v>0</v>
      </c>
      <c r="Z513">
        <f>'RESUMEN TOTAL'!AF566</f>
        <v>0</v>
      </c>
      <c r="AA513">
        <f>'RESUMEN TOTAL'!AG566</f>
        <v>0</v>
      </c>
      <c r="AB513">
        <f>'RESUMEN TOTAL'!AH566</f>
        <v>0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  <c r="AJ513">
        <f>'RESUMEN TOTAL'!AP566</f>
        <v>0</v>
      </c>
    </row>
    <row r="514" spans="1:36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>
        <f>'RESUMEN TOTAL'!L567</f>
        <v>0</v>
      </c>
      <c r="G514" t="str">
        <f>'RESUMEN TOTAL'!M567</f>
        <v>APAGADO</v>
      </c>
      <c r="H514" t="str">
        <f>'RESUMEN TOTAL'!N567</f>
        <v>APAGADO</v>
      </c>
      <c r="I514" t="str">
        <f>'RESUMEN TOTAL'!O567</f>
        <v>APAGADO</v>
      </c>
      <c r="J514" t="str">
        <f>'RESUMEN TOTAL'!P567</f>
        <v>APAGADO</v>
      </c>
      <c r="K514" t="str">
        <f>'RESUMEN TOTAL'!Q567</f>
        <v>APAGADO</v>
      </c>
      <c r="L514" t="str">
        <f>'RESUMEN TOTAL'!R567</f>
        <v>APAGADO</v>
      </c>
      <c r="M514" t="str">
        <f>'RESUMEN TOTAL'!S567</f>
        <v>APAGADO</v>
      </c>
      <c r="N514" t="str">
        <f>'RESUMEN TOTAL'!T567</f>
        <v>APAGADO</v>
      </c>
      <c r="O514" t="str">
        <f>'RESUMEN TOTAL'!U567</f>
        <v>APAGADO</v>
      </c>
      <c r="P514">
        <f>'RESUMEN TOTAL'!V567</f>
        <v>0</v>
      </c>
      <c r="Q514" t="str">
        <f>'RESUMEN TOTAL'!W567</f>
        <v>APAGADO</v>
      </c>
      <c r="R514">
        <f>'RESUMEN TOTAL'!X567</f>
        <v>0</v>
      </c>
      <c r="S514">
        <f>'RESUMEN TOTAL'!Y567</f>
        <v>0</v>
      </c>
      <c r="T514">
        <f>'RESUMEN TOTAL'!Z567</f>
        <v>0</v>
      </c>
      <c r="U514">
        <f>'RESUMEN TOTAL'!AA567</f>
        <v>0</v>
      </c>
      <c r="V514">
        <f>'RESUMEN TOTAL'!AB567</f>
        <v>0</v>
      </c>
      <c r="W514">
        <f>'RESUMEN TOTAL'!AC567</f>
        <v>0</v>
      </c>
      <c r="X514">
        <f>'RESUMEN TOTAL'!AD567</f>
        <v>0</v>
      </c>
      <c r="Y514">
        <f>'RESUMEN TOTAL'!AE567</f>
        <v>0</v>
      </c>
      <c r="Z514">
        <f>'RESUMEN TOTAL'!AF567</f>
        <v>0</v>
      </c>
      <c r="AA514">
        <f>'RESUMEN TOTAL'!AG567</f>
        <v>0</v>
      </c>
      <c r="AB514">
        <f>'RESUMEN TOTAL'!AH567</f>
        <v>0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  <c r="AJ514">
        <f>'RESUMEN TOTAL'!AP567</f>
        <v>0</v>
      </c>
    </row>
    <row r="515" spans="1:36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>
        <f>'RESUMEN TOTAL'!L568</f>
        <v>0</v>
      </c>
      <c r="G515" t="str">
        <f>'RESUMEN TOTAL'!M568</f>
        <v>APAGADO</v>
      </c>
      <c r="H515" t="str">
        <f>'RESUMEN TOTAL'!N568</f>
        <v>APAGADO</v>
      </c>
      <c r="I515" t="str">
        <f>'RESUMEN TOTAL'!O568</f>
        <v>APAGADO</v>
      </c>
      <c r="J515" t="str">
        <f>'RESUMEN TOTAL'!P568</f>
        <v>APAGADO</v>
      </c>
      <c r="K515" t="str">
        <f>'RESUMEN TOTAL'!Q568</f>
        <v>APAGADO</v>
      </c>
      <c r="L515" t="str">
        <f>'RESUMEN TOTAL'!R568</f>
        <v>APAGADO</v>
      </c>
      <c r="M515" t="str">
        <f>'RESUMEN TOTAL'!S568</f>
        <v>APAGADO</v>
      </c>
      <c r="N515" t="str">
        <f>'RESUMEN TOTAL'!T568</f>
        <v>APAGADO</v>
      </c>
      <c r="O515" t="str">
        <f>'RESUMEN TOTAL'!U568</f>
        <v>APAGADO</v>
      </c>
      <c r="P515">
        <f>'RESUMEN TOTAL'!V568</f>
        <v>0</v>
      </c>
      <c r="Q515" t="str">
        <f>'RESUMEN TOTAL'!W568</f>
        <v>APAGADO</v>
      </c>
      <c r="R515">
        <f>'RESUMEN TOTAL'!X568</f>
        <v>0</v>
      </c>
      <c r="S515">
        <f>'RESUMEN TOTAL'!Y568</f>
        <v>0</v>
      </c>
      <c r="T515">
        <f>'RESUMEN TOTAL'!Z568</f>
        <v>0</v>
      </c>
      <c r="U515">
        <f>'RESUMEN TOTAL'!AA568</f>
        <v>0</v>
      </c>
      <c r="V515">
        <f>'RESUMEN TOTAL'!AB568</f>
        <v>0</v>
      </c>
      <c r="W515">
        <f>'RESUMEN TOTAL'!AC568</f>
        <v>0</v>
      </c>
      <c r="X515">
        <f>'RESUMEN TOTAL'!AD568</f>
        <v>0</v>
      </c>
      <c r="Y515">
        <f>'RESUMEN TOTAL'!AE568</f>
        <v>0</v>
      </c>
      <c r="Z515">
        <f>'RESUMEN TOTAL'!AF568</f>
        <v>0</v>
      </c>
      <c r="AA515">
        <f>'RESUMEN TOTAL'!AG568</f>
        <v>0</v>
      </c>
      <c r="AB515">
        <f>'RESUMEN TOTAL'!AH568</f>
        <v>0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6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>
        <f>'RESUMEN TOTAL'!L569</f>
        <v>0</v>
      </c>
      <c r="G516" t="str">
        <f>'RESUMEN TOTAL'!M569</f>
        <v>APAGADO</v>
      </c>
      <c r="H516" t="str">
        <f>'RESUMEN TOTAL'!N569</f>
        <v>APAGADO</v>
      </c>
      <c r="I516" t="str">
        <f>'RESUMEN TOTAL'!O569</f>
        <v>APAGADO</v>
      </c>
      <c r="J516" t="str">
        <f>'RESUMEN TOTAL'!P569</f>
        <v>APAGADO</v>
      </c>
      <c r="K516" t="str">
        <f>'RESUMEN TOTAL'!Q569</f>
        <v>APAGADO</v>
      </c>
      <c r="L516" t="str">
        <f>'RESUMEN TOTAL'!R569</f>
        <v>APAGADO</v>
      </c>
      <c r="M516" t="str">
        <f>'RESUMEN TOTAL'!S569</f>
        <v>APAGADO</v>
      </c>
      <c r="N516" t="str">
        <f>'RESUMEN TOTAL'!T569</f>
        <v>APAGADO</v>
      </c>
      <c r="O516" t="str">
        <f>'RESUMEN TOTAL'!U569</f>
        <v>APAGADO</v>
      </c>
      <c r="P516">
        <f>'RESUMEN TOTAL'!V569</f>
        <v>0</v>
      </c>
      <c r="Q516" t="str">
        <f>'RESUMEN TOTAL'!W569</f>
        <v>APAGADO</v>
      </c>
      <c r="R516">
        <f>'RESUMEN TOTAL'!X569</f>
        <v>0</v>
      </c>
      <c r="S516">
        <f>'RESUMEN TOTAL'!Y569</f>
        <v>0</v>
      </c>
      <c r="T516">
        <f>'RESUMEN TOTAL'!Z569</f>
        <v>0</v>
      </c>
      <c r="U516">
        <f>'RESUMEN TOTAL'!AA569</f>
        <v>0</v>
      </c>
      <c r="V516">
        <f>'RESUMEN TOTAL'!AB569</f>
        <v>0</v>
      </c>
      <c r="W516">
        <f>'RESUMEN TOTAL'!AC569</f>
        <v>0</v>
      </c>
      <c r="X516">
        <f>'RESUMEN TOTAL'!AD569</f>
        <v>0</v>
      </c>
      <c r="Y516">
        <f>'RESUMEN TOTAL'!AE569</f>
        <v>0</v>
      </c>
      <c r="Z516">
        <f>'RESUMEN TOTAL'!AF569</f>
        <v>0</v>
      </c>
      <c r="AA516">
        <f>'RESUMEN TOTAL'!AG569</f>
        <v>0</v>
      </c>
      <c r="AB516">
        <f>'RESUMEN TOTAL'!AH569</f>
        <v>0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6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6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6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6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6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O4" activePane="bottomRight" state="frozenSplit"/>
      <selection pane="topRight" activeCell="F1" sqref="F1"/>
      <selection pane="bottomLeft" activeCell="A3" sqref="A3"/>
      <selection pane="bottomRight" activeCell="E8" sqref="E8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921</v>
      </c>
      <c r="D1" s="32">
        <f>COUNTIFS(E4:E400,"=radio")</f>
        <v>73</v>
      </c>
    </row>
    <row r="2" spans="1:36" ht="21" x14ac:dyDescent="0.35">
      <c r="E2" s="18" t="s">
        <v>614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11</v>
      </c>
      <c r="I2" s="18">
        <f>COUNTIFS(I4:I600, "=APAGADO",E4:E600,"=radio")</f>
        <v>11</v>
      </c>
      <c r="J2" s="18">
        <f>COUNTIFS(J4:J500, "=APAGADO",E4:E500,"=radio")</f>
        <v>10</v>
      </c>
      <c r="K2" s="18">
        <f>COUNTIFS(K4:K500, "=APAGADO",E4:E500,"=radio")</f>
        <v>11</v>
      </c>
      <c r="L2" s="18">
        <f>COUNTIFS(L4:L500, "=APAGADO",E4:E500,"=radio")</f>
        <v>14</v>
      </c>
      <c r="M2" s="18">
        <f>COUNTIFS(M4:M500, "=APAGADO",E4:E500,"=radio")</f>
        <v>14</v>
      </c>
      <c r="N2" s="18">
        <f>COUNTIFS(N4:N500, "=APAGADO",E4:E500,"=radio")</f>
        <v>13</v>
      </c>
      <c r="O2" s="18">
        <f>COUNTIFS(O4:O500, "=APAGADO",E4:E500,"=radio")</f>
        <v>11</v>
      </c>
      <c r="P2" s="18">
        <f>COUNTIFS(P4:P500, "=APAGADO",E4:E500,"=radio")</f>
        <v>0</v>
      </c>
      <c r="Q2" s="18">
        <f>COUNTIFS(Q4:Q367, "=APAGADO",E4:E367,"=radio")</f>
        <v>12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 t="str">
        <f>'RESUMEN TOTAL'!Q118</f>
        <v>APAGADO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>
        <f>'RESUMEN TOTAL'!V118</f>
        <v>0</v>
      </c>
      <c r="Q108" t="str">
        <f>'RESUMEN TOTAL'!W118</f>
        <v>APAGADO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 t="str">
        <f>'RESUMEN TOTAL'!W123</f>
        <v>APAGADO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 t="str">
        <f>'RESUMEN TOTAL'!Q125</f>
        <v>APAGADO</v>
      </c>
      <c r="L115" t="str">
        <f>'RESUMEN TOTAL'!R125</f>
        <v>APAGADO</v>
      </c>
      <c r="M115" t="str">
        <f>'RESUMEN TOTAL'!S125</f>
        <v>APAGADO</v>
      </c>
      <c r="N115" t="str">
        <f>'RESUMEN TOTAL'!T125</f>
        <v>APAGADO</v>
      </c>
      <c r="O115" t="str">
        <f>'RESUMEN TOTAL'!U125</f>
        <v>APAGADO</v>
      </c>
      <c r="P115">
        <f>'RESUMEN TOTAL'!V125</f>
        <v>0</v>
      </c>
      <c r="Q115" t="str">
        <f>'RESUMEN TOTAL'!W125</f>
        <v>APAGADO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 t="str">
        <f>'RESUMEN TOTAL'!Q128</f>
        <v>APAGADO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>
        <f>'RESUMEN TOTAL'!V128</f>
        <v>0</v>
      </c>
      <c r="Q118" t="str">
        <f>'RESUMEN TOTAL'!W128</f>
        <v>APAGADO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 t="str">
        <f>'RESUMEN TOTAL'!Q129</f>
        <v>APAGADO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>
        <f>'RESUMEN TOTAL'!V129</f>
        <v>0</v>
      </c>
      <c r="Q119" t="str">
        <f>'RESUMEN TOTAL'!W129</f>
        <v>APAGADO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 t="str">
        <f>'RESUMEN TOTAL'!R134</f>
        <v>APAGADO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 t="str">
        <f>'RESUMEN TOTAL'!R135</f>
        <v>APAGADO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 t="str">
        <f>'RESUMEN TOTAL'!R136</f>
        <v>APAGADO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 t="str">
        <f>'RESUMEN TOTAL'!R137</f>
        <v>APAGADO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 t="str">
        <f>'RESUMEN TOTAL'!P139</f>
        <v>APAGADO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 t="str">
        <f>'RESUMEN TOTAL'!P140</f>
        <v>APAGADO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 t="str">
        <f>'RESUMEN TOTAL'!P144</f>
        <v>APAGADO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 t="str">
        <f>'RESUMEN TOTAL'!P148</f>
        <v>APAGADO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 t="str">
        <f>'RESUMEN TOTAL'!P149</f>
        <v>APAGADO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 t="str">
        <f>'RESUMEN TOTAL'!P150</f>
        <v>APAGADO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 t="str">
        <f>'RESUMEN TOTAL'!P151</f>
        <v>APAGADO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 t="str">
        <f>'RESUMEN TOTAL'!R154</f>
        <v>APAGADO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 t="str">
        <f>'RESUMEN TOTAL'!R155</f>
        <v>APAGADO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 t="str">
        <f>'RESUMEN TOTAL'!Q156</f>
        <v>APAGADO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>
        <f>'RESUMEN TOTAL'!V156</f>
        <v>0</v>
      </c>
      <c r="Q144" t="str">
        <f>'RESUMEN TOTAL'!W156</f>
        <v>APAGADO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 t="str">
        <f>'RESUMEN TOTAL'!S157</f>
        <v>APAGADO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 t="str">
        <f>'RESUMEN TOTAL'!R160</f>
        <v>APAGADO</v>
      </c>
      <c r="M148" t="str">
        <f>'RESUMEN TOTAL'!S160</f>
        <v>APAGADO</v>
      </c>
      <c r="N148" t="str">
        <f>'RESUMEN TOTAL'!T160</f>
        <v>APAGADO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 t="str">
        <f>'RESUMEN TOTAL'!R161</f>
        <v>APAGADO</v>
      </c>
      <c r="M149" t="str">
        <f>'RESUMEN TOTAL'!S161</f>
        <v>APAGADO</v>
      </c>
      <c r="N149" t="str">
        <f>'RESUMEN TOTAL'!T161</f>
        <v>APAGADO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 t="str">
        <f>'RESUMEN TOTAL'!Q162</f>
        <v>APAGADO</v>
      </c>
      <c r="L150" t="str">
        <f>'RESUMEN TOTAL'!R162</f>
        <v>APAGADO</v>
      </c>
      <c r="M150" t="str">
        <f>'RESUMEN TOTAL'!S162</f>
        <v>APAGADO</v>
      </c>
      <c r="N150" t="str">
        <f>'RESUMEN TOTAL'!T162</f>
        <v>APAGADO</v>
      </c>
      <c r="O150" t="str">
        <f>'RESUMEN TOTAL'!U162</f>
        <v>APAGADO</v>
      </c>
      <c r="P150">
        <f>'RESUMEN TOTAL'!V162</f>
        <v>0</v>
      </c>
      <c r="Q150" t="str">
        <f>'RESUMEN TOTAL'!W162</f>
        <v>APAGADO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 t="str">
        <f>'RESUMEN TOTAL'!P186</f>
        <v>APAGADO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 t="str">
        <f>'RESUMEN TOTAL'!T186</f>
        <v>APAGADO</v>
      </c>
      <c r="O172" t="str">
        <f>'RESUMEN TOTAL'!U186</f>
        <v>APAGADO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 t="str">
        <f>'RESUMEN TOTAL'!P187</f>
        <v>APAGADO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 t="str">
        <f>'RESUMEN TOTAL'!T187</f>
        <v>APAGADO</v>
      </c>
      <c r="O173" t="str">
        <f>'RESUMEN TOTAL'!U187</f>
        <v>APAGADO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 t="str">
        <f>'RESUMEN TOTAL'!P188</f>
        <v>APAGADO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 t="str">
        <f>'RESUMEN TOTAL'!T188</f>
        <v>APAGADO</v>
      </c>
      <c r="O174" t="str">
        <f>'RESUMEN TOTAL'!U188</f>
        <v>APAGADO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 t="str">
        <f>'RESUMEN TOTAL'!P189</f>
        <v>APAGADO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 t="str">
        <f>'RESUMEN TOTAL'!U189</f>
        <v>APAGADO</v>
      </c>
      <c r="P175">
        <f>'RESUMEN TOTAL'!V189</f>
        <v>0</v>
      </c>
      <c r="Q175" t="str">
        <f>'RESUMEN TOTAL'!W189</f>
        <v>APAGADO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 t="str">
        <f>'RESUMEN TOTAL'!Q204</f>
        <v>APAGADO</v>
      </c>
      <c r="L190" t="str">
        <f>'RESUMEN TOTAL'!R204</f>
        <v>APAGADO</v>
      </c>
      <c r="M190" t="str">
        <f>'RESUMEN TOTAL'!S204</f>
        <v>APAGADO</v>
      </c>
      <c r="N190" t="str">
        <f>'RESUMEN TOTAL'!T204</f>
        <v>APAGADO</v>
      </c>
      <c r="O190" t="str">
        <f>'RESUMEN TOTAL'!U204</f>
        <v>APAGADO</v>
      </c>
      <c r="P190">
        <f>'RESUMEN TOTAL'!V204</f>
        <v>0</v>
      </c>
      <c r="Q190" t="str">
        <f>'RESUMEN TOTAL'!W204</f>
        <v>APAGADO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 t="str">
        <f>'RESUMEN TOTAL'!S205</f>
        <v>APAGADO</v>
      </c>
      <c r="N191" t="str">
        <f>'RESUMEN TOTAL'!T205</f>
        <v>APAGADO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 t="str">
        <f>'RESUMEN TOTAL'!T207</f>
        <v>APAGADO</v>
      </c>
      <c r="O193" t="str">
        <f>'RESUMEN TOTAL'!U207</f>
        <v>APAGADO</v>
      </c>
      <c r="P193">
        <f>'RESUMEN TOTAL'!V207</f>
        <v>0</v>
      </c>
      <c r="Q193" t="str">
        <f>'RESUMEN TOTAL'!W207</f>
        <v>APAGADO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 t="str">
        <f>'RESUMEN TOTAL'!W212</f>
        <v>APAGADO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 t="str">
        <f>'RESUMEN TOTAL'!W234</f>
        <v>APAGADO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 t="str">
        <f>'RESUMEN TOTAL'!R246</f>
        <v>APAGADO</v>
      </c>
      <c r="M230" t="str">
        <f>'RESUMEN TOTAL'!S246</f>
        <v>APAGADO</v>
      </c>
      <c r="N230" t="str">
        <f>'RESUMEN TOTAL'!T246</f>
        <v>APAGADO</v>
      </c>
      <c r="O230" t="str">
        <f>'RESUMEN TOTAL'!U246</f>
        <v>APAGADO</v>
      </c>
      <c r="P230">
        <f>'RESUMEN TOTAL'!V246</f>
        <v>0</v>
      </c>
      <c r="Q230" t="str">
        <f>'RESUMEN TOTAL'!W246</f>
        <v>APAGADO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 t="str">
        <f>'RESUMEN TOTAL'!R248</f>
        <v>APAGADO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 t="str">
        <f>'RESUMEN TOTAL'!R249</f>
        <v>APAGADO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 t="str">
        <f>'RESUMEN TOTAL'!R250</f>
        <v>APAGADO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 t="str">
        <f>'RESUMEN TOTAL'!R251</f>
        <v>APAGADO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 t="str">
        <f>'RESUMEN TOTAL'!P253</f>
        <v>APAGADO</v>
      </c>
      <c r="K237" t="str">
        <f>'RESUMEN TOTAL'!Q253</f>
        <v>APAGADO</v>
      </c>
      <c r="L237" t="str">
        <f>'RESUMEN TOTAL'!R253</f>
        <v>APAGADO</v>
      </c>
      <c r="M237" t="str">
        <f>'RESUMEN TOTAL'!S253</f>
        <v>APAGADO</v>
      </c>
      <c r="N237" t="str">
        <f>'RESUMEN TOTAL'!T253</f>
        <v>APAGADO</v>
      </c>
      <c r="O237" t="str">
        <f>'RESUMEN TOTAL'!U253</f>
        <v>APAGADO</v>
      </c>
      <c r="P237">
        <f>'RESUMEN TOTAL'!V253</f>
        <v>0</v>
      </c>
      <c r="Q237" t="str">
        <f>'RESUMEN TOTAL'!W253</f>
        <v>APAGADO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 t="str">
        <f>'RESUMEN TOTAL'!Q260</f>
        <v>APAGADO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>
        <f>'RESUMEN TOTAL'!V260</f>
        <v>0</v>
      </c>
      <c r="Q244" t="str">
        <f>'RESUMEN TOTAL'!W260</f>
        <v>APAGADO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 t="str">
        <f>'RESUMEN TOTAL'!R262</f>
        <v>APAGADO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 t="str">
        <f>'RESUMEN TOTAL'!R263</f>
        <v>APAGADO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 t="str">
        <f>'RESUMEN TOTAL'!R264</f>
        <v>APAGADO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 t="str">
        <f>'RESUMEN TOTAL'!Q265</f>
        <v>APAGADO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>
        <f>'RESUMEN TOTAL'!V265</f>
        <v>0</v>
      </c>
      <c r="Q249" t="str">
        <f>'RESUMEN TOTAL'!W265</f>
        <v>APAGADO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 t="str">
        <f>'RESUMEN TOTAL'!T276</f>
        <v>APAGADO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 t="str">
        <f>'RESUMEN TOTAL'!Q297</f>
        <v>APAGADO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 t="str">
        <f>'RESUMEN TOTAL'!U297</f>
        <v>APAGADO</v>
      </c>
      <c r="P274">
        <f>'RESUMEN TOTAL'!V297</f>
        <v>0</v>
      </c>
      <c r="Q274" t="str">
        <f>'RESUMEN TOTAL'!W297</f>
        <v>APAGADO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 t="str">
        <f>'RESUMEN TOTAL'!Q298</f>
        <v>APAGADO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 t="str">
        <f>'RESUMEN TOTAL'!U298</f>
        <v>APAGADO</v>
      </c>
      <c r="P275">
        <f>'RESUMEN TOTAL'!V298</f>
        <v>0</v>
      </c>
      <c r="Q275" t="str">
        <f>'RESUMEN TOTAL'!W298</f>
        <v>APAGADO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 t="str">
        <f>'RESUMEN TOTAL'!P303</f>
        <v>APAGADO</v>
      </c>
      <c r="K280" t="str">
        <f>'RESUMEN TOTAL'!Q303</f>
        <v>APAGADO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 t="str">
        <f>'RESUMEN TOTAL'!W303</f>
        <v>APAGADO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 t="str">
        <f>'RESUMEN TOTAL'!Q312</f>
        <v>APAGADO</v>
      </c>
      <c r="L289" t="str">
        <f>'RESUMEN TOTAL'!R312</f>
        <v>APAGADO</v>
      </c>
      <c r="M289" t="str">
        <f>'RESUMEN TOTAL'!S312</f>
        <v>APAGADO</v>
      </c>
      <c r="N289" t="str">
        <f>'RESUMEN TOTAL'!T312</f>
        <v>APAGADO</v>
      </c>
      <c r="O289" t="str">
        <f>'RESUMEN TOTAL'!U312</f>
        <v>APAGADO</v>
      </c>
      <c r="P289">
        <f>'RESUMEN TOTAL'!V312</f>
        <v>0</v>
      </c>
      <c r="Q289" t="str">
        <f>'RESUMEN TOTAL'!W312</f>
        <v>APAGADO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 t="str">
        <f>'RESUMEN TOTAL'!P314</f>
        <v>APAGADO</v>
      </c>
      <c r="K291" t="str">
        <f>'RESUMEN TOTAL'!Q314</f>
        <v>APAGADO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 t="str">
        <f>'RESUMEN TOTAL'!U314</f>
        <v>APAGADO</v>
      </c>
      <c r="P291">
        <f>'RESUMEN TOTAL'!V314</f>
        <v>0</v>
      </c>
      <c r="Q291" t="str">
        <f>'RESUMEN TOTAL'!W314</f>
        <v>APAGADO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 t="str">
        <f>'RESUMEN TOTAL'!W315</f>
        <v>APAGADO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 t="str">
        <f>'RESUMEN TOTAL'!W316</f>
        <v>APAGADO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 t="str">
        <f>'RESUMEN TOTAL'!Q319</f>
        <v>APAGADO</v>
      </c>
      <c r="L295" t="str">
        <f>'RESUMEN TOTAL'!R319</f>
        <v>APAGADO</v>
      </c>
      <c r="M295" t="str">
        <f>'RESUMEN TOTAL'!S319</f>
        <v>APAGADO</v>
      </c>
      <c r="N295" t="str">
        <f>'RESUMEN TOTAL'!T319</f>
        <v>APAGADO</v>
      </c>
      <c r="O295" t="str">
        <f>'RESUMEN TOTAL'!U319</f>
        <v>APAGADO</v>
      </c>
      <c r="P295">
        <f>'RESUMEN TOTAL'!V319</f>
        <v>0</v>
      </c>
      <c r="Q295" t="str">
        <f>'RESUMEN TOTAL'!W319</f>
        <v>APAGADO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 t="str">
        <f>'RESUMEN TOTAL'!P320</f>
        <v>APAGADO</v>
      </c>
      <c r="K296" t="str">
        <f>'RESUMEN TOTAL'!Q320</f>
        <v>APAGADO</v>
      </c>
      <c r="L296" t="str">
        <f>'RESUMEN TOTAL'!R320</f>
        <v>APAGADO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>
        <f>'RESUMEN TOTAL'!V320</f>
        <v>0</v>
      </c>
      <c r="Q296" t="str">
        <f>'RESUMEN TOTAL'!W320</f>
        <v>APAGADO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 t="str">
        <f>'RESUMEN TOTAL'!P321</f>
        <v>APAGADO</v>
      </c>
      <c r="K297" t="str">
        <f>'RESUMEN TOTAL'!Q321</f>
        <v>APAGADO</v>
      </c>
      <c r="L297" t="str">
        <f>'RESUMEN TOTAL'!R321</f>
        <v>APAGADO</v>
      </c>
      <c r="M297" t="str">
        <f>'RESUMEN TOTAL'!S321</f>
        <v>APAGADO</v>
      </c>
      <c r="N297" t="str">
        <f>'RESUMEN TOTAL'!T321</f>
        <v>APAGADO</v>
      </c>
      <c r="O297" t="str">
        <f>'RESUMEN TOTAL'!U321</f>
        <v>APAGADO</v>
      </c>
      <c r="P297">
        <f>'RESUMEN TOTAL'!V321</f>
        <v>0</v>
      </c>
      <c r="Q297" t="str">
        <f>'RESUMEN TOTAL'!W321</f>
        <v>APAGADO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 t="str">
        <f>'RESUMEN TOTAL'!W322</f>
        <v>APAGADO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 t="str">
        <f>'RESUMEN TOTAL'!W323</f>
        <v>APAGADO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 t="str">
        <f>'RESUMEN TOTAL'!W324</f>
        <v>APAGADO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 t="str">
        <f>'RESUMEN TOTAL'!W325</f>
        <v>APAGADO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 t="str">
        <f>'RESUMEN TOTAL'!W326</f>
        <v>APAGADO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 t="str">
        <f>'RESUMEN TOTAL'!W327</f>
        <v>APAGADO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 t="str">
        <f>'RESUMEN TOTAL'!W328</f>
        <v>APAGADO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 t="str">
        <f>'RESUMEN TOTAL'!W329</f>
        <v>APAGADO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 t="str">
        <f>'RESUMEN TOTAL'!W330</f>
        <v>APAGADO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 t="str">
        <f>'RESUMEN TOTAL'!W331</f>
        <v>APAGADO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 t="str">
        <f>'RESUMEN TOTAL'!W332</f>
        <v>APAGADO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 t="str">
        <f>'RESUMEN TOTAL'!W333</f>
        <v>APAGADO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 t="str">
        <f>'RESUMEN TOTAL'!Q347</f>
        <v>APAGADO</v>
      </c>
      <c r="L320" t="str">
        <f>'RESUMEN TOTAL'!R347</f>
        <v>APAGADO</v>
      </c>
      <c r="M320" t="str">
        <f>'RESUMEN TOTAL'!S347</f>
        <v>APAGADO</v>
      </c>
      <c r="N320" t="str">
        <f>'RESUMEN TOTAL'!T347</f>
        <v>APAGADO</v>
      </c>
      <c r="O320" t="str">
        <f>'RESUMEN TOTAL'!U347</f>
        <v>APAGADO</v>
      </c>
      <c r="P320">
        <f>'RESUMEN TOTAL'!V347</f>
        <v>0</v>
      </c>
      <c r="Q320" t="str">
        <f>'RESUMEN TOTAL'!W347</f>
        <v>APAGADO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 t="str">
        <f>'RESUMEN TOTAL'!P352</f>
        <v>APAGADO</v>
      </c>
      <c r="K323" t="str">
        <f>'RESUMEN TOTAL'!Q352</f>
        <v>APAGADO</v>
      </c>
      <c r="L323" t="str">
        <f>'RESUMEN TOTAL'!R352</f>
        <v>APAGADO</v>
      </c>
      <c r="M323" t="str">
        <f>'RESUMEN TOTAL'!S352</f>
        <v>APAGADO</v>
      </c>
      <c r="N323" t="str">
        <f>'RESUMEN TOTAL'!T352</f>
        <v>APAGADO</v>
      </c>
      <c r="O323" t="str">
        <f>'RESUMEN TOTAL'!U352</f>
        <v>APAGADO</v>
      </c>
      <c r="P323">
        <f>'RESUMEN TOTAL'!V352</f>
        <v>0</v>
      </c>
      <c r="Q323" t="str">
        <f>'RESUMEN TOTAL'!W352</f>
        <v>APAGADO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 t="str">
        <f>'RESUMEN TOTAL'!U355</f>
        <v>APAGADO</v>
      </c>
      <c r="P326">
        <f>'RESUMEN TOTAL'!V355</f>
        <v>0</v>
      </c>
      <c r="Q326" t="str">
        <f>'RESUMEN TOTAL'!W355</f>
        <v>APAGADO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 t="str">
        <f>'RESUMEN TOTAL'!U356</f>
        <v>APAGADO</v>
      </c>
      <c r="P327">
        <f>'RESUMEN TOTAL'!V356</f>
        <v>0</v>
      </c>
      <c r="Q327" t="str">
        <f>'RESUMEN TOTAL'!W356</f>
        <v>APAGADO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 t="str">
        <f>'RESUMEN TOTAL'!P369</f>
        <v>APAGADO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 t="str">
        <f>'RESUMEN TOTAL'!P370</f>
        <v>APAGADO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 t="str">
        <f>'RESUMEN TOTAL'!P383</f>
        <v>APAGADO</v>
      </c>
      <c r="K354">
        <f>'RESUMEN TOTAL'!Q383</f>
        <v>0</v>
      </c>
      <c r="L354" t="str">
        <f>'RESUMEN TOTAL'!R383</f>
        <v>APAGADO</v>
      </c>
      <c r="M354" t="str">
        <f>'RESUMEN TOTAL'!S383</f>
        <v>APAGADO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 t="str">
        <f>'RESUMEN TOTAL'!T386</f>
        <v>APAGADO</v>
      </c>
      <c r="O357" t="str">
        <f>'RESUMEN TOTAL'!U386</f>
        <v>APAGADO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 t="str">
        <f>'RESUMEN TOTAL'!R408</f>
        <v>APAGADO</v>
      </c>
      <c r="M377" t="str">
        <f>'RESUMEN TOTAL'!S408</f>
        <v>APAGADO</v>
      </c>
      <c r="N377" t="str">
        <f>'RESUMEN TOTAL'!T408</f>
        <v>APAGADO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 t="str">
        <f>'RESUMEN TOTAL'!W413</f>
        <v>APAGADO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 t="str">
        <f>'RESUMEN TOTAL'!R415</f>
        <v>APAGADO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 t="str">
        <f>'RESUMEN TOTAL'!W443</f>
        <v>APAGADO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 t="str">
        <f>'RESUMEN TOTAL'!W444</f>
        <v>APAGADO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 t="str">
        <f>'RESUMEN TOTAL'!W445</f>
        <v>APAGADO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 t="str">
        <f>'RESUMEN TOTAL'!W446</f>
        <v>APAGADO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 t="str">
        <f>'RESUMEN TOTAL'!W447</f>
        <v>APAGADO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 t="str">
        <f>'RESUMEN TOTAL'!W448</f>
        <v>APAGADO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 t="str">
        <f>'RESUMEN TOTAL'!Q449</f>
        <v>APAGADO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>
        <f>'RESUMEN TOTAL'!V449</f>
        <v>0</v>
      </c>
      <c r="Q418" t="str">
        <f>'RESUMEN TOTAL'!W449</f>
        <v>APAGADO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 t="str">
        <f>'RESUMEN TOTAL'!Q450</f>
        <v>APAGADO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>
        <f>'RESUMEN TOTAL'!V450</f>
        <v>0</v>
      </c>
      <c r="Q419" t="str">
        <f>'RESUMEN TOTAL'!W450</f>
        <v>APAGADO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 t="str">
        <f>'RESUMEN TOTAL'!P453</f>
        <v>APAGADO</v>
      </c>
      <c r="K421" t="str">
        <f>'RESUMEN TOTAL'!Q453</f>
        <v>APAGADO</v>
      </c>
      <c r="L421" t="str">
        <f>'RESUMEN TOTAL'!R453</f>
        <v>APAGADO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 t="str">
        <f>'RESUMEN TOTAL'!U462</f>
        <v>APAGADO</v>
      </c>
      <c r="P429">
        <f>'RESUMEN TOTAL'!V462</f>
        <v>0</v>
      </c>
      <c r="Q429" t="str">
        <f>'RESUMEN TOTAL'!W462</f>
        <v>APAGADO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 t="str">
        <f>'RESUMEN TOTAL'!U464</f>
        <v>APAGADO</v>
      </c>
      <c r="P431">
        <f>'RESUMEN TOTAL'!V464</f>
        <v>0</v>
      </c>
      <c r="Q431" t="str">
        <f>'RESUMEN TOTAL'!W464</f>
        <v>APAGADO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 t="str">
        <f>'RESUMEN TOTAL'!P472</f>
        <v>APAGADO</v>
      </c>
      <c r="K439" t="str">
        <f>'RESUMEN TOTAL'!Q472</f>
        <v>APAGADO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 t="str">
        <f>'RESUMEN TOTAL'!P473</f>
        <v>APAGADO</v>
      </c>
      <c r="K440" t="str">
        <f>'RESUMEN TOTAL'!Q473</f>
        <v>APAGADO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 t="str">
        <f>'RESUMEN TOTAL'!P474</f>
        <v>APAGADO</v>
      </c>
      <c r="K441" t="str">
        <f>'RESUMEN TOTAL'!Q474</f>
        <v>APAGADO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 t="str">
        <f>'RESUMEN TOTAL'!P475</f>
        <v>APAGADO</v>
      </c>
      <c r="K442" t="str">
        <f>'RESUMEN TOTAL'!Q475</f>
        <v>APAGADO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 t="str">
        <f>'RESUMEN TOTAL'!P483</f>
        <v>APAGADO</v>
      </c>
      <c r="K450" t="str">
        <f>'RESUMEN TOTAL'!Q483</f>
        <v>APAGADO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 t="str">
        <f>'RESUMEN TOTAL'!U483</f>
        <v>APAGADO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 t="str">
        <f>'RESUMEN TOTAL'!N483</f>
        <v>APAGADO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 t="str">
        <f>'RESUMEN TOTAL'!P510</f>
        <v>APAGADO</v>
      </c>
      <c r="K454" t="str">
        <f>'RESUMEN TOTAL'!Q510</f>
        <v>APAGADO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>
        <f>'RESUMEN TOTAL'!V510</f>
        <v>0</v>
      </c>
      <c r="Q454" t="str">
        <f>'RESUMEN TOTAL'!W510</f>
        <v>APAGADO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 t="str">
        <f>'RESUMEN TOTAL'!P511</f>
        <v>APAGADO</v>
      </c>
      <c r="K455" t="str">
        <f>'RESUMEN TOTAL'!Q511</f>
        <v>APAGADO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>
        <f>'RESUMEN TOTAL'!V511</f>
        <v>0</v>
      </c>
      <c r="Q455" t="str">
        <f>'RESUMEN TOTAL'!W511</f>
        <v>APAGADO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 t="str">
        <f>'RESUMEN TOTAL'!O492</f>
        <v>APAGADO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TOTAL'!N493</f>
        <v>APAGADO</v>
      </c>
      <c r="I458" t="str">
        <f>'RESUMEN TOTAL'!O493</f>
        <v>APAGADO</v>
      </c>
      <c r="J458" t="str">
        <f>'RESUMEN TOTAL'!P514</f>
        <v>APAGADO</v>
      </c>
      <c r="K458" t="str">
        <f>'RESUMEN TOTAL'!Q514</f>
        <v>APAGADO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>
        <f>'RESUMEN TOTAL'!V514</f>
        <v>0</v>
      </c>
      <c r="Q458" t="str">
        <f>'RESUMEN TOTAL'!W514</f>
        <v>APAGADO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TOTAL'!N494</f>
        <v>APAGADO</v>
      </c>
      <c r="I459" t="str">
        <f>'RESUMEN TOTAL'!O494</f>
        <v>APAGADO</v>
      </c>
      <c r="J459" t="str">
        <f>'RESUMEN TOTAL'!P515</f>
        <v>APAGADO</v>
      </c>
      <c r="K459" t="str">
        <f>'RESUMEN TOTAL'!Q515</f>
        <v>APAGADO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>
        <f>'RESUMEN TOTAL'!V515</f>
        <v>0</v>
      </c>
      <c r="Q459" t="str">
        <f>'RESUMEN TOTAL'!W515</f>
        <v>APAGADO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 t="str">
        <f>'RESUMEN TOTAL'!P516</f>
        <v>APAGADO</v>
      </c>
      <c r="K460" t="str">
        <f>'RESUMEN TOTAL'!Q516</f>
        <v>APAGADO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>
        <f>'RESUMEN TOTAL'!V516</f>
        <v>0</v>
      </c>
      <c r="Q460" t="str">
        <f>'RESUMEN TOTAL'!W516</f>
        <v>APAGADO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TOTAL'!N496</f>
        <v>APAGADO</v>
      </c>
      <c r="I461" t="str">
        <f>'RESUMEN TOTAL'!O496</f>
        <v>APAGADO</v>
      </c>
      <c r="J461" t="str">
        <f>'RESUMEN TOTAL'!P517</f>
        <v>APAGADO</v>
      </c>
      <c r="K461" t="str">
        <f>'RESUMEN TOTAL'!Q517</f>
        <v>APAGADO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>
        <f>'RESUMEN TOTAL'!V517</f>
        <v>0</v>
      </c>
      <c r="Q461" t="str">
        <f>'RESUMEN TOTAL'!W517</f>
        <v>APAGADO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TOTAL'!N497</f>
        <v>APAGADO</v>
      </c>
      <c r="I462" t="str">
        <f>'RESUMEN TOTAL'!O497</f>
        <v>APAGADO</v>
      </c>
      <c r="J462" t="str">
        <f>'RESUMEN TOTAL'!P518</f>
        <v>APAGADO</v>
      </c>
      <c r="K462" t="str">
        <f>'RESUMEN TOTAL'!Q518</f>
        <v>APAGADO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>
        <f>'RESUMEN TOTAL'!V518</f>
        <v>0</v>
      </c>
      <c r="Q462" t="str">
        <f>'RESUMEN TOTAL'!W518</f>
        <v>APAGADO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 t="str">
        <f>'RESUMEN TOTAL'!P519</f>
        <v>APAGADO</v>
      </c>
      <c r="K463" t="str">
        <f>'RESUMEN TOTAL'!Q519</f>
        <v>APAGADO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>
        <f>'RESUMEN TOTAL'!V519</f>
        <v>0</v>
      </c>
      <c r="Q463" t="str">
        <f>'RESUMEN TOTAL'!W519</f>
        <v>APAGADO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 t="str">
        <f>'RESUMEN TOTAL'!P520</f>
        <v>APAGADO</v>
      </c>
      <c r="K464" t="str">
        <f>'RESUMEN TOTAL'!Q520</f>
        <v>APAGADO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>
        <f>'RESUMEN TOTAL'!V520</f>
        <v>0</v>
      </c>
      <c r="Q464" t="str">
        <f>'RESUMEN TOTAL'!W520</f>
        <v>APAGADO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TOTAL'!N500</f>
        <v>APAGADO</v>
      </c>
      <c r="I465" t="str">
        <f>'RESUMEN TOTAL'!O500</f>
        <v>APAGADO</v>
      </c>
      <c r="J465" t="str">
        <f>'RESUMEN TOTAL'!P521</f>
        <v>APAGADO</v>
      </c>
      <c r="K465" t="str">
        <f>'RESUMEN TOTAL'!Q521</f>
        <v>APAGADO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>
        <f>'RESUMEN TOTAL'!V521</f>
        <v>0</v>
      </c>
      <c r="Q465" t="str">
        <f>'RESUMEN TOTAL'!W521</f>
        <v>APAGADO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TOTAL'!N501</f>
        <v>APAGADO</v>
      </c>
      <c r="I466" t="str">
        <f>'RESUMEN TOTAL'!O501</f>
        <v>APAGADO</v>
      </c>
      <c r="J466" t="str">
        <f>'RESUMEN TOTAL'!P522</f>
        <v>APAGADO</v>
      </c>
      <c r="K466" t="str">
        <f>'RESUMEN TOTAL'!Q522</f>
        <v>APAGADO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>
        <f>'RESUMEN TOTAL'!V522</f>
        <v>0</v>
      </c>
      <c r="Q466" t="str">
        <f>'RESUMEN TOTAL'!W522</f>
        <v>APAGADO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TOTAL'!N502</f>
        <v>APAGADO</v>
      </c>
      <c r="I467" t="str">
        <f>'RESUMEN TOTAL'!O502</f>
        <v>APAGADO</v>
      </c>
      <c r="J467" t="str">
        <f>'RESUMEN TOTAL'!P523</f>
        <v>APAGADO</v>
      </c>
      <c r="K467" t="str">
        <f>'RESUMEN TOTAL'!Q523</f>
        <v>APAGADO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>
        <f>'RESUMEN TOTAL'!V523</f>
        <v>0</v>
      </c>
      <c r="Q467" t="str">
        <f>'RESUMEN TOTAL'!W523</f>
        <v>APAGADO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TOTAL'!N503</f>
        <v>APAGADO</v>
      </c>
      <c r="I468" t="str">
        <f>'RESUMEN TOTAL'!O503</f>
        <v>APAGADO</v>
      </c>
      <c r="J468" t="str">
        <f>'RESUMEN TOTAL'!P524</f>
        <v>APAGADO</v>
      </c>
      <c r="K468" t="str">
        <f>'RESUMEN TOTAL'!Q524</f>
        <v>APAGADO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>
        <f>'RESUMEN TOTAL'!V524</f>
        <v>0</v>
      </c>
      <c r="Q468" t="str">
        <f>'RESUMEN TOTAL'!W524</f>
        <v>APAGADO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TOTAL'!N504</f>
        <v>APAGADO</v>
      </c>
      <c r="I469" t="str">
        <f>'RESUMEN TOTAL'!O504</f>
        <v>APAGADO</v>
      </c>
      <c r="J469" t="str">
        <f>'RESUMEN TOTAL'!P525</f>
        <v>APAGADO</v>
      </c>
      <c r="K469" t="str">
        <f>'RESUMEN TOTAL'!Q525</f>
        <v>APAGADO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>
        <f>'RESUMEN TOTAL'!V525</f>
        <v>0</v>
      </c>
      <c r="Q469" t="str">
        <f>'RESUMEN TOTAL'!W525</f>
        <v>APAGADO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TOTAL'!N505</f>
        <v>APAGADO</v>
      </c>
      <c r="I470" t="str">
        <f>'RESUMEN TOTAL'!O505</f>
        <v>APAGADO</v>
      </c>
      <c r="J470" t="str">
        <f>'RESUMEN TOTAL'!P526</f>
        <v>APAGADO</v>
      </c>
      <c r="K470" t="str">
        <f>'RESUMEN TOTAL'!Q526</f>
        <v>APAGADO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>
        <f>'RESUMEN TOTAL'!V526</f>
        <v>0</v>
      </c>
      <c r="Q470" t="str">
        <f>'RESUMEN TOTAL'!W526</f>
        <v>APAGADO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TOTAL'!N506</f>
        <v>APAGADO</v>
      </c>
      <c r="I471" t="str">
        <f>'RESUMEN TOTAL'!O506</f>
        <v>APAGADO</v>
      </c>
      <c r="J471" t="str">
        <f>'RESUMEN TOTAL'!P527</f>
        <v>APAGADO</v>
      </c>
      <c r="K471" t="str">
        <f>'RESUMEN TOTAL'!Q527</f>
        <v>APAGADO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>
        <f>'RESUMEN TOTAL'!V527</f>
        <v>0</v>
      </c>
      <c r="Q471" t="str">
        <f>'RESUMEN TOTAL'!W527</f>
        <v>APAGADO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TOTAL'!N507</f>
        <v>APAGADO</v>
      </c>
      <c r="I472" t="str">
        <f>'RESUMEN TOTAL'!O507</f>
        <v>APAGADO</v>
      </c>
      <c r="J472" t="str">
        <f>'RESUMEN TOTAL'!P528</f>
        <v>APAGADO</v>
      </c>
      <c r="K472" t="str">
        <f>'RESUMEN TOTAL'!Q528</f>
        <v>APAGADO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>
        <f>'RESUMEN TOTAL'!V528</f>
        <v>0</v>
      </c>
      <c r="Q472" t="str">
        <f>'RESUMEN TOTAL'!W528</f>
        <v>APAGADO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TOTAL'!N508</f>
        <v>APAGADO</v>
      </c>
      <c r="I473" t="str">
        <f>'RESUMEN TOTAL'!O508</f>
        <v>APAGADO</v>
      </c>
      <c r="J473" t="str">
        <f>'RESUMEN TOTAL'!P529</f>
        <v>APAGADO</v>
      </c>
      <c r="K473" t="str">
        <f>'RESUMEN TOTAL'!Q529</f>
        <v>APAGADO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>
        <f>'RESUMEN TOTAL'!V529</f>
        <v>0</v>
      </c>
      <c r="Q473" t="str">
        <f>'RESUMEN TOTAL'!W529</f>
        <v>APAGADO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TOTAL'!N509</f>
        <v>APAGADO</v>
      </c>
      <c r="I474" t="str">
        <f>'RESUMEN TOTAL'!O509</f>
        <v>APAGADO</v>
      </c>
      <c r="J474" t="str">
        <f>'RESUMEN TOTAL'!P530</f>
        <v>APAGADO</v>
      </c>
      <c r="K474" t="str">
        <f>'RESUMEN TOTAL'!Q530</f>
        <v>APAGADO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>
        <f>'RESUMEN TOTAL'!V530</f>
        <v>0</v>
      </c>
      <c r="Q474" t="str">
        <f>'RESUMEN TOTAL'!W530</f>
        <v>APAGADO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TOTAL'!N510</f>
        <v>APAGADO</v>
      </c>
      <c r="I475" t="str">
        <f>'RESUMEN TOTAL'!O510</f>
        <v>APAGADO</v>
      </c>
      <c r="J475" t="str">
        <f>'RESUMEN TOTAL'!P531</f>
        <v>APAGADO</v>
      </c>
      <c r="K475" t="str">
        <f>'RESUMEN TOTAL'!Q531</f>
        <v>APAGADO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>
        <f>'RESUMEN TOTAL'!V531</f>
        <v>0</v>
      </c>
      <c r="Q475" t="str">
        <f>'RESUMEN TOTAL'!W531</f>
        <v>APAGADO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TOTAL'!N511</f>
        <v>APAGADO</v>
      </c>
      <c r="I476" t="str">
        <f>'RESUMEN TOTAL'!O511</f>
        <v>APAGADO</v>
      </c>
      <c r="J476" t="str">
        <f>'RESUMEN TOTAL'!P532</f>
        <v>APAGADO</v>
      </c>
      <c r="K476" t="str">
        <f>'RESUMEN TOTAL'!Q532</f>
        <v>APAGADO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>
        <f>'RESUMEN TOTAL'!V532</f>
        <v>0</v>
      </c>
      <c r="Q476" t="str">
        <f>'RESUMEN TOTAL'!W532</f>
        <v>APAGADO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TOTAL'!N512</f>
        <v>0</v>
      </c>
      <c r="I477">
        <f>'RESUMEN TOTAL'!O512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 t="str">
        <f>'RESUMEN TOTAL'!P534</f>
        <v>APAGADO</v>
      </c>
      <c r="K478" t="str">
        <f>'RESUMEN TOTAL'!Q534</f>
        <v>APAGADO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>
        <f>'RESUMEN TOTAL'!V534</f>
        <v>0</v>
      </c>
      <c r="Q478" t="str">
        <f>'RESUMEN TOTAL'!W534</f>
        <v>APAGADO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TOTAL'!N514</f>
        <v>APAGADO</v>
      </c>
      <c r="I479" t="str">
        <f>'RESUMEN TOTAL'!O514</f>
        <v>APAGADO</v>
      </c>
      <c r="J479" t="str">
        <f>'RESUMEN TOTAL'!P535</f>
        <v>APAGADO</v>
      </c>
      <c r="K479" t="str">
        <f>'RESUMEN TOTAL'!Q535</f>
        <v>APAGADO</v>
      </c>
      <c r="L479" t="str">
        <f>'RESUMEN TOTAL'!R535</f>
        <v>APAGADO</v>
      </c>
      <c r="M479" t="str">
        <f>'RESUMEN TOTAL'!S535</f>
        <v>APAGADO</v>
      </c>
      <c r="N479" t="str">
        <f>'RESUMEN TOTAL'!T535</f>
        <v>APAGADO</v>
      </c>
      <c r="O479" t="str">
        <f>'RESUMEN TOTAL'!U535</f>
        <v>APAGADO</v>
      </c>
      <c r="P479">
        <f>'RESUMEN TOTAL'!V535</f>
        <v>0</v>
      </c>
      <c r="Q479" t="str">
        <f>'RESUMEN TOTAL'!W535</f>
        <v>APAGADO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TOTAL'!N515</f>
        <v>APAGADO</v>
      </c>
      <c r="I480" t="str">
        <f>'RESUMEN TOTAL'!O515</f>
        <v>APAGADO</v>
      </c>
      <c r="J480" t="str">
        <f>'RESUMEN TOTAL'!P536</f>
        <v>APAGADO</v>
      </c>
      <c r="K480" t="str">
        <f>'RESUMEN TOTAL'!Q536</f>
        <v>APAGADO</v>
      </c>
      <c r="L480" t="str">
        <f>'RESUMEN TOTAL'!R536</f>
        <v>APAGADO</v>
      </c>
      <c r="M480" t="str">
        <f>'RESUMEN TOTAL'!S536</f>
        <v>APAGADO</v>
      </c>
      <c r="N480" t="str">
        <f>'RESUMEN TOTAL'!T536</f>
        <v>APAGADO</v>
      </c>
      <c r="O480" t="str">
        <f>'RESUMEN TOTAL'!U536</f>
        <v>APAGADO</v>
      </c>
      <c r="P480">
        <f>'RESUMEN TOTAL'!V536</f>
        <v>0</v>
      </c>
      <c r="Q480" t="str">
        <f>'RESUMEN TOTAL'!W536</f>
        <v>APAGADO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TOTAL'!N516</f>
        <v>APAGADO</v>
      </c>
      <c r="I481" t="str">
        <f>'RESUMEN TOTAL'!O516</f>
        <v>APAGADO</v>
      </c>
      <c r="J481" t="str">
        <f>'RESUMEN TOTAL'!P537</f>
        <v>APAGADO</v>
      </c>
      <c r="K481" t="str">
        <f>'RESUMEN TOTAL'!Q537</f>
        <v>APAGADO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>
        <f>'RESUMEN TOTAL'!V537</f>
        <v>0</v>
      </c>
      <c r="Q481" t="str">
        <f>'RESUMEN TOTAL'!W537</f>
        <v>APAGADO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TOTAL'!N517</f>
        <v>APAGADO</v>
      </c>
      <c r="I482" t="str">
        <f>'RESUMEN TOTAL'!O517</f>
        <v>APAGADO</v>
      </c>
      <c r="J482" t="str">
        <f>'RESUMEN TOTAL'!P538</f>
        <v>APAGADO</v>
      </c>
      <c r="K482" t="str">
        <f>'RESUMEN TOTAL'!Q538</f>
        <v>APAGADO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>
        <f>'RESUMEN TOTAL'!V538</f>
        <v>0</v>
      </c>
      <c r="Q482" t="str">
        <f>'RESUMEN TOTAL'!W538</f>
        <v>APAGADO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TOTAL'!N518</f>
        <v>APAGADO</v>
      </c>
      <c r="I483" t="str">
        <f>'RESUMEN TOTAL'!O518</f>
        <v>APAGADO</v>
      </c>
      <c r="J483" t="str">
        <f>'RESUMEN TOTAL'!P539</f>
        <v>APAGADO</v>
      </c>
      <c r="K483" t="str">
        <f>'RESUMEN TOTAL'!Q539</f>
        <v>APAGADO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>
        <f>'RESUMEN TOTAL'!V539</f>
        <v>0</v>
      </c>
      <c r="Q483" t="str">
        <f>'RESUMEN TOTAL'!W539</f>
        <v>APAGADO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 t="str">
        <f>'RESUMEN TOTAL'!O519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 t="str">
        <f>'RESUMEN TOTAL'!O520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 t="str">
        <f>'RESUMEN TOTAL'!N521</f>
        <v>APAGADO</v>
      </c>
      <c r="I486" t="str">
        <f>'RESUMEN TOTAL'!O521</f>
        <v>APAGADO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 t="str">
        <f>'RESUMEN TOTAL'!N522</f>
        <v>APAGADO</v>
      </c>
      <c r="I487" t="str">
        <f>'RESUMEN TOTAL'!O522</f>
        <v>APAGADO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 t="str">
        <f>'RESUMEN TOTAL'!N523</f>
        <v>APAGADO</v>
      </c>
      <c r="I488" t="str">
        <f>'RESUMEN TOTAL'!O523</f>
        <v>APAGADO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 t="str">
        <f>'RESUMEN TOTAL'!N524</f>
        <v>APAGADO</v>
      </c>
      <c r="I489" t="str">
        <f>'RESUMEN TOTAL'!O524</f>
        <v>APAGADO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TOTAL'!N525</f>
        <v>APAGADO</v>
      </c>
      <c r="I490" t="str">
        <f>'RESUMEN TOTAL'!O525</f>
        <v>APAGADO</v>
      </c>
      <c r="J490" t="str">
        <f>'RESUMEN TOTAL'!P546</f>
        <v>APAGADO</v>
      </c>
      <c r="K490" t="str">
        <f>'RESUMEN TOTAL'!Q546</f>
        <v>APAGADO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 t="str">
        <f>'RESUMEN TOTAL'!N526</f>
        <v>APAGADO</v>
      </c>
      <c r="I491" t="str">
        <f>'RESUMEN TOTAL'!O526</f>
        <v>APAGADO</v>
      </c>
      <c r="J491">
        <f>'RESUMEN TOTAL'!P547</f>
        <v>0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>
        <f>'RESUMEN TOTAL'!V547</f>
        <v>0</v>
      </c>
      <c r="Q491" t="str">
        <f>'RESUMEN TOTAL'!W547</f>
        <v>APAGADO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 t="str">
        <f>'RESUMEN TOTAL'!N527</f>
        <v>APAGADO</v>
      </c>
      <c r="I492" t="str">
        <f>'RESUMEN TOTAL'!O527</f>
        <v>APAGADO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 t="str">
        <f>'RESUMEN TOTAL'!N528</f>
        <v>APAGADO</v>
      </c>
      <c r="I493" t="str">
        <f>'RESUMEN TOTAL'!O528</f>
        <v>APAGADO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TOTAL'!N529</f>
        <v>APAGADO</v>
      </c>
      <c r="I494" t="str">
        <f>'RESUMEN TOTAL'!O529</f>
        <v>APAGADO</v>
      </c>
      <c r="J494" t="str">
        <f>'RESUMEN TOTAL'!P550</f>
        <v>APAGADO</v>
      </c>
      <c r="K494" t="str">
        <f>'RESUMEN TOTAL'!Q550</f>
        <v>APAGADO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>
        <f>'RESUMEN TOTAL'!V550</f>
        <v>0</v>
      </c>
      <c r="Q494" t="str">
        <f>'RESUMEN TOTAL'!W550</f>
        <v>APAGADO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TOTAL'!N530</f>
        <v>APAGADO</v>
      </c>
      <c r="I495" t="str">
        <f>'RESUMEN TOTAL'!O530</f>
        <v>APAGADO</v>
      </c>
      <c r="J495" t="str">
        <f>'RESUMEN TOTAL'!P551</f>
        <v>APAGADO</v>
      </c>
      <c r="K495" t="str">
        <f>'RESUMEN TOTAL'!Q551</f>
        <v>APAGADO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>
        <f>'RESUMEN TOTAL'!V551</f>
        <v>0</v>
      </c>
      <c r="Q495" t="str">
        <f>'RESUMEN TOTAL'!W551</f>
        <v>APAGADO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 t="str">
        <f>'RESUMEN TOTAL'!O531</f>
        <v>APAGADO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 t="str">
        <f>'RESUMEN TOTAL'!O532</f>
        <v>APAGADO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>
        <f>'RESUMEN TOTAL'!N533</f>
        <v>0</v>
      </c>
      <c r="I498">
        <f>'RESUMEN TOTAL'!O533</f>
        <v>0</v>
      </c>
      <c r="J498" t="str">
        <f>'RESUMEN TOTAL'!P554</f>
        <v>APAGADO</v>
      </c>
      <c r="K498" t="str">
        <f>'RESUMEN TOTAL'!Q554</f>
        <v>APAGADO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>
        <f>'RESUMEN TOTAL'!V554</f>
        <v>0</v>
      </c>
      <c r="Q498" t="str">
        <f>'RESUMEN TOTAL'!W554</f>
        <v>APAGADO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TOTAL'!N534</f>
        <v>APAGADO</v>
      </c>
      <c r="I499" t="str">
        <f>'RESUMEN TOTAL'!O534</f>
        <v>APAGADO</v>
      </c>
      <c r="J499" t="str">
        <f>'RESUMEN TOTAL'!P555</f>
        <v>APAGADO</v>
      </c>
      <c r="K499" t="str">
        <f>'RESUMEN TOTAL'!Q555</f>
        <v>APAGADO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>
        <f>'RESUMEN TOTAL'!V555</f>
        <v>0</v>
      </c>
      <c r="Q499" t="str">
        <f>'RESUMEN TOTAL'!W555</f>
        <v>APAGADO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str">
        <f>'RESUMEN TOTAL'!N535</f>
        <v>APAGADO</v>
      </c>
      <c r="I500" t="str">
        <f>'RESUMEN TOTAL'!O535</f>
        <v>APAGADO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str">
        <f>'RESUMEN TOTAL'!N536</f>
        <v>APAGADO</v>
      </c>
      <c r="I501" t="str">
        <f>'RESUMEN TOTAL'!O536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 t="str">
        <f>'RESUMEN TOTAL'!N537</f>
        <v>APAGADO</v>
      </c>
      <c r="I502" t="str">
        <f>'RESUMEN TOTAL'!O537</f>
        <v>APAGADO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 t="str">
        <f>'RESUMEN TOTAL'!W556</f>
        <v>APAGADO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 t="str">
        <f>'RESUMEN TOTAL'!N538</f>
        <v>APAGADO</v>
      </c>
      <c r="I503" t="str">
        <f>'RESUMEN TOTAL'!O538</f>
        <v>APAGADO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 t="str">
        <f>'RESUMEN TOTAL'!W557</f>
        <v>APAGADO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TOTAL'!N539</f>
        <v>APAGADO</v>
      </c>
      <c r="I504" t="str">
        <f>'RESUMEN TOTAL'!O539</f>
        <v>APAGADO</v>
      </c>
      <c r="J504" t="str">
        <f>'RESUMEN TOTAL'!P558</f>
        <v>APAGADO</v>
      </c>
      <c r="K504" t="str">
        <f>'RESUMEN TOTAL'!Q558</f>
        <v>APAGADO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>
        <f>'RESUMEN TOTAL'!V558</f>
        <v>0</v>
      </c>
      <c r="Q504" t="str">
        <f>'RESUMEN TOTAL'!W558</f>
        <v>APAGADO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TOTAL'!N540</f>
        <v>APAGADO</v>
      </c>
      <c r="I505" t="str">
        <f>'RESUMEN TOTAL'!O540</f>
        <v>APAGADO</v>
      </c>
      <c r="J505" t="str">
        <f>'RESUMEN TOTAL'!P559</f>
        <v>APAGADO</v>
      </c>
      <c r="K505" t="str">
        <f>'RESUMEN TOTAL'!Q559</f>
        <v>APAGADO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>
        <f>'RESUMEN TOTAL'!V559</f>
        <v>0</v>
      </c>
      <c r="Q505" t="str">
        <f>'RESUMEN TOTAL'!W559</f>
        <v>APAGADO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 t="str">
        <f>'RESUMEN TOTAL'!N541</f>
        <v>APAGADO</v>
      </c>
      <c r="I506" t="str">
        <f>'RESUMEN TOTAL'!O541</f>
        <v>APAGADO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 t="str">
        <f>'RESUMEN TOTAL'!W560</f>
        <v>APAGADO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 t="str">
        <f>'RESUMEN TOTAL'!W561</f>
        <v>APAGADO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 t="str">
        <f>'RESUMEN TOTAL'!P562</f>
        <v>APAGADO</v>
      </c>
      <c r="K508" t="str">
        <f>'RESUMEN TOTAL'!Q562</f>
        <v>APAGADO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>
        <f>'RESUMEN TOTAL'!V562</f>
        <v>0</v>
      </c>
      <c r="Q508" t="str">
        <f>'RESUMEN TOTAL'!W562</f>
        <v>APAGADO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 t="str">
        <f>'RESUMEN TOTAL'!P563</f>
        <v>APAGADO</v>
      </c>
      <c r="K509" t="str">
        <f>'RESUMEN TOTAL'!Q563</f>
        <v>APAGADO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>
        <f>'RESUMEN TOTAL'!V563</f>
        <v>0</v>
      </c>
      <c r="Q509" t="str">
        <f>'RESUMEN TOTAL'!W563</f>
        <v>APAGADO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 t="str">
        <f>'RESUMEN TOTAL'!P564</f>
        <v>APAGADO</v>
      </c>
      <c r="K510" t="str">
        <f>'RESUMEN TOTAL'!Q564</f>
        <v>APAGADO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>
        <f>'RESUMEN TOTAL'!V564</f>
        <v>0</v>
      </c>
      <c r="Q510" t="str">
        <f>'RESUMEN TOTAL'!W564</f>
        <v>APAGADO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TOTAL'!N546</f>
        <v>APAGADO</v>
      </c>
      <c r="I511" t="str">
        <f>'RESUMEN TOTAL'!O546</f>
        <v>APAGADO</v>
      </c>
      <c r="J511" t="str">
        <f>'RESUMEN TOTAL'!P565</f>
        <v>APAGADO</v>
      </c>
      <c r="K511" t="str">
        <f>'RESUMEN TOTAL'!Q565</f>
        <v>APAGADO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>
        <f>'RESUMEN TOTAL'!V565</f>
        <v>0</v>
      </c>
      <c r="Q511" t="str">
        <f>'RESUMEN TOTAL'!W565</f>
        <v>APAGADO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>
        <f>'RESUMEN TOTAL'!N547</f>
        <v>0</v>
      </c>
      <c r="I512">
        <f>'RESUMEN TOTAL'!O547</f>
        <v>0</v>
      </c>
      <c r="J512" t="str">
        <f>'RESUMEN TOTAL'!P566</f>
        <v>APAGADO</v>
      </c>
      <c r="K512" t="str">
        <f>'RESUMEN TOTAL'!Q566</f>
        <v>APAGADO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>
        <f>'RESUMEN TOTAL'!V566</f>
        <v>0</v>
      </c>
      <c r="Q512" t="str">
        <f>'RESUMEN TOTAL'!W566</f>
        <v>APAGADO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 t="str">
        <f>'RESUMEN TOTAL'!P567</f>
        <v>APAGADO</v>
      </c>
      <c r="K513" t="str">
        <f>'RESUMEN TOTAL'!Q567</f>
        <v>APAGADO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>
        <f>'RESUMEN TOTAL'!V567</f>
        <v>0</v>
      </c>
      <c r="Q513" t="str">
        <f>'RESUMEN TOTAL'!W567</f>
        <v>APAGADO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 t="str">
        <f>'RESUMEN TOTAL'!P568</f>
        <v>APAGADO</v>
      </c>
      <c r="K514" t="str">
        <f>'RESUMEN TOTAL'!Q568</f>
        <v>APAGADO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>
        <f>'RESUMEN TOTAL'!V568</f>
        <v>0</v>
      </c>
      <c r="Q514" t="str">
        <f>'RESUMEN TOTAL'!W568</f>
        <v>APAGADO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TOTAL'!N550</f>
        <v>APAGADO</v>
      </c>
      <c r="I515" t="str">
        <f>'RESUMEN TOTAL'!O550</f>
        <v>APAGADO</v>
      </c>
      <c r="J515" t="str">
        <f>'RESUMEN TOTAL'!P569</f>
        <v>APAGADO</v>
      </c>
      <c r="K515" t="str">
        <f>'RESUMEN TOTAL'!Q569</f>
        <v>APAGADO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>
        <f>'RESUMEN TOTAL'!V569</f>
        <v>0</v>
      </c>
      <c r="Q515" t="str">
        <f>'RESUMEN TOTAL'!W569</f>
        <v>APAGADO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 t="str">
        <f>'RESUMEN TOTAL'!O551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 t="str">
        <f>'RESUMEN TOTAL'!O554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 t="str">
        <f>'RESUMEN TOTAL'!O555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 t="str">
        <f>'RESUMEN TOTAL'!O558</f>
        <v>APAGADO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 t="str">
        <f>'RESUMEN TOTAL'!O559</f>
        <v>APAGADO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 t="str">
        <f>'RESUMEN TOTAL'!O562</f>
        <v>APAGADO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 t="str">
        <f>'RESUMEN TOTAL'!O563</f>
        <v>APAGADO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 t="str">
        <f>'RESUMEN TOTAL'!O564</f>
        <v>APAGADO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 t="str">
        <f>'RESUMEN TOTAL'!O565</f>
        <v>APAGADO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 t="str">
        <f>'RESUMEN TOTAL'!O566</f>
        <v>APAGADO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 t="str">
        <f>'RESUMEN TOTAL'!O567</f>
        <v>APAGADO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 t="str">
        <f>'RESUMEN TOTAL'!O568</f>
        <v>APAGADO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 t="str">
        <f>'RESUMEN TOTAL'!O569</f>
        <v>APAGADO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52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915</v>
      </c>
      <c r="E1" t="s">
        <v>618</v>
      </c>
      <c r="F1" t="s">
        <v>617</v>
      </c>
      <c r="G1" s="36" t="s">
        <v>932</v>
      </c>
    </row>
    <row r="2" spans="1:7" x14ac:dyDescent="0.25">
      <c r="A2" s="17">
        <f>'APAGADOS RADIO'!F3</f>
        <v>45778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565</v>
      </c>
      <c r="G2" s="36">
        <f t="shared" ref="G2" si="1">E2/F2</f>
        <v>0</v>
      </c>
    </row>
    <row r="3" spans="1:7" x14ac:dyDescent="0.25">
      <c r="A3" s="17">
        <f>'APAGADOS RADIO'!G3</f>
        <v>45779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45780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45781</v>
      </c>
      <c r="B5">
        <f>'APAGADOS RADIO'!I2+D5</f>
        <v>17</v>
      </c>
      <c r="C5">
        <f>'APAGADOS FIBRA'!I2</f>
        <v>30</v>
      </c>
      <c r="D5">
        <f>'APAGADOS ANTENA'!I2</f>
        <v>6</v>
      </c>
      <c r="E5">
        <f t="shared" si="4"/>
        <v>47</v>
      </c>
      <c r="F5">
        <f>'RESUMEN TOTAL'!B1</f>
        <v>565</v>
      </c>
      <c r="G5" s="36">
        <f t="shared" si="5"/>
        <v>8.3185840707964601E-2</v>
      </c>
    </row>
    <row r="6" spans="1:7" x14ac:dyDescent="0.25">
      <c r="A6" s="17">
        <f>'APAGADOS RADIO'!J3</f>
        <v>45782</v>
      </c>
      <c r="B6">
        <f>'APAGADOS RADIO'!J2+D6</f>
        <v>16</v>
      </c>
      <c r="C6">
        <f>'APAGADOS FIBRA'!J2</f>
        <v>34</v>
      </c>
      <c r="D6">
        <f>'APAGADOS ANTENA'!J2</f>
        <v>6</v>
      </c>
      <c r="E6">
        <f t="shared" si="4"/>
        <v>50</v>
      </c>
      <c r="F6">
        <f>'RESUMEN TOTAL'!B1</f>
        <v>565</v>
      </c>
      <c r="G6" s="36">
        <f t="shared" si="5"/>
        <v>8.8495575221238937E-2</v>
      </c>
    </row>
    <row r="7" spans="1:7" x14ac:dyDescent="0.25">
      <c r="A7" s="17">
        <f>'APAGADOS RADIO'!K3</f>
        <v>45783</v>
      </c>
      <c r="B7">
        <f>'APAGADOS RADIO'!K2+D7</f>
        <v>14</v>
      </c>
      <c r="C7">
        <f>'APAGADOS FIBRA'!K2</f>
        <v>21</v>
      </c>
      <c r="D7">
        <f>'APAGADOS ANTENA'!K2</f>
        <v>3</v>
      </c>
      <c r="E7">
        <f t="shared" si="4"/>
        <v>35</v>
      </c>
      <c r="F7">
        <f>'RESUMEN TOTAL'!B1</f>
        <v>565</v>
      </c>
      <c r="G7" s="36">
        <f t="shared" si="5"/>
        <v>6.1946902654867256E-2</v>
      </c>
    </row>
    <row r="8" spans="1:7" x14ac:dyDescent="0.25">
      <c r="A8" s="17">
        <f>'APAGADOS RADIO'!L3</f>
        <v>45784</v>
      </c>
      <c r="B8">
        <f>'APAGADOS RADIO'!L2+D8</f>
        <v>18</v>
      </c>
      <c r="C8">
        <f>'APAGADOS FIBRA'!L2</f>
        <v>36</v>
      </c>
      <c r="D8">
        <f>'APAGADOS ANTENA'!L2</f>
        <v>4</v>
      </c>
      <c r="E8">
        <f t="shared" ref="E8:E30" si="6">B8+C8</f>
        <v>54</v>
      </c>
      <c r="F8">
        <f>'RESUMEN TOTAL'!B1</f>
        <v>565</v>
      </c>
      <c r="G8" s="36">
        <f t="shared" ref="G8:G18" si="7">E8/F8</f>
        <v>9.5575221238938052E-2</v>
      </c>
    </row>
    <row r="9" spans="1:7" x14ac:dyDescent="0.25">
      <c r="A9" s="17">
        <f>'APAGADOS RADIO'!M3</f>
        <v>45785</v>
      </c>
      <c r="B9">
        <f>'APAGADOS RADIO'!M2+D9</f>
        <v>18</v>
      </c>
      <c r="C9">
        <f>'APAGADOS FIBRA'!M2</f>
        <v>16</v>
      </c>
      <c r="D9">
        <f>'APAGADOS ANTENA'!M2</f>
        <v>4</v>
      </c>
      <c r="E9">
        <f t="shared" si="6"/>
        <v>34</v>
      </c>
      <c r="F9">
        <f>'RESUMEN TOTAL'!B1</f>
        <v>565</v>
      </c>
      <c r="G9" s="36">
        <f t="shared" si="7"/>
        <v>6.0176991150442477E-2</v>
      </c>
    </row>
    <row r="10" spans="1:7" x14ac:dyDescent="0.25">
      <c r="A10" s="17">
        <f>'APAGADOS RADIO'!N3</f>
        <v>45786</v>
      </c>
      <c r="B10">
        <f>'APAGADOS RADIO'!N2+D10</f>
        <v>17</v>
      </c>
      <c r="C10">
        <f>'APAGADOS FIBRA'!N2</f>
        <v>20</v>
      </c>
      <c r="D10">
        <f>'APAGADOS ANTENA'!N2</f>
        <v>4</v>
      </c>
      <c r="E10">
        <f t="shared" si="6"/>
        <v>37</v>
      </c>
      <c r="F10">
        <f>'RESUMEN TOTAL'!B1</f>
        <v>565</v>
      </c>
      <c r="G10" s="36">
        <f t="shared" si="7"/>
        <v>6.5486725663716813E-2</v>
      </c>
    </row>
    <row r="11" spans="1:7" x14ac:dyDescent="0.25">
      <c r="A11" s="17">
        <f>'APAGADOS RADIO'!O3</f>
        <v>45787</v>
      </c>
      <c r="B11">
        <f>'APAGADOS RADIO'!O2+D11</f>
        <v>14</v>
      </c>
      <c r="C11">
        <f>'APAGADOS FIBRA'!O2</f>
        <v>31</v>
      </c>
      <c r="D11">
        <f>'APAGADOS ANTENA'!O2</f>
        <v>3</v>
      </c>
      <c r="E11">
        <f t="shared" si="6"/>
        <v>45</v>
      </c>
      <c r="F11">
        <f>'RESUMEN TOTAL'!B1</f>
        <v>565</v>
      </c>
      <c r="G11" s="36">
        <f t="shared" si="7"/>
        <v>7.9646017699115043E-2</v>
      </c>
    </row>
    <row r="12" spans="1:7" x14ac:dyDescent="0.25">
      <c r="A12" s="17">
        <f>'APAGADOS RADIO'!P3</f>
        <v>45788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565</v>
      </c>
      <c r="G12" s="36">
        <f t="shared" si="7"/>
        <v>0</v>
      </c>
    </row>
    <row r="13" spans="1:7" x14ac:dyDescent="0.25">
      <c r="A13" s="17">
        <f>'APAGADOS RADIO'!Q3</f>
        <v>45789</v>
      </c>
      <c r="B13">
        <f>'APAGADOS RADIO'!Q2+D13</f>
        <v>16</v>
      </c>
      <c r="C13">
        <f>'APAGADOS FIBRA'!Q2</f>
        <v>45</v>
      </c>
      <c r="D13">
        <f>'APAGADOS ANTENA'!Q2</f>
        <v>4</v>
      </c>
      <c r="E13">
        <f t="shared" si="6"/>
        <v>61</v>
      </c>
      <c r="F13">
        <f>'RESUMEN TOTAL'!B1</f>
        <v>565</v>
      </c>
      <c r="G13" s="36">
        <f t="shared" si="7"/>
        <v>0.1079646017699115</v>
      </c>
    </row>
    <row r="14" spans="1:7" x14ac:dyDescent="0.25">
      <c r="A14" s="17">
        <f>'APAGADOS RADIO'!R3</f>
        <v>45790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565</v>
      </c>
      <c r="G14" s="36">
        <f t="shared" si="7"/>
        <v>0</v>
      </c>
    </row>
    <row r="15" spans="1:7" x14ac:dyDescent="0.25">
      <c r="A15" s="17">
        <f>'APAGADOS RADIO'!S3</f>
        <v>45791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565</v>
      </c>
      <c r="G15" s="36">
        <f t="shared" si="7"/>
        <v>0</v>
      </c>
    </row>
    <row r="16" spans="1:7" x14ac:dyDescent="0.25">
      <c r="A16" s="17">
        <f>'APAGADOS RADIO'!T3</f>
        <v>45792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565</v>
      </c>
      <c r="G16" s="36">
        <f t="shared" si="7"/>
        <v>0</v>
      </c>
    </row>
    <row r="17" spans="1:30" x14ac:dyDescent="0.25">
      <c r="A17" s="17">
        <f>'APAGADOS RADIO'!U3</f>
        <v>45793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565</v>
      </c>
      <c r="G17" s="36">
        <f t="shared" si="7"/>
        <v>0</v>
      </c>
    </row>
    <row r="18" spans="1:30" x14ac:dyDescent="0.25">
      <c r="A18" s="17">
        <f>'APAGADOS RADIO'!V3</f>
        <v>45794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565</v>
      </c>
      <c r="G18" s="36">
        <f t="shared" si="7"/>
        <v>0</v>
      </c>
    </row>
    <row r="19" spans="1:30" x14ac:dyDescent="0.25">
      <c r="A19" s="17">
        <f>'APAGADOS RADIO'!W3</f>
        <v>45795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565</v>
      </c>
      <c r="G19" s="36">
        <f t="shared" ref="G19:G30" si="8">E19/F19</f>
        <v>0</v>
      </c>
    </row>
    <row r="20" spans="1:30" x14ac:dyDescent="0.25">
      <c r="A20" s="17">
        <f>'APAGADOS RADIO'!X3</f>
        <v>45796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565</v>
      </c>
      <c r="G20" s="36">
        <f t="shared" si="8"/>
        <v>0</v>
      </c>
    </row>
    <row r="21" spans="1:30" x14ac:dyDescent="0.25">
      <c r="A21" s="17">
        <f>'APAGADOS RADIO'!Y3</f>
        <v>45797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565</v>
      </c>
      <c r="G21" s="36">
        <f t="shared" si="8"/>
        <v>0</v>
      </c>
    </row>
    <row r="22" spans="1:30" x14ac:dyDescent="0.25">
      <c r="A22" s="17">
        <f>'APAGADOS RADIO'!Z3</f>
        <v>45798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565</v>
      </c>
      <c r="G22" s="36">
        <f t="shared" si="8"/>
        <v>0</v>
      </c>
    </row>
    <row r="23" spans="1:30" x14ac:dyDescent="0.25">
      <c r="A23" s="17">
        <f>'APAGADOS RADIO'!AA3</f>
        <v>45799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565</v>
      </c>
      <c r="G23" s="36">
        <f t="shared" si="8"/>
        <v>0</v>
      </c>
    </row>
    <row r="24" spans="1:30" x14ac:dyDescent="0.25">
      <c r="A24" s="17">
        <f>'APAGADOS RADIO'!AB3</f>
        <v>45800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565</v>
      </c>
      <c r="G24" s="36">
        <f t="shared" si="8"/>
        <v>0</v>
      </c>
    </row>
    <row r="25" spans="1:30" x14ac:dyDescent="0.25">
      <c r="A25" s="17">
        <f>'APAGADOS RADIO'!AC3</f>
        <v>45801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45802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45803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45804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45805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45806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1355</v>
      </c>
      <c r="C32" t="s">
        <v>1356</v>
      </c>
      <c r="D32" t="s">
        <v>1357</v>
      </c>
      <c r="E32" t="s">
        <v>1358</v>
      </c>
      <c r="F32" t="s">
        <v>1359</v>
      </c>
      <c r="G32" s="36" t="s">
        <v>1360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45778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0</v>
      </c>
      <c r="F33" s="104">
        <f>paradas!F3</f>
        <v>0</v>
      </c>
      <c r="G33" s="104">
        <f t="shared" ref="G33:G45" si="11">E33+F33</f>
        <v>0</v>
      </c>
    </row>
    <row r="34" spans="1:7" x14ac:dyDescent="0.25">
      <c r="A34" s="14">
        <f t="shared" si="10"/>
        <v>45779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30</v>
      </c>
      <c r="F34">
        <f>paradas!G3</f>
        <v>27</v>
      </c>
      <c r="G34" s="104">
        <f t="shared" si="11"/>
        <v>57</v>
      </c>
    </row>
    <row r="35" spans="1:7" s="14" customFormat="1" x14ac:dyDescent="0.25">
      <c r="A35" s="14">
        <f t="shared" si="10"/>
        <v>45780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30</v>
      </c>
      <c r="F35">
        <f>paradas!H3</f>
        <v>27</v>
      </c>
      <c r="G35" s="104">
        <f t="shared" si="11"/>
        <v>57</v>
      </c>
    </row>
    <row r="36" spans="1:7" x14ac:dyDescent="0.25">
      <c r="A36" s="14">
        <f t="shared" si="10"/>
        <v>45781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30</v>
      </c>
      <c r="F36">
        <f>paradas!I3</f>
        <v>27</v>
      </c>
      <c r="G36" s="104">
        <f t="shared" si="11"/>
        <v>57</v>
      </c>
    </row>
    <row r="37" spans="1:7" x14ac:dyDescent="0.25">
      <c r="A37" s="14">
        <f t="shared" si="10"/>
        <v>45782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30</v>
      </c>
      <c r="F37">
        <f>paradas!J3</f>
        <v>27</v>
      </c>
      <c r="G37" s="104">
        <f t="shared" si="11"/>
        <v>57</v>
      </c>
    </row>
    <row r="38" spans="1:7" x14ac:dyDescent="0.25">
      <c r="A38" s="14">
        <f t="shared" si="10"/>
        <v>45783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30</v>
      </c>
      <c r="F38">
        <f>paradas!K3</f>
        <v>27</v>
      </c>
      <c r="G38" s="104">
        <f t="shared" si="11"/>
        <v>57</v>
      </c>
    </row>
    <row r="39" spans="1:7" x14ac:dyDescent="0.25">
      <c r="A39" s="14">
        <f t="shared" si="10"/>
        <v>45784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30</v>
      </c>
      <c r="F39">
        <f>paradas!L3</f>
        <v>28</v>
      </c>
      <c r="G39" s="104">
        <f t="shared" si="11"/>
        <v>58</v>
      </c>
    </row>
    <row r="40" spans="1:7" x14ac:dyDescent="0.25">
      <c r="A40" s="14">
        <f t="shared" si="10"/>
        <v>45785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30</v>
      </c>
      <c r="F40">
        <f>paradas!M3</f>
        <v>28</v>
      </c>
      <c r="G40" s="104">
        <f t="shared" si="11"/>
        <v>58</v>
      </c>
    </row>
    <row r="41" spans="1:7" x14ac:dyDescent="0.25">
      <c r="A41" s="14">
        <f t="shared" si="10"/>
        <v>45786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30</v>
      </c>
      <c r="F41">
        <f>paradas!N3</f>
        <v>28</v>
      </c>
      <c r="G41" s="104">
        <f t="shared" si="11"/>
        <v>58</v>
      </c>
    </row>
    <row r="42" spans="1:7" x14ac:dyDescent="0.25">
      <c r="A42" s="14">
        <f t="shared" si="10"/>
        <v>45787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30</v>
      </c>
      <c r="F42">
        <f>paradas!O3</f>
        <v>28</v>
      </c>
      <c r="G42" s="104">
        <f t="shared" si="11"/>
        <v>58</v>
      </c>
    </row>
    <row r="43" spans="1:7" x14ac:dyDescent="0.25">
      <c r="A43" s="14">
        <f t="shared" si="10"/>
        <v>45788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1</v>
      </c>
      <c r="F43">
        <f>paradas!P3</f>
        <v>0</v>
      </c>
      <c r="G43" s="104">
        <f t="shared" si="11"/>
        <v>1</v>
      </c>
    </row>
    <row r="44" spans="1:7" x14ac:dyDescent="0.25">
      <c r="A44" s="14">
        <f t="shared" si="10"/>
        <v>45789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29</v>
      </c>
      <c r="F44">
        <f>paradas!Q3</f>
        <v>30</v>
      </c>
      <c r="G44" s="104">
        <f t="shared" si="11"/>
        <v>59</v>
      </c>
    </row>
    <row r="45" spans="1:7" x14ac:dyDescent="0.25">
      <c r="A45" s="14">
        <f t="shared" si="10"/>
        <v>45790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0</v>
      </c>
      <c r="F45">
        <f>paradas!R3</f>
        <v>0</v>
      </c>
      <c r="G45" s="104">
        <f t="shared" si="11"/>
        <v>0</v>
      </c>
    </row>
    <row r="46" spans="1:7" x14ac:dyDescent="0.25">
      <c r="A46" s="14">
        <f t="shared" si="10"/>
        <v>45791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0</v>
      </c>
      <c r="F46">
        <f>paradas!S3</f>
        <v>0</v>
      </c>
      <c r="G46" s="104">
        <f>E46+F46</f>
        <v>0</v>
      </c>
    </row>
    <row r="47" spans="1:7" x14ac:dyDescent="0.25">
      <c r="A47" s="14">
        <f t="shared" si="10"/>
        <v>45792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0</v>
      </c>
      <c r="F47">
        <f>paradas!T3</f>
        <v>0</v>
      </c>
      <c r="G47" s="104">
        <f t="shared" ref="G47:G51" si="12">E47+F47</f>
        <v>0</v>
      </c>
    </row>
    <row r="48" spans="1:7" x14ac:dyDescent="0.25">
      <c r="A48" s="14">
        <f t="shared" si="10"/>
        <v>45793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0</v>
      </c>
      <c r="F48">
        <f>paradas!U3</f>
        <v>0</v>
      </c>
      <c r="G48" s="104">
        <f t="shared" si="12"/>
        <v>0</v>
      </c>
    </row>
    <row r="49" spans="1:7" x14ac:dyDescent="0.25">
      <c r="A49" s="14">
        <f t="shared" si="10"/>
        <v>45794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0</v>
      </c>
      <c r="F49">
        <f>paradas!V3</f>
        <v>0</v>
      </c>
      <c r="G49" s="104">
        <f t="shared" si="12"/>
        <v>0</v>
      </c>
    </row>
    <row r="50" spans="1:7" x14ac:dyDescent="0.25">
      <c r="A50" s="14">
        <f t="shared" si="10"/>
        <v>45795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0</v>
      </c>
      <c r="F50">
        <f>paradas!W3</f>
        <v>0</v>
      </c>
      <c r="G50" s="104">
        <f t="shared" si="12"/>
        <v>0</v>
      </c>
    </row>
    <row r="51" spans="1:7" x14ac:dyDescent="0.25">
      <c r="A51" s="14">
        <f t="shared" si="10"/>
        <v>45796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25">
      <c r="A52" s="14">
        <f t="shared" si="10"/>
        <v>45797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0</v>
      </c>
      <c r="F52">
        <f>paradas!Y3</f>
        <v>0</v>
      </c>
      <c r="G52" s="104">
        <f t="shared" ref="G52:G61" si="13">E52+F52</f>
        <v>0</v>
      </c>
    </row>
    <row r="53" spans="1:7" x14ac:dyDescent="0.25">
      <c r="A53" s="14">
        <f t="shared" si="10"/>
        <v>45798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0</v>
      </c>
      <c r="F53">
        <f>paradas!Z3</f>
        <v>0</v>
      </c>
      <c r="G53" s="104">
        <f>paradas!AB2</f>
        <v>0</v>
      </c>
    </row>
    <row r="54" spans="1:7" x14ac:dyDescent="0.25">
      <c r="A54" s="14">
        <f t="shared" si="10"/>
        <v>45799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0</v>
      </c>
      <c r="F54">
        <f>paradas!AA3</f>
        <v>0</v>
      </c>
      <c r="G54" s="104">
        <f t="shared" si="13"/>
        <v>0</v>
      </c>
    </row>
    <row r="55" spans="1:7" x14ac:dyDescent="0.25">
      <c r="A55" s="14">
        <f t="shared" si="10"/>
        <v>45800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0</v>
      </c>
      <c r="F55">
        <f>paradas!AB3</f>
        <v>0</v>
      </c>
      <c r="G55" s="104">
        <f t="shared" si="13"/>
        <v>0</v>
      </c>
    </row>
    <row r="56" spans="1:7" x14ac:dyDescent="0.25">
      <c r="A56" s="14">
        <f t="shared" si="10"/>
        <v>45801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45802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25">
      <c r="A58" s="14">
        <f t="shared" si="10"/>
        <v>45803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45804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45805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45806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30</v>
      </c>
      <c r="D62">
        <f>paradas!O2</f>
        <v>30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7"/>
  <sheetViews>
    <sheetView topLeftCell="A52" zoomScale="70" zoomScaleNormal="70" workbookViewId="0">
      <selection activeCell="N78" sqref="N78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933</v>
      </c>
      <c r="E1" s="60" t="s">
        <v>934</v>
      </c>
    </row>
    <row r="2" spans="1:10" ht="15.6" customHeight="1" thickTop="1" thickBot="1" x14ac:dyDescent="0.3">
      <c r="A2" s="91"/>
      <c r="B2" s="61" t="s">
        <v>1268</v>
      </c>
      <c r="C2" s="62">
        <v>483</v>
      </c>
      <c r="D2" s="63"/>
      <c r="E2" s="64"/>
      <c r="F2" s="157">
        <v>45778</v>
      </c>
      <c r="G2" s="106" t="s">
        <v>1333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58"/>
      <c r="G3" s="105"/>
      <c r="H3" s="116" t="s">
        <v>1268</v>
      </c>
      <c r="I3" s="120" t="s">
        <v>1361</v>
      </c>
      <c r="J3" s="109" t="s">
        <v>934</v>
      </c>
    </row>
    <row r="4" spans="1:10" ht="17.25" thickTop="1" thickBot="1" x14ac:dyDescent="0.3">
      <c r="A4" s="92"/>
      <c r="B4" s="65" t="s">
        <v>1269</v>
      </c>
      <c r="C4" s="83">
        <v>0</v>
      </c>
      <c r="D4" s="66">
        <v>0</v>
      </c>
      <c r="E4" s="67">
        <f>D4/C2</f>
        <v>0</v>
      </c>
      <c r="F4" s="158"/>
      <c r="G4" s="114" t="s">
        <v>1355</v>
      </c>
      <c r="H4" s="117">
        <v>78</v>
      </c>
      <c r="I4" s="121"/>
      <c r="J4" s="113"/>
    </row>
    <row r="5" spans="1:10" ht="16.5" thickTop="1" x14ac:dyDescent="0.25">
      <c r="A5" s="92"/>
      <c r="B5" s="65" t="s">
        <v>1270</v>
      </c>
      <c r="C5" s="83">
        <v>0</v>
      </c>
      <c r="D5" s="66">
        <v>0</v>
      </c>
      <c r="E5" s="67">
        <f>D5/C2</f>
        <v>0</v>
      </c>
      <c r="F5" s="158"/>
      <c r="G5" s="65" t="s">
        <v>1093</v>
      </c>
      <c r="H5" s="118">
        <f>paradas!K1</f>
        <v>39</v>
      </c>
      <c r="I5" s="122">
        <v>31</v>
      </c>
      <c r="J5" s="112">
        <v>0.79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58"/>
      <c r="G6" s="65" t="s">
        <v>1357</v>
      </c>
      <c r="H6" s="118">
        <f>paradas!O1</f>
        <v>39</v>
      </c>
      <c r="I6" s="123">
        <v>29</v>
      </c>
      <c r="J6" s="107">
        <v>0.74</v>
      </c>
    </row>
    <row r="7" spans="1:10" ht="15" customHeight="1" thickTop="1" thickBot="1" x14ac:dyDescent="0.3">
      <c r="A7" s="40"/>
      <c r="B7" s="93" t="s">
        <v>1084</v>
      </c>
      <c r="C7" s="94">
        <v>0</v>
      </c>
      <c r="D7" s="94">
        <v>0</v>
      </c>
      <c r="E7" s="95">
        <v>0</v>
      </c>
      <c r="F7" s="158"/>
      <c r="G7" s="65" t="s">
        <v>1363</v>
      </c>
      <c r="H7" s="118">
        <f>H5+H6</f>
        <v>78</v>
      </c>
      <c r="I7" s="124">
        <v>60</v>
      </c>
      <c r="J7" s="110">
        <v>0.77</v>
      </c>
    </row>
    <row r="8" spans="1:10" ht="17.25" thickTop="1" thickBot="1" x14ac:dyDescent="0.3">
      <c r="B8" s="93" t="s">
        <v>1085</v>
      </c>
      <c r="C8" s="94">
        <v>0</v>
      </c>
      <c r="D8" s="9">
        <v>0</v>
      </c>
      <c r="E8" s="96">
        <v>0</v>
      </c>
      <c r="F8" s="159"/>
      <c r="G8" s="68" t="s">
        <v>1362</v>
      </c>
      <c r="H8" s="119">
        <v>60</v>
      </c>
      <c r="I8" s="125"/>
      <c r="J8" s="111"/>
    </row>
    <row r="9" spans="1:10" ht="15" customHeight="1" thickTop="1" thickBot="1" x14ac:dyDescent="0.3">
      <c r="B9" s="61" t="s">
        <v>1268</v>
      </c>
      <c r="C9" s="62">
        <v>483</v>
      </c>
      <c r="D9" s="63"/>
      <c r="E9" s="64"/>
      <c r="F9" s="157">
        <v>45779</v>
      </c>
      <c r="G9" s="106" t="s">
        <v>1333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58"/>
      <c r="G10" s="105"/>
      <c r="H10" s="116" t="s">
        <v>1268</v>
      </c>
      <c r="I10" s="120" t="s">
        <v>1361</v>
      </c>
      <c r="J10" s="109" t="s">
        <v>934</v>
      </c>
    </row>
    <row r="11" spans="1:10" ht="17.25" thickTop="1" thickBot="1" x14ac:dyDescent="0.3">
      <c r="B11" s="65" t="s">
        <v>1269</v>
      </c>
      <c r="C11" s="83">
        <v>0</v>
      </c>
      <c r="D11" s="66">
        <v>0</v>
      </c>
      <c r="E11" s="67">
        <v>0</v>
      </c>
      <c r="F11" s="158"/>
      <c r="G11" s="114" t="s">
        <v>1355</v>
      </c>
      <c r="H11" s="117">
        <v>78</v>
      </c>
      <c r="I11" s="121"/>
      <c r="J11" s="113"/>
    </row>
    <row r="12" spans="1:10" ht="15" customHeight="1" thickTop="1" x14ac:dyDescent="0.25">
      <c r="B12" s="65" t="s">
        <v>1270</v>
      </c>
      <c r="C12" s="83">
        <v>0</v>
      </c>
      <c r="D12" s="66">
        <v>0</v>
      </c>
      <c r="E12" s="67">
        <v>0</v>
      </c>
      <c r="F12" s="158"/>
      <c r="G12" s="65" t="s">
        <v>1093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58"/>
      <c r="G13" s="65" t="s">
        <v>1357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1084</v>
      </c>
      <c r="C14" s="94">
        <v>0</v>
      </c>
      <c r="D14" s="94">
        <v>0</v>
      </c>
      <c r="E14" s="95">
        <v>0</v>
      </c>
      <c r="F14" s="158"/>
      <c r="G14" s="65" t="s">
        <v>1363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1085</v>
      </c>
      <c r="C15" s="94">
        <v>0</v>
      </c>
      <c r="D15" s="94">
        <v>0</v>
      </c>
      <c r="E15" s="96">
        <v>0</v>
      </c>
      <c r="F15" s="159"/>
      <c r="G15" s="68" t="s">
        <v>1362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1268</v>
      </c>
      <c r="C16" s="62">
        <v>483</v>
      </c>
      <c r="D16" s="63"/>
      <c r="E16" s="64"/>
      <c r="F16" s="157">
        <v>45780</v>
      </c>
      <c r="G16" s="106" t="s">
        <v>1333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58"/>
      <c r="G17" s="105"/>
      <c r="H17" s="116" t="s">
        <v>1268</v>
      </c>
      <c r="I17" s="120" t="s">
        <v>1361</v>
      </c>
      <c r="J17" s="109" t="s">
        <v>934</v>
      </c>
    </row>
    <row r="18" spans="2:10" ht="17.25" thickTop="1" thickBot="1" x14ac:dyDescent="0.3">
      <c r="B18" s="65" t="s">
        <v>1269</v>
      </c>
      <c r="C18" s="83">
        <v>0</v>
      </c>
      <c r="D18" s="66">
        <v>0</v>
      </c>
      <c r="E18" s="67">
        <v>0</v>
      </c>
      <c r="F18" s="158"/>
      <c r="G18" s="114" t="s">
        <v>1355</v>
      </c>
      <c r="H18" s="117">
        <v>78</v>
      </c>
      <c r="I18" s="121"/>
      <c r="J18" s="113"/>
    </row>
    <row r="19" spans="2:10" ht="16.5" thickTop="1" x14ac:dyDescent="0.25">
      <c r="B19" s="65" t="s">
        <v>1270</v>
      </c>
      <c r="C19" s="83">
        <v>0</v>
      </c>
      <c r="D19" s="66">
        <v>0</v>
      </c>
      <c r="E19" s="67">
        <v>0</v>
      </c>
      <c r="F19" s="158"/>
      <c r="G19" s="65" t="s">
        <v>1093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58"/>
      <c r="G20" s="65" t="s">
        <v>1357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1084</v>
      </c>
      <c r="C21" s="94">
        <v>0</v>
      </c>
      <c r="D21" s="94"/>
      <c r="E21" s="95">
        <v>0</v>
      </c>
      <c r="F21" s="158"/>
      <c r="G21" s="65" t="s">
        <v>1363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1085</v>
      </c>
      <c r="C22" s="94">
        <v>0</v>
      </c>
      <c r="D22" s="94">
        <v>0</v>
      </c>
      <c r="E22" s="96">
        <v>0</v>
      </c>
      <c r="F22" s="159"/>
      <c r="G22" s="68" t="s">
        <v>1362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1268</v>
      </c>
      <c r="C23" s="62">
        <v>483</v>
      </c>
      <c r="D23" s="63"/>
      <c r="E23" s="64"/>
      <c r="F23" s="157">
        <v>45781</v>
      </c>
      <c r="G23" s="106" t="s">
        <v>1333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58"/>
      <c r="G24" s="105"/>
      <c r="H24" s="116" t="s">
        <v>1268</v>
      </c>
      <c r="I24" s="120" t="s">
        <v>1361</v>
      </c>
      <c r="J24" s="109" t="s">
        <v>934</v>
      </c>
    </row>
    <row r="25" spans="2:10" ht="17.25" thickTop="1" thickBot="1" x14ac:dyDescent="0.3">
      <c r="B25" s="65" t="s">
        <v>1269</v>
      </c>
      <c r="C25" s="83">
        <v>0</v>
      </c>
      <c r="D25" s="66">
        <v>0</v>
      </c>
      <c r="E25" s="67">
        <v>0</v>
      </c>
      <c r="F25" s="158"/>
      <c r="G25" s="114" t="s">
        <v>1355</v>
      </c>
      <c r="H25" s="117">
        <v>78</v>
      </c>
      <c r="I25" s="121"/>
      <c r="J25" s="113"/>
    </row>
    <row r="26" spans="2:10" ht="16.5" thickTop="1" x14ac:dyDescent="0.25">
      <c r="B26" s="65" t="s">
        <v>1270</v>
      </c>
      <c r="C26" s="83">
        <v>0</v>
      </c>
      <c r="D26" s="66">
        <v>0</v>
      </c>
      <c r="E26" s="67">
        <v>0</v>
      </c>
      <c r="F26" s="158"/>
      <c r="G26" s="65" t="s">
        <v>1093</v>
      </c>
      <c r="H26" s="118">
        <v>39</v>
      </c>
      <c r="I26" s="122">
        <v>0</v>
      </c>
      <c r="J26" s="112">
        <f t="shared" ref="J26:J27" si="0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58"/>
      <c r="G27" s="65" t="s">
        <v>1357</v>
      </c>
      <c r="H27" s="118">
        <v>39</v>
      </c>
      <c r="I27" s="123">
        <v>0</v>
      </c>
      <c r="J27" s="107">
        <f t="shared" si="0"/>
        <v>0</v>
      </c>
    </row>
    <row r="28" spans="2:10" ht="17.25" thickTop="1" thickBot="1" x14ac:dyDescent="0.3">
      <c r="B28" s="93" t="s">
        <v>1084</v>
      </c>
      <c r="C28" s="94">
        <v>0</v>
      </c>
      <c r="D28" s="139">
        <v>0</v>
      </c>
      <c r="E28" s="140">
        <v>0</v>
      </c>
      <c r="F28" s="158"/>
      <c r="G28" s="65" t="s">
        <v>1363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1085</v>
      </c>
      <c r="C29" s="94">
        <v>0</v>
      </c>
      <c r="D29" s="94">
        <v>0</v>
      </c>
      <c r="E29" s="95">
        <v>0</v>
      </c>
      <c r="F29" s="159"/>
      <c r="G29" s="68" t="s">
        <v>1362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1268</v>
      </c>
      <c r="C30" s="62">
        <v>483</v>
      </c>
      <c r="D30" s="63"/>
      <c r="E30" s="64"/>
      <c r="F30" s="157">
        <v>45782</v>
      </c>
      <c r="G30" s="106" t="s">
        <v>1333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50</v>
      </c>
      <c r="D31" s="66">
        <v>50</v>
      </c>
      <c r="E31" s="67">
        <f t="shared" ref="E31" si="1">D31/C30</f>
        <v>0.10351966873706005</v>
      </c>
      <c r="F31" s="158"/>
      <c r="G31" s="105"/>
      <c r="H31" s="116" t="s">
        <v>1268</v>
      </c>
      <c r="I31" s="120" t="s">
        <v>1361</v>
      </c>
      <c r="J31" s="109" t="s">
        <v>934</v>
      </c>
    </row>
    <row r="32" spans="2:10" ht="15.75" customHeight="1" thickTop="1" thickBot="1" x14ac:dyDescent="0.3">
      <c r="B32" s="65" t="s">
        <v>1269</v>
      </c>
      <c r="C32" s="83">
        <v>3</v>
      </c>
      <c r="D32" s="66">
        <v>47</v>
      </c>
      <c r="E32" s="67">
        <f t="shared" ref="E32" si="2">D32/C30</f>
        <v>9.7308488612836433E-2</v>
      </c>
      <c r="F32" s="158"/>
      <c r="G32" s="114" t="s">
        <v>1355</v>
      </c>
      <c r="H32" s="117">
        <v>78</v>
      </c>
      <c r="I32" s="121"/>
      <c r="J32" s="113"/>
    </row>
    <row r="33" spans="1:10" ht="16.5" thickTop="1" x14ac:dyDescent="0.25">
      <c r="B33" s="65" t="s">
        <v>1270</v>
      </c>
      <c r="C33" s="83">
        <v>6</v>
      </c>
      <c r="D33" s="66">
        <v>41</v>
      </c>
      <c r="E33" s="67">
        <f t="shared" ref="E33" si="3">D33/C30</f>
        <v>8.4886128364389232E-2</v>
      </c>
      <c r="F33" s="158"/>
      <c r="G33" s="65" t="s">
        <v>1093</v>
      </c>
      <c r="H33" s="118">
        <v>39</v>
      </c>
      <c r="I33" s="122">
        <v>31</v>
      </c>
      <c r="J33" s="112">
        <f>I33/H33</f>
        <v>0.79487179487179482</v>
      </c>
    </row>
    <row r="34" spans="1:10" ht="16.5" thickBot="1" x14ac:dyDescent="0.3">
      <c r="B34" s="68" t="s">
        <v>16</v>
      </c>
      <c r="C34" s="69">
        <v>10</v>
      </c>
      <c r="D34" s="137">
        <v>31</v>
      </c>
      <c r="E34" s="138">
        <f t="shared" ref="E34" si="4">D34/C30</f>
        <v>6.4182194616977231E-2</v>
      </c>
      <c r="F34" s="158"/>
      <c r="G34" s="65" t="s">
        <v>1357</v>
      </c>
      <c r="H34" s="118">
        <v>39</v>
      </c>
      <c r="I34" s="123">
        <v>29</v>
      </c>
      <c r="J34" s="107">
        <f>I34/H34</f>
        <v>0.74358974358974361</v>
      </c>
    </row>
    <row r="35" spans="1:10" ht="17.25" thickTop="1" thickBot="1" x14ac:dyDescent="0.3">
      <c r="A35" t="s">
        <v>1500</v>
      </c>
      <c r="B35" s="93" t="s">
        <v>1084</v>
      </c>
      <c r="C35" s="94">
        <v>24</v>
      </c>
      <c r="D35" s="139"/>
      <c r="E35" s="140">
        <v>0.11</v>
      </c>
      <c r="F35" s="158"/>
      <c r="G35" s="65" t="s">
        <v>1363</v>
      </c>
      <c r="H35" s="118">
        <v>78</v>
      </c>
      <c r="I35" s="124">
        <v>60</v>
      </c>
      <c r="J35" s="110">
        <f>I35/H35</f>
        <v>0.76923076923076927</v>
      </c>
    </row>
    <row r="36" spans="1:10" ht="17.25" thickTop="1" thickBot="1" x14ac:dyDescent="0.3">
      <c r="B36" s="93" t="s">
        <v>1085</v>
      </c>
      <c r="C36" s="94">
        <v>26</v>
      </c>
      <c r="D36" s="94"/>
      <c r="E36" s="95">
        <v>0.12</v>
      </c>
      <c r="F36" s="159"/>
      <c r="G36" s="68" t="s">
        <v>1362</v>
      </c>
      <c r="H36" s="119">
        <v>60</v>
      </c>
      <c r="I36" s="125"/>
      <c r="J36" s="111"/>
    </row>
    <row r="37" spans="1:10" ht="15.75" customHeight="1" thickTop="1" thickBot="1" x14ac:dyDescent="0.3">
      <c r="B37" s="61" t="s">
        <v>1268</v>
      </c>
      <c r="C37" s="62">
        <v>483</v>
      </c>
      <c r="D37" s="63"/>
      <c r="E37" s="64"/>
      <c r="F37" s="157">
        <v>45783</v>
      </c>
      <c r="G37" s="106" t="s">
        <v>1333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35</v>
      </c>
      <c r="D38" s="66">
        <v>35</v>
      </c>
      <c r="E38" s="67">
        <f t="shared" ref="E38" si="5">D38/C37</f>
        <v>7.2463768115942032E-2</v>
      </c>
      <c r="F38" s="158"/>
      <c r="G38" s="105"/>
      <c r="H38" s="116" t="s">
        <v>1268</v>
      </c>
      <c r="I38" s="120" t="s">
        <v>1361</v>
      </c>
      <c r="J38" s="109" t="s">
        <v>934</v>
      </c>
    </row>
    <row r="39" spans="1:10" ht="17.25" thickTop="1" thickBot="1" x14ac:dyDescent="0.3">
      <c r="B39" s="65" t="s">
        <v>1269</v>
      </c>
      <c r="C39" s="83">
        <v>2</v>
      </c>
      <c r="D39" s="66">
        <v>33</v>
      </c>
      <c r="E39" s="67">
        <f t="shared" ref="E39" si="6">D39/C37</f>
        <v>6.8322981366459631E-2</v>
      </c>
      <c r="F39" s="158"/>
      <c r="G39" s="114" t="s">
        <v>1355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1270</v>
      </c>
      <c r="C40" s="83">
        <v>6</v>
      </c>
      <c r="D40" s="66">
        <v>27</v>
      </c>
      <c r="E40" s="67">
        <f t="shared" ref="E40" si="7">D40/C37</f>
        <v>5.5900621118012424E-2</v>
      </c>
      <c r="F40" s="158"/>
      <c r="G40" s="65" t="s">
        <v>1093</v>
      </c>
      <c r="H40" s="118">
        <f>paradas!K1</f>
        <v>39</v>
      </c>
      <c r="I40" s="122">
        <v>31</v>
      </c>
      <c r="J40" s="112">
        <f t="shared" ref="J40:J42" si="8">I40/H40</f>
        <v>0.79487179487179482</v>
      </c>
    </row>
    <row r="41" spans="1:10" ht="16.5" thickBot="1" x14ac:dyDescent="0.3">
      <c r="B41" s="68" t="s">
        <v>16</v>
      </c>
      <c r="C41" s="69">
        <v>11</v>
      </c>
      <c r="D41" s="137">
        <v>16</v>
      </c>
      <c r="E41" s="138">
        <f t="shared" ref="E41" si="9">D41/C37</f>
        <v>3.3126293995859216E-2</v>
      </c>
      <c r="F41" s="158"/>
      <c r="G41" s="65" t="s">
        <v>1357</v>
      </c>
      <c r="H41" s="118">
        <f>paradas!O1</f>
        <v>39</v>
      </c>
      <c r="I41" s="123">
        <v>29</v>
      </c>
      <c r="J41" s="107">
        <f t="shared" si="8"/>
        <v>0.74358974358974361</v>
      </c>
    </row>
    <row r="42" spans="1:10" ht="15" customHeight="1" thickTop="1" thickBot="1" x14ac:dyDescent="0.3">
      <c r="B42" s="93" t="s">
        <v>1084</v>
      </c>
      <c r="C42" s="94">
        <v>22</v>
      </c>
      <c r="D42" s="139"/>
      <c r="E42" s="140">
        <v>0.11</v>
      </c>
      <c r="F42" s="158"/>
      <c r="G42" s="65" t="s">
        <v>1363</v>
      </c>
      <c r="H42" s="118">
        <v>78</v>
      </c>
      <c r="I42" s="124">
        <v>60</v>
      </c>
      <c r="J42" s="110">
        <f t="shared" si="8"/>
        <v>0.76923076923076927</v>
      </c>
    </row>
    <row r="43" spans="1:10" ht="17.25" thickTop="1" thickBot="1" x14ac:dyDescent="0.3">
      <c r="B43" s="93" t="s">
        <v>1085</v>
      </c>
      <c r="C43" s="94">
        <v>13</v>
      </c>
      <c r="D43" s="94"/>
      <c r="E43" s="95">
        <v>0.06</v>
      </c>
      <c r="F43" s="159"/>
      <c r="G43" s="68" t="s">
        <v>1362</v>
      </c>
      <c r="H43" s="119">
        <v>60</v>
      </c>
      <c r="I43" s="125"/>
      <c r="J43" s="111"/>
    </row>
    <row r="44" spans="1:10" ht="17.25" customHeight="1" thickTop="1" thickBot="1" x14ac:dyDescent="0.3">
      <c r="B44" s="61" t="s">
        <v>1268</v>
      </c>
      <c r="C44" s="62">
        <v>483</v>
      </c>
      <c r="D44" s="63"/>
      <c r="E44" s="64"/>
      <c r="F44" s="157">
        <v>45784</v>
      </c>
      <c r="G44" s="106" t="s">
        <v>1333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57</v>
      </c>
      <c r="D45" s="66">
        <v>57</v>
      </c>
      <c r="E45" s="67">
        <v>0.11799999999999999</v>
      </c>
      <c r="F45" s="158"/>
      <c r="G45" s="105"/>
      <c r="H45" s="116" t="s">
        <v>1268</v>
      </c>
      <c r="I45" s="120" t="s">
        <v>1361</v>
      </c>
      <c r="J45" s="109" t="s">
        <v>934</v>
      </c>
    </row>
    <row r="46" spans="1:10" ht="17.25" thickTop="1" thickBot="1" x14ac:dyDescent="0.3">
      <c r="B46" s="65" t="s">
        <v>1269</v>
      </c>
      <c r="C46" s="83">
        <v>7</v>
      </c>
      <c r="D46" s="66">
        <v>50</v>
      </c>
      <c r="E46" s="67">
        <v>0.10349999999999999</v>
      </c>
      <c r="F46" s="158"/>
      <c r="G46" s="114" t="s">
        <v>1355</v>
      </c>
      <c r="H46" s="117">
        <v>78</v>
      </c>
      <c r="I46" s="121"/>
      <c r="J46" s="113"/>
    </row>
    <row r="47" spans="1:10" ht="16.5" thickTop="1" x14ac:dyDescent="0.25">
      <c r="B47" s="65" t="s">
        <v>1270</v>
      </c>
      <c r="C47" s="83">
        <v>6</v>
      </c>
      <c r="D47" s="66">
        <v>44</v>
      </c>
      <c r="E47" s="67">
        <v>9.11E-2</v>
      </c>
      <c r="F47" s="158"/>
      <c r="G47" s="65" t="s">
        <v>1093</v>
      </c>
      <c r="H47" s="118">
        <v>39</v>
      </c>
      <c r="I47" s="122">
        <v>29</v>
      </c>
      <c r="J47" s="112">
        <f t="shared" ref="J47:J49" si="10">I47/H47</f>
        <v>0.74358974358974361</v>
      </c>
    </row>
    <row r="48" spans="1:10" ht="16.5" thickBot="1" x14ac:dyDescent="0.3">
      <c r="B48" s="68" t="s">
        <v>16</v>
      </c>
      <c r="C48" s="69">
        <v>14</v>
      </c>
      <c r="D48" s="70">
        <v>30</v>
      </c>
      <c r="E48" s="90">
        <v>6.2100000000000002E-2</v>
      </c>
      <c r="F48" s="158"/>
      <c r="G48" s="65" t="s">
        <v>1357</v>
      </c>
      <c r="H48" s="118">
        <v>39</v>
      </c>
      <c r="I48" s="123">
        <v>30</v>
      </c>
      <c r="J48" s="107">
        <f t="shared" si="10"/>
        <v>0.76923076923076927</v>
      </c>
    </row>
    <row r="49" spans="2:10" ht="17.25" thickTop="1" thickBot="1" x14ac:dyDescent="0.3">
      <c r="B49" s="93" t="s">
        <v>1084</v>
      </c>
      <c r="C49" s="94">
        <v>29</v>
      </c>
      <c r="D49" s="94"/>
      <c r="E49" s="95">
        <v>0.13</v>
      </c>
      <c r="F49" s="158"/>
      <c r="G49" s="65" t="s">
        <v>1363</v>
      </c>
      <c r="H49" s="118">
        <v>78</v>
      </c>
      <c r="I49" s="124">
        <v>59</v>
      </c>
      <c r="J49" s="110">
        <f t="shared" si="10"/>
        <v>0.75641025641025639</v>
      </c>
    </row>
    <row r="50" spans="2:10" ht="17.25" thickTop="1" thickBot="1" x14ac:dyDescent="0.3">
      <c r="B50" s="93" t="s">
        <v>1085</v>
      </c>
      <c r="C50" s="94">
        <v>28</v>
      </c>
      <c r="D50" s="94"/>
      <c r="E50" s="96">
        <v>0.13</v>
      </c>
      <c r="F50" s="159"/>
      <c r="G50" s="68" t="s">
        <v>1362</v>
      </c>
      <c r="H50" s="119">
        <v>61</v>
      </c>
      <c r="I50" s="125"/>
      <c r="J50" s="111"/>
    </row>
    <row r="51" spans="2:10" ht="17.25" customHeight="1" thickTop="1" thickBot="1" x14ac:dyDescent="0.3">
      <c r="B51" s="61" t="s">
        <v>1268</v>
      </c>
      <c r="C51" s="62">
        <v>483</v>
      </c>
      <c r="D51" s="63"/>
      <c r="E51" s="64"/>
      <c r="F51" s="157">
        <v>45785</v>
      </c>
      <c r="G51" s="106" t="s">
        <v>1333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37</v>
      </c>
      <c r="D52" s="66">
        <v>37</v>
      </c>
      <c r="E52" s="67">
        <v>7.6600000000000001E-2</v>
      </c>
      <c r="F52" s="158"/>
      <c r="G52" s="105"/>
      <c r="H52" s="116" t="s">
        <v>1268</v>
      </c>
      <c r="I52" s="120" t="s">
        <v>1361</v>
      </c>
      <c r="J52" s="109" t="s">
        <v>934</v>
      </c>
    </row>
    <row r="53" spans="2:10" ht="17.25" thickTop="1" thickBot="1" x14ac:dyDescent="0.3">
      <c r="B53" s="65" t="s">
        <v>1269</v>
      </c>
      <c r="C53" s="83">
        <v>6</v>
      </c>
      <c r="D53" s="66">
        <v>31</v>
      </c>
      <c r="E53" s="67">
        <v>6.4199999999999993E-2</v>
      </c>
      <c r="F53" s="158"/>
      <c r="G53" s="114" t="s">
        <v>1355</v>
      </c>
      <c r="H53" s="117">
        <v>78</v>
      </c>
      <c r="I53" s="121"/>
      <c r="J53" s="113"/>
    </row>
    <row r="54" spans="2:10" ht="16.5" thickTop="1" x14ac:dyDescent="0.25">
      <c r="B54" s="65" t="s">
        <v>1270</v>
      </c>
      <c r="C54" s="83">
        <v>6</v>
      </c>
      <c r="D54" s="66">
        <v>25</v>
      </c>
      <c r="E54" s="67">
        <v>5.1799999999999999E-2</v>
      </c>
      <c r="F54" s="158"/>
      <c r="G54" s="65" t="s">
        <v>1093</v>
      </c>
      <c r="H54" s="118">
        <v>39</v>
      </c>
      <c r="I54" s="122">
        <v>31</v>
      </c>
      <c r="J54" s="112">
        <f t="shared" ref="J54:J56" si="11">I54/H54</f>
        <v>0.79487179487179482</v>
      </c>
    </row>
    <row r="55" spans="2:10" ht="16.5" thickBot="1" x14ac:dyDescent="0.3">
      <c r="B55" s="68" t="s">
        <v>16</v>
      </c>
      <c r="C55" s="69">
        <v>14</v>
      </c>
      <c r="D55" s="70">
        <v>11</v>
      </c>
      <c r="E55" s="90">
        <v>2.2800000000000001E-2</v>
      </c>
      <c r="F55" s="158"/>
      <c r="G55" s="65" t="s">
        <v>1357</v>
      </c>
      <c r="H55" s="118">
        <v>39</v>
      </c>
      <c r="I55" s="123">
        <v>30</v>
      </c>
      <c r="J55" s="107">
        <f t="shared" si="11"/>
        <v>0.76923076923076927</v>
      </c>
    </row>
    <row r="56" spans="2:10" ht="17.25" thickTop="1" thickBot="1" x14ac:dyDescent="0.3">
      <c r="B56" s="93" t="s">
        <v>1084</v>
      </c>
      <c r="C56" s="94">
        <v>24</v>
      </c>
      <c r="D56" s="94"/>
      <c r="E56" s="95">
        <v>0.11</v>
      </c>
      <c r="F56" s="158"/>
      <c r="G56" s="65" t="s">
        <v>1363</v>
      </c>
      <c r="H56" s="118">
        <v>78</v>
      </c>
      <c r="I56" s="124">
        <v>61</v>
      </c>
      <c r="J56" s="110">
        <f t="shared" si="11"/>
        <v>0.78205128205128205</v>
      </c>
    </row>
    <row r="57" spans="2:10" ht="17.25" thickTop="1" thickBot="1" x14ac:dyDescent="0.3">
      <c r="B57" s="93" t="s">
        <v>1085</v>
      </c>
      <c r="C57" s="94">
        <v>13</v>
      </c>
      <c r="D57" s="94"/>
      <c r="E57" s="96">
        <v>0.06</v>
      </c>
      <c r="F57" s="159"/>
      <c r="G57" s="68" t="s">
        <v>1362</v>
      </c>
      <c r="H57" s="119">
        <v>61</v>
      </c>
      <c r="I57" s="125"/>
      <c r="J57" s="111"/>
    </row>
    <row r="58" spans="2:10" ht="17.25" customHeight="1" thickTop="1" thickBot="1" x14ac:dyDescent="0.3">
      <c r="B58" s="61" t="s">
        <v>1268</v>
      </c>
      <c r="C58" s="62">
        <v>483</v>
      </c>
      <c r="D58" s="63"/>
      <c r="E58" s="64"/>
      <c r="F58" s="157">
        <v>45786</v>
      </c>
      <c r="G58" s="106" t="s">
        <v>1333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40</v>
      </c>
      <c r="D59" s="66">
        <v>40</v>
      </c>
      <c r="E59" s="67">
        <v>8.2799999999999999E-2</v>
      </c>
      <c r="F59" s="158"/>
      <c r="G59" s="105"/>
      <c r="H59" s="116" t="s">
        <v>1268</v>
      </c>
      <c r="I59" s="120" t="s">
        <v>1361</v>
      </c>
      <c r="J59" s="109" t="s">
        <v>934</v>
      </c>
    </row>
    <row r="60" spans="2:10" ht="17.25" thickTop="1" thickBot="1" x14ac:dyDescent="0.3">
      <c r="B60" s="65" t="s">
        <v>1269</v>
      </c>
      <c r="C60" s="83">
        <v>3</v>
      </c>
      <c r="D60" s="66">
        <v>37</v>
      </c>
      <c r="E60" s="67">
        <v>7.6600000000000001E-2</v>
      </c>
      <c r="F60" s="158"/>
      <c r="G60" s="114" t="s">
        <v>1355</v>
      </c>
      <c r="H60" s="117">
        <v>78</v>
      </c>
      <c r="I60" s="121"/>
      <c r="J60" s="113"/>
    </row>
    <row r="61" spans="2:10" ht="16.5" thickTop="1" x14ac:dyDescent="0.25">
      <c r="B61" s="65" t="s">
        <v>1270</v>
      </c>
      <c r="C61" s="83">
        <v>6</v>
      </c>
      <c r="D61" s="66">
        <v>31</v>
      </c>
      <c r="E61" s="67">
        <v>6.4199999999999993E-2</v>
      </c>
      <c r="F61" s="158"/>
      <c r="G61" s="65" t="s">
        <v>1093</v>
      </c>
      <c r="H61" s="118">
        <v>39</v>
      </c>
      <c r="I61" s="122">
        <v>31</v>
      </c>
      <c r="J61" s="112">
        <f t="shared" ref="J61:J63" si="12">I61/H61</f>
        <v>0.79487179487179482</v>
      </c>
    </row>
    <row r="62" spans="2:10" ht="16.5" thickBot="1" x14ac:dyDescent="0.3">
      <c r="B62" s="68" t="s">
        <v>16</v>
      </c>
      <c r="C62" s="69">
        <v>13</v>
      </c>
      <c r="D62" s="70">
        <v>18</v>
      </c>
      <c r="E62" s="90">
        <v>3.73E-2</v>
      </c>
      <c r="F62" s="158"/>
      <c r="G62" s="65" t="s">
        <v>1357</v>
      </c>
      <c r="H62" s="118">
        <v>39</v>
      </c>
      <c r="I62" s="123">
        <v>29</v>
      </c>
      <c r="J62" s="107">
        <f t="shared" si="12"/>
        <v>0.74358974358974361</v>
      </c>
    </row>
    <row r="63" spans="2:10" ht="17.25" thickTop="1" thickBot="1" x14ac:dyDescent="0.3">
      <c r="B63" s="93" t="s">
        <v>1084</v>
      </c>
      <c r="C63" s="94">
        <v>22</v>
      </c>
      <c r="D63" s="94">
        <v>0</v>
      </c>
      <c r="E63" s="95">
        <v>0.11</v>
      </c>
      <c r="F63" s="158"/>
      <c r="G63" s="65" t="s">
        <v>1363</v>
      </c>
      <c r="H63" s="118">
        <v>78</v>
      </c>
      <c r="I63" s="124">
        <v>60</v>
      </c>
      <c r="J63" s="110">
        <f t="shared" si="12"/>
        <v>0.76923076923076927</v>
      </c>
    </row>
    <row r="64" spans="2:10" ht="17.25" thickTop="1" thickBot="1" x14ac:dyDescent="0.3">
      <c r="B64" s="93" t="s">
        <v>1085</v>
      </c>
      <c r="C64" s="94">
        <v>18</v>
      </c>
      <c r="D64" s="94"/>
      <c r="E64" s="96">
        <v>0.09</v>
      </c>
      <c r="F64" s="159"/>
      <c r="G64" s="68" t="s">
        <v>1362</v>
      </c>
      <c r="H64" s="119">
        <v>60</v>
      </c>
      <c r="I64" s="125"/>
      <c r="J64" s="111"/>
    </row>
    <row r="65" spans="2:10" ht="17.25" customHeight="1" thickTop="1" thickBot="1" x14ac:dyDescent="0.3">
      <c r="B65" s="61" t="s">
        <v>1268</v>
      </c>
      <c r="C65" s="62">
        <v>483</v>
      </c>
      <c r="D65" s="63"/>
      <c r="E65" s="64"/>
      <c r="F65" s="157">
        <v>45787</v>
      </c>
      <c r="G65" s="106" t="s">
        <v>1333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58"/>
      <c r="G66" s="105"/>
      <c r="H66" s="116" t="s">
        <v>1268</v>
      </c>
      <c r="I66" s="120" t="s">
        <v>1361</v>
      </c>
      <c r="J66" s="109" t="s">
        <v>934</v>
      </c>
    </row>
    <row r="67" spans="2:10" ht="17.25" thickTop="1" thickBot="1" x14ac:dyDescent="0.3">
      <c r="B67" s="65" t="s">
        <v>1269</v>
      </c>
      <c r="C67" s="83">
        <v>0</v>
      </c>
      <c r="D67" s="66">
        <v>0</v>
      </c>
      <c r="E67" s="67">
        <v>0</v>
      </c>
      <c r="F67" s="158"/>
      <c r="G67" s="114" t="s">
        <v>1355</v>
      </c>
      <c r="H67" s="117">
        <v>78</v>
      </c>
      <c r="I67" s="121"/>
      <c r="J67" s="113"/>
    </row>
    <row r="68" spans="2:10" ht="16.5" thickTop="1" x14ac:dyDescent="0.25">
      <c r="B68" s="65" t="s">
        <v>1270</v>
      </c>
      <c r="C68" s="83">
        <v>0</v>
      </c>
      <c r="D68" s="66">
        <v>0</v>
      </c>
      <c r="E68" s="67">
        <v>0</v>
      </c>
      <c r="F68" s="158"/>
      <c r="G68" s="65" t="s">
        <v>1093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58"/>
      <c r="G69" s="65" t="s">
        <v>1357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1084</v>
      </c>
      <c r="C70" s="94">
        <v>0</v>
      </c>
      <c r="D70" s="94">
        <v>0</v>
      </c>
      <c r="E70" s="95">
        <v>0</v>
      </c>
      <c r="F70" s="158"/>
      <c r="G70" s="65" t="s">
        <v>1363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1085</v>
      </c>
      <c r="C71" s="94">
        <v>0</v>
      </c>
      <c r="D71" s="94">
        <v>0</v>
      </c>
      <c r="E71" s="96">
        <v>0</v>
      </c>
      <c r="F71" s="159"/>
      <c r="G71" s="68" t="s">
        <v>1362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1268</v>
      </c>
      <c r="C72" s="62">
        <v>483</v>
      </c>
      <c r="D72" s="63"/>
      <c r="E72" s="64"/>
      <c r="F72" s="157">
        <v>45788</v>
      </c>
      <c r="G72" s="106" t="s">
        <v>1333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58"/>
      <c r="G73" s="105"/>
      <c r="H73" s="116" t="s">
        <v>1268</v>
      </c>
      <c r="I73" s="120" t="s">
        <v>1361</v>
      </c>
      <c r="J73" s="109" t="s">
        <v>934</v>
      </c>
    </row>
    <row r="74" spans="2:10" ht="17.25" thickTop="1" thickBot="1" x14ac:dyDescent="0.3">
      <c r="B74" s="65" t="s">
        <v>1269</v>
      </c>
      <c r="C74" s="83">
        <v>0</v>
      </c>
      <c r="D74" s="66">
        <v>0</v>
      </c>
      <c r="E74" s="67">
        <v>0</v>
      </c>
      <c r="F74" s="158"/>
      <c r="G74" s="114" t="s">
        <v>1355</v>
      </c>
      <c r="H74" s="117">
        <v>78</v>
      </c>
      <c r="I74" s="121"/>
      <c r="J74" s="113"/>
    </row>
    <row r="75" spans="2:10" ht="16.5" thickTop="1" x14ac:dyDescent="0.25">
      <c r="B75" s="65" t="s">
        <v>1270</v>
      </c>
      <c r="C75" s="83">
        <v>0</v>
      </c>
      <c r="D75" s="66">
        <v>0</v>
      </c>
      <c r="E75" s="67">
        <v>0</v>
      </c>
      <c r="F75" s="158"/>
      <c r="G75" s="65" t="s">
        <v>1093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58"/>
      <c r="G76" s="65" t="s">
        <v>1357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1084</v>
      </c>
      <c r="C77" s="94">
        <v>0</v>
      </c>
      <c r="D77" s="94"/>
      <c r="E77" s="95">
        <v>0</v>
      </c>
      <c r="F77" s="158"/>
      <c r="G77" s="65" t="s">
        <v>1363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1085</v>
      </c>
      <c r="C78" s="94">
        <v>0</v>
      </c>
      <c r="D78" s="94"/>
      <c r="E78" s="96">
        <v>0</v>
      </c>
      <c r="F78" s="159"/>
      <c r="G78" s="68" t="s">
        <v>1362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1268</v>
      </c>
      <c r="C79" s="62">
        <v>483</v>
      </c>
      <c r="D79" s="63"/>
      <c r="E79" s="64"/>
      <c r="F79" s="157">
        <v>45789</v>
      </c>
      <c r="G79" s="106" t="s">
        <v>1333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66</v>
      </c>
      <c r="D80" s="66">
        <v>66</v>
      </c>
      <c r="E80" s="67">
        <v>0.1366</v>
      </c>
      <c r="F80" s="158"/>
      <c r="G80" s="105"/>
      <c r="H80" s="116" t="s">
        <v>1268</v>
      </c>
      <c r="I80" s="120" t="s">
        <v>1361</v>
      </c>
      <c r="J80" s="109" t="s">
        <v>934</v>
      </c>
    </row>
    <row r="81" spans="2:10" ht="17.25" thickTop="1" thickBot="1" x14ac:dyDescent="0.3">
      <c r="B81" s="65" t="s">
        <v>1269</v>
      </c>
      <c r="C81" s="83">
        <v>11</v>
      </c>
      <c r="D81" s="66">
        <v>55</v>
      </c>
      <c r="E81" s="67">
        <v>0.1139</v>
      </c>
      <c r="F81" s="158"/>
      <c r="G81" s="114" t="s">
        <v>1355</v>
      </c>
      <c r="H81" s="117">
        <v>78</v>
      </c>
      <c r="I81" s="121"/>
      <c r="J81" s="113"/>
    </row>
    <row r="82" spans="2:10" ht="16.5" thickTop="1" x14ac:dyDescent="0.25">
      <c r="B82" s="65" t="s">
        <v>1270</v>
      </c>
      <c r="C82" s="83">
        <v>6</v>
      </c>
      <c r="D82" s="66">
        <v>49</v>
      </c>
      <c r="E82" s="67">
        <v>0.1014</v>
      </c>
      <c r="F82" s="158"/>
      <c r="G82" s="65" t="s">
        <v>1093</v>
      </c>
      <c r="H82" s="118">
        <v>39</v>
      </c>
      <c r="I82" s="122">
        <v>29</v>
      </c>
      <c r="J82" s="112">
        <v>0.74</v>
      </c>
    </row>
    <row r="83" spans="2:10" ht="16.5" thickBot="1" x14ac:dyDescent="0.3">
      <c r="B83" s="68" t="s">
        <v>16</v>
      </c>
      <c r="C83" s="69">
        <v>12</v>
      </c>
      <c r="D83" s="70">
        <v>37</v>
      </c>
      <c r="E83" s="90">
        <v>7.6600000000000001E-2</v>
      </c>
      <c r="F83" s="158"/>
      <c r="G83" s="65" t="s">
        <v>1357</v>
      </c>
      <c r="H83" s="118">
        <v>39</v>
      </c>
      <c r="I83" s="123">
        <v>30</v>
      </c>
      <c r="J83" s="107">
        <v>0.78</v>
      </c>
    </row>
    <row r="84" spans="2:10" ht="17.25" thickTop="1" thickBot="1" x14ac:dyDescent="0.3">
      <c r="B84" s="93" t="s">
        <v>1084</v>
      </c>
      <c r="C84" s="94">
        <v>43</v>
      </c>
      <c r="D84" s="94"/>
      <c r="E84" s="95">
        <v>0.15</v>
      </c>
      <c r="F84" s="158"/>
      <c r="G84" s="65" t="s">
        <v>1363</v>
      </c>
      <c r="H84" s="118">
        <v>78</v>
      </c>
      <c r="I84" s="124">
        <v>59</v>
      </c>
      <c r="J84" s="110">
        <v>0.76</v>
      </c>
    </row>
    <row r="85" spans="2:10" ht="17.25" thickTop="1" thickBot="1" x14ac:dyDescent="0.3">
      <c r="B85" s="93" t="s">
        <v>1085</v>
      </c>
      <c r="C85" s="94">
        <v>23</v>
      </c>
      <c r="E85" s="96">
        <v>0.11</v>
      </c>
      <c r="F85" s="159"/>
      <c r="G85" s="68" t="s">
        <v>1362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1268</v>
      </c>
      <c r="C86" s="62">
        <v>483</v>
      </c>
      <c r="D86" s="63"/>
      <c r="E86" s="64"/>
      <c r="F86" s="157">
        <v>45790</v>
      </c>
      <c r="G86" s="106" t="s">
        <v>1333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43</v>
      </c>
      <c r="D87" s="66">
        <v>43</v>
      </c>
      <c r="E87" s="67">
        <f>D87/C86</f>
        <v>8.9026915113871632E-2</v>
      </c>
      <c r="F87" s="158"/>
      <c r="G87" s="105"/>
      <c r="H87" s="116" t="s">
        <v>1268</v>
      </c>
      <c r="I87" s="120" t="s">
        <v>1361</v>
      </c>
      <c r="J87" s="109" t="s">
        <v>934</v>
      </c>
    </row>
    <row r="88" spans="2:10" ht="17.25" thickTop="1" thickBot="1" x14ac:dyDescent="0.3">
      <c r="B88" s="65" t="s">
        <v>1269</v>
      </c>
      <c r="C88" s="83">
        <v>0</v>
      </c>
      <c r="D88" s="66">
        <v>0</v>
      </c>
      <c r="E88" s="67">
        <f>D88/C86</f>
        <v>0</v>
      </c>
      <c r="F88" s="158"/>
      <c r="G88" s="114" t="s">
        <v>1355</v>
      </c>
      <c r="H88" s="117">
        <v>78</v>
      </c>
      <c r="I88" s="121"/>
      <c r="J88" s="113"/>
    </row>
    <row r="89" spans="2:10" ht="16.5" thickTop="1" x14ac:dyDescent="0.25">
      <c r="B89" s="65" t="s">
        <v>1270</v>
      </c>
      <c r="C89" s="83">
        <v>0</v>
      </c>
      <c r="D89" s="66">
        <v>0</v>
      </c>
      <c r="E89" s="67">
        <f>D89/C86</f>
        <v>0</v>
      </c>
      <c r="F89" s="158"/>
      <c r="G89" s="65" t="s">
        <v>1093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8"/>
      <c r="G90" s="65" t="s">
        <v>1357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1084</v>
      </c>
      <c r="C91" s="94">
        <v>0</v>
      </c>
      <c r="D91" s="94"/>
      <c r="E91" s="95">
        <v>0</v>
      </c>
      <c r="F91" s="158"/>
      <c r="G91" s="65" t="s">
        <v>1363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1085</v>
      </c>
      <c r="C92" s="94">
        <v>0</v>
      </c>
      <c r="E92" s="96">
        <v>0</v>
      </c>
      <c r="F92" s="159"/>
      <c r="G92" s="68" t="s">
        <v>1362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1268</v>
      </c>
      <c r="C93" s="62">
        <v>483</v>
      </c>
      <c r="D93" s="63"/>
      <c r="E93" s="64"/>
      <c r="F93" s="157">
        <v>45791</v>
      </c>
      <c r="G93" s="106" t="s">
        <v>1333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8"/>
      <c r="G94" s="105"/>
      <c r="H94" s="116" t="s">
        <v>1268</v>
      </c>
      <c r="I94" s="120" t="s">
        <v>1361</v>
      </c>
      <c r="J94" s="109" t="s">
        <v>934</v>
      </c>
    </row>
    <row r="95" spans="2:10" ht="17.25" thickTop="1" thickBot="1" x14ac:dyDescent="0.3">
      <c r="B95" s="65" t="s">
        <v>1269</v>
      </c>
      <c r="C95" s="83">
        <v>0</v>
      </c>
      <c r="D95" s="66">
        <v>0</v>
      </c>
      <c r="E95" s="67">
        <v>0</v>
      </c>
      <c r="F95" s="158"/>
      <c r="G95" s="114" t="s">
        <v>1355</v>
      </c>
      <c r="H95" s="117">
        <v>78</v>
      </c>
      <c r="I95" s="121"/>
      <c r="J95" s="113"/>
    </row>
    <row r="96" spans="2:10" ht="16.5" thickTop="1" x14ac:dyDescent="0.25">
      <c r="B96" s="65" t="s">
        <v>1270</v>
      </c>
      <c r="C96" s="83">
        <v>0</v>
      </c>
      <c r="D96" s="66">
        <v>0</v>
      </c>
      <c r="E96" s="67">
        <v>0</v>
      </c>
      <c r="F96" s="158"/>
      <c r="G96" s="65" t="s">
        <v>1093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8"/>
      <c r="G97" s="65" t="s">
        <v>1357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1084</v>
      </c>
      <c r="C98" s="94">
        <v>0</v>
      </c>
      <c r="D98" s="94">
        <v>0</v>
      </c>
      <c r="E98" s="95">
        <v>0</v>
      </c>
      <c r="F98" s="158"/>
      <c r="G98" s="65" t="s">
        <v>1363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1085</v>
      </c>
      <c r="C99" s="94">
        <v>0</v>
      </c>
      <c r="E99" s="96">
        <v>0</v>
      </c>
      <c r="F99" s="159"/>
      <c r="G99" s="68" t="s">
        <v>1362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1268</v>
      </c>
      <c r="C100" s="62">
        <v>483</v>
      </c>
      <c r="D100" s="63"/>
      <c r="E100" s="64"/>
      <c r="F100" s="157">
        <v>45792</v>
      </c>
      <c r="G100" s="106" t="s">
        <v>1333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58"/>
      <c r="G101" s="105"/>
      <c r="H101" s="116" t="s">
        <v>1268</v>
      </c>
      <c r="I101" s="120" t="s">
        <v>1361</v>
      </c>
      <c r="J101" s="109" t="s">
        <v>934</v>
      </c>
    </row>
    <row r="102" spans="2:10" ht="17.25" thickTop="1" thickBot="1" x14ac:dyDescent="0.3">
      <c r="B102" s="65" t="s">
        <v>1269</v>
      </c>
      <c r="C102" s="83">
        <v>0</v>
      </c>
      <c r="D102" s="66">
        <v>0</v>
      </c>
      <c r="E102" s="67">
        <v>0</v>
      </c>
      <c r="F102" s="158"/>
      <c r="G102" s="114" t="s">
        <v>1355</v>
      </c>
      <c r="H102" s="117">
        <v>78</v>
      </c>
      <c r="I102" s="121"/>
      <c r="J102" s="113"/>
    </row>
    <row r="103" spans="2:10" ht="16.5" thickTop="1" x14ac:dyDescent="0.25">
      <c r="B103" s="65" t="s">
        <v>1270</v>
      </c>
      <c r="C103" s="83">
        <v>0</v>
      </c>
      <c r="D103" s="66">
        <v>0</v>
      </c>
      <c r="E103" s="67">
        <v>0</v>
      </c>
      <c r="F103" s="158"/>
      <c r="G103" s="65" t="s">
        <v>1093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58"/>
      <c r="G104" s="65" t="s">
        <v>1357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1084</v>
      </c>
      <c r="C105" s="94">
        <v>0</v>
      </c>
      <c r="D105" s="94"/>
      <c r="E105" s="95">
        <v>0</v>
      </c>
      <c r="F105" s="158"/>
      <c r="G105" s="65" t="s">
        <v>1363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1085</v>
      </c>
      <c r="C106" s="94">
        <v>0</v>
      </c>
      <c r="D106" s="94"/>
      <c r="E106" s="96">
        <v>0</v>
      </c>
      <c r="F106" s="159"/>
      <c r="G106" s="68" t="s">
        <v>1362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1268</v>
      </c>
      <c r="C107" s="62">
        <v>483</v>
      </c>
      <c r="D107" s="63"/>
      <c r="E107" s="64"/>
      <c r="F107" s="157">
        <v>45793</v>
      </c>
      <c r="G107" s="106" t="s">
        <v>1333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8"/>
      <c r="G108" s="105"/>
      <c r="H108" s="116" t="s">
        <v>1268</v>
      </c>
      <c r="I108" s="120" t="s">
        <v>1361</v>
      </c>
      <c r="J108" s="109" t="s">
        <v>934</v>
      </c>
    </row>
    <row r="109" spans="2:10" ht="17.25" thickTop="1" thickBot="1" x14ac:dyDescent="0.3">
      <c r="B109" s="65" t="s">
        <v>1269</v>
      </c>
      <c r="C109" s="83">
        <v>0</v>
      </c>
      <c r="D109" s="66">
        <v>0</v>
      </c>
      <c r="E109" s="67">
        <v>0</v>
      </c>
      <c r="F109" s="158"/>
      <c r="G109" s="114" t="s">
        <v>1355</v>
      </c>
      <c r="H109" s="117">
        <v>78</v>
      </c>
      <c r="I109" s="121"/>
      <c r="J109" s="113"/>
    </row>
    <row r="110" spans="2:10" ht="16.5" thickTop="1" x14ac:dyDescent="0.25">
      <c r="B110" s="65" t="s">
        <v>1270</v>
      </c>
      <c r="C110" s="83">
        <v>0</v>
      </c>
      <c r="D110" s="66">
        <v>0</v>
      </c>
      <c r="E110" s="67">
        <v>0</v>
      </c>
      <c r="F110" s="158"/>
      <c r="G110" s="65" t="s">
        <v>1093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8"/>
      <c r="G111" s="65" t="s">
        <v>1357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1084</v>
      </c>
      <c r="C112" s="94">
        <v>0</v>
      </c>
      <c r="D112" s="94"/>
      <c r="E112" s="95">
        <v>0</v>
      </c>
      <c r="F112" s="158"/>
      <c r="G112" s="65" t="s">
        <v>1363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1085</v>
      </c>
      <c r="C113" s="94">
        <v>0</v>
      </c>
      <c r="D113" s="94"/>
      <c r="E113" s="96">
        <v>0</v>
      </c>
      <c r="F113" s="159"/>
      <c r="G113" s="68" t="s">
        <v>1362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1268</v>
      </c>
      <c r="C114" s="62">
        <v>483</v>
      </c>
      <c r="D114" s="63"/>
      <c r="E114" s="64"/>
      <c r="F114" s="157">
        <v>45794</v>
      </c>
      <c r="G114" s="106" t="s">
        <v>1333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8"/>
      <c r="G115" s="105"/>
      <c r="H115" s="116" t="s">
        <v>1268</v>
      </c>
      <c r="I115" s="120" t="s">
        <v>1361</v>
      </c>
      <c r="J115" s="109" t="s">
        <v>934</v>
      </c>
    </row>
    <row r="116" spans="2:10" ht="17.25" thickTop="1" thickBot="1" x14ac:dyDescent="0.3">
      <c r="B116" s="65" t="s">
        <v>1269</v>
      </c>
      <c r="C116" s="83">
        <v>0</v>
      </c>
      <c r="D116" s="66">
        <v>0</v>
      </c>
      <c r="E116" s="67">
        <v>0</v>
      </c>
      <c r="F116" s="158"/>
      <c r="G116" s="114" t="s">
        <v>1355</v>
      </c>
      <c r="H116" s="117">
        <v>78</v>
      </c>
      <c r="I116" s="121"/>
      <c r="J116" s="113"/>
    </row>
    <row r="117" spans="2:10" ht="16.5" thickTop="1" x14ac:dyDescent="0.25">
      <c r="B117" s="65" t="s">
        <v>1270</v>
      </c>
      <c r="C117" s="83">
        <v>0</v>
      </c>
      <c r="D117" s="66">
        <v>0</v>
      </c>
      <c r="E117" s="67">
        <v>0</v>
      </c>
      <c r="F117" s="158"/>
      <c r="G117" s="65" t="s">
        <v>1093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8"/>
      <c r="G118" s="65" t="s">
        <v>1357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1084</v>
      </c>
      <c r="C119" s="94">
        <v>0</v>
      </c>
      <c r="D119" s="94"/>
      <c r="E119" s="95">
        <v>0</v>
      </c>
      <c r="F119" s="158"/>
      <c r="G119" s="65" t="s">
        <v>1363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1085</v>
      </c>
      <c r="C120" s="94">
        <v>0</v>
      </c>
      <c r="D120" s="94"/>
      <c r="E120" s="96">
        <v>0</v>
      </c>
      <c r="F120" s="159"/>
      <c r="G120" s="68" t="s">
        <v>1362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1268</v>
      </c>
      <c r="C121" s="62">
        <v>483</v>
      </c>
      <c r="D121" s="63"/>
      <c r="E121" s="64"/>
      <c r="F121" s="157">
        <v>45795</v>
      </c>
      <c r="G121" s="106" t="s">
        <v>1333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8"/>
      <c r="G122" s="105"/>
      <c r="H122" s="116" t="s">
        <v>1268</v>
      </c>
      <c r="I122" s="120" t="s">
        <v>1361</v>
      </c>
      <c r="J122" s="109" t="s">
        <v>934</v>
      </c>
    </row>
    <row r="123" spans="2:10" ht="17.25" thickTop="1" thickBot="1" x14ac:dyDescent="0.3">
      <c r="B123" s="65" t="s">
        <v>1269</v>
      </c>
      <c r="C123" s="83">
        <v>0</v>
      </c>
      <c r="D123" s="66">
        <v>0</v>
      </c>
      <c r="E123" s="67">
        <f>D123/C121</f>
        <v>0</v>
      </c>
      <c r="F123" s="158"/>
      <c r="G123" s="114" t="s">
        <v>1355</v>
      </c>
      <c r="H123" s="117">
        <v>78</v>
      </c>
      <c r="I123" s="121"/>
      <c r="J123" s="113"/>
    </row>
    <row r="124" spans="2:10" ht="16.5" thickTop="1" x14ac:dyDescent="0.25">
      <c r="B124" s="65" t="s">
        <v>1270</v>
      </c>
      <c r="C124" s="83">
        <v>0</v>
      </c>
      <c r="D124" s="66">
        <v>0</v>
      </c>
      <c r="E124" s="67">
        <f>D124/C121</f>
        <v>0</v>
      </c>
      <c r="F124" s="158"/>
      <c r="G124" s="65" t="s">
        <v>1093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8"/>
      <c r="G125" s="65" t="s">
        <v>1357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1084</v>
      </c>
      <c r="C126" s="94">
        <v>0</v>
      </c>
      <c r="D126" s="94">
        <v>0</v>
      </c>
      <c r="E126" s="95">
        <v>0</v>
      </c>
      <c r="F126" s="158"/>
      <c r="G126" s="65" t="s">
        <v>1363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1085</v>
      </c>
      <c r="C127" s="94">
        <v>0</v>
      </c>
      <c r="D127" s="94">
        <v>0</v>
      </c>
      <c r="E127" s="96">
        <v>0</v>
      </c>
      <c r="F127" s="159"/>
      <c r="G127" s="68" t="s">
        <v>1362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1268</v>
      </c>
      <c r="C128" s="62">
        <v>483</v>
      </c>
      <c r="D128" s="63"/>
      <c r="E128" s="64"/>
      <c r="F128" s="157">
        <v>45796</v>
      </c>
      <c r="G128" s="106" t="s">
        <v>1333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58"/>
      <c r="G129" s="105"/>
      <c r="H129" s="116" t="s">
        <v>1268</v>
      </c>
      <c r="I129" s="120" t="s">
        <v>1361</v>
      </c>
      <c r="J129" s="109" t="s">
        <v>934</v>
      </c>
    </row>
    <row r="130" spans="2:10" ht="17.25" thickTop="1" thickBot="1" x14ac:dyDescent="0.3">
      <c r="B130" s="65" t="s">
        <v>1269</v>
      </c>
      <c r="C130" s="83">
        <v>0</v>
      </c>
      <c r="D130" s="66">
        <v>0</v>
      </c>
      <c r="E130" s="67">
        <v>0</v>
      </c>
      <c r="F130" s="158"/>
      <c r="G130" s="114" t="s">
        <v>1355</v>
      </c>
      <c r="H130" s="117">
        <v>78</v>
      </c>
      <c r="I130" s="121"/>
      <c r="J130" s="113"/>
    </row>
    <row r="131" spans="2:10" ht="16.5" thickTop="1" x14ac:dyDescent="0.25">
      <c r="B131" s="65" t="s">
        <v>1270</v>
      </c>
      <c r="C131" s="83">
        <v>0</v>
      </c>
      <c r="D131" s="66">
        <v>0</v>
      </c>
      <c r="E131" s="67">
        <v>0</v>
      </c>
      <c r="F131" s="158"/>
      <c r="G131" s="65" t="s">
        <v>1093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8"/>
      <c r="G132" s="65" t="s">
        <v>1357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1084</v>
      </c>
      <c r="C133" s="94">
        <f>Hoja1!X3</f>
        <v>0</v>
      </c>
      <c r="D133" s="94"/>
      <c r="E133" s="95">
        <v>0</v>
      </c>
      <c r="F133" s="158"/>
      <c r="G133" s="65" t="s">
        <v>1363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1085</v>
      </c>
      <c r="C134" s="94">
        <v>0</v>
      </c>
      <c r="D134" s="94"/>
      <c r="E134" s="96">
        <v>0</v>
      </c>
      <c r="F134" s="159"/>
      <c r="G134" s="68" t="s">
        <v>1362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1268</v>
      </c>
      <c r="C135" s="62">
        <v>483</v>
      </c>
      <c r="D135" s="63"/>
      <c r="E135" s="64"/>
      <c r="F135" s="157">
        <v>45797</v>
      </c>
      <c r="G135" s="106" t="s">
        <v>1333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58"/>
      <c r="G136" s="105"/>
      <c r="H136" s="116" t="s">
        <v>1268</v>
      </c>
      <c r="I136" s="120" t="s">
        <v>1361</v>
      </c>
      <c r="J136" s="109" t="s">
        <v>934</v>
      </c>
    </row>
    <row r="137" spans="2:10" ht="17.25" thickTop="1" thickBot="1" x14ac:dyDescent="0.3">
      <c r="B137" s="65" t="s">
        <v>1269</v>
      </c>
      <c r="C137" s="83">
        <v>0</v>
      </c>
      <c r="D137" s="66">
        <v>0</v>
      </c>
      <c r="E137" s="67">
        <v>0</v>
      </c>
      <c r="F137" s="158"/>
      <c r="G137" s="114" t="s">
        <v>1355</v>
      </c>
      <c r="H137" s="117">
        <v>78</v>
      </c>
      <c r="I137" s="121"/>
      <c r="J137" s="113"/>
    </row>
    <row r="138" spans="2:10" ht="16.5" thickTop="1" x14ac:dyDescent="0.25">
      <c r="B138" s="65" t="s">
        <v>1270</v>
      </c>
      <c r="C138" s="83">
        <v>0</v>
      </c>
      <c r="D138" s="66">
        <v>0</v>
      </c>
      <c r="E138" s="67">
        <v>0</v>
      </c>
      <c r="F138" s="158"/>
      <c r="G138" s="65" t="s">
        <v>1093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8"/>
      <c r="G139" s="65" t="s">
        <v>1357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1084</v>
      </c>
      <c r="C140" s="94">
        <f>Hoja1!Y3</f>
        <v>0</v>
      </c>
      <c r="D140" s="94"/>
      <c r="E140" s="95">
        <v>0</v>
      </c>
      <c r="F140" s="158"/>
      <c r="G140" s="65" t="s">
        <v>1363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1085</v>
      </c>
      <c r="C141" s="94">
        <f>Hoja1!Y5</f>
        <v>0</v>
      </c>
      <c r="D141" s="94"/>
      <c r="E141" s="96">
        <v>0</v>
      </c>
      <c r="F141" s="159"/>
      <c r="G141" s="68" t="s">
        <v>1362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1268</v>
      </c>
      <c r="C142" s="62">
        <v>483</v>
      </c>
      <c r="D142" s="63"/>
      <c r="E142" s="64"/>
      <c r="F142" s="157">
        <v>45798</v>
      </c>
      <c r="G142" s="106" t="s">
        <v>1333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8"/>
      <c r="G143" s="105"/>
      <c r="H143" s="116" t="s">
        <v>1268</v>
      </c>
      <c r="I143" s="120" t="s">
        <v>1361</v>
      </c>
      <c r="J143" s="109" t="s">
        <v>934</v>
      </c>
    </row>
    <row r="144" spans="2:10" ht="17.25" thickTop="1" thickBot="1" x14ac:dyDescent="0.3">
      <c r="B144" s="65" t="s">
        <v>1269</v>
      </c>
      <c r="C144" s="83">
        <v>0</v>
      </c>
      <c r="D144" s="66">
        <v>0</v>
      </c>
      <c r="E144" s="67">
        <v>0</v>
      </c>
      <c r="F144" s="158"/>
      <c r="G144" s="114" t="s">
        <v>1355</v>
      </c>
      <c r="H144" s="117">
        <v>78</v>
      </c>
      <c r="I144" s="121"/>
      <c r="J144" s="113"/>
    </row>
    <row r="145" spans="2:10" ht="16.5" thickTop="1" x14ac:dyDescent="0.25">
      <c r="B145" s="65" t="s">
        <v>1270</v>
      </c>
      <c r="C145" s="83">
        <v>0</v>
      </c>
      <c r="D145" s="66">
        <v>0</v>
      </c>
      <c r="E145" s="67">
        <v>0</v>
      </c>
      <c r="F145" s="158"/>
      <c r="G145" s="65" t="s">
        <v>1093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8"/>
      <c r="G146" s="65" t="s">
        <v>1357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1084</v>
      </c>
      <c r="C147" s="94">
        <v>0</v>
      </c>
      <c r="D147" s="94"/>
      <c r="E147" s="95">
        <v>0</v>
      </c>
      <c r="F147" s="158"/>
      <c r="G147" s="65" t="s">
        <v>1363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1085</v>
      </c>
      <c r="C148" s="94">
        <v>0</v>
      </c>
      <c r="D148" s="94"/>
      <c r="E148" s="96">
        <v>0</v>
      </c>
      <c r="F148" s="159"/>
      <c r="G148" s="68" t="s">
        <v>1362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1268</v>
      </c>
      <c r="C149" s="62">
        <v>483</v>
      </c>
      <c r="D149" s="63"/>
      <c r="E149" s="64"/>
      <c r="F149" s="157">
        <v>45799</v>
      </c>
      <c r="G149" s="106" t="s">
        <v>1333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8"/>
      <c r="G150" s="105"/>
      <c r="H150" s="116" t="s">
        <v>1268</v>
      </c>
      <c r="I150" s="120" t="s">
        <v>1361</v>
      </c>
      <c r="J150" s="109" t="s">
        <v>934</v>
      </c>
    </row>
    <row r="151" spans="2:10" ht="17.25" thickTop="1" thickBot="1" x14ac:dyDescent="0.3">
      <c r="B151" s="65" t="s">
        <v>1269</v>
      </c>
      <c r="C151" s="83">
        <v>0</v>
      </c>
      <c r="D151" s="66">
        <v>0</v>
      </c>
      <c r="E151" s="67">
        <v>0</v>
      </c>
      <c r="F151" s="158"/>
      <c r="G151" s="114" t="s">
        <v>1355</v>
      </c>
      <c r="H151" s="117">
        <v>78</v>
      </c>
      <c r="I151" s="121"/>
      <c r="J151" s="113"/>
    </row>
    <row r="152" spans="2:10" ht="16.5" thickTop="1" x14ac:dyDescent="0.25">
      <c r="B152" s="65" t="s">
        <v>1270</v>
      </c>
      <c r="C152" s="83">
        <v>0</v>
      </c>
      <c r="D152" s="66">
        <v>0</v>
      </c>
      <c r="E152" s="67">
        <v>0</v>
      </c>
      <c r="F152" s="158"/>
      <c r="G152" s="65" t="s">
        <v>1093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8"/>
      <c r="G153" s="65" t="s">
        <v>1357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1084</v>
      </c>
      <c r="C154" s="94">
        <v>0</v>
      </c>
      <c r="D154" s="94"/>
      <c r="E154" s="95">
        <v>0</v>
      </c>
      <c r="F154" s="158"/>
      <c r="G154" s="65" t="s">
        <v>1363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1085</v>
      </c>
      <c r="C155" s="94">
        <v>0</v>
      </c>
      <c r="D155" s="94"/>
      <c r="E155" s="96">
        <v>0</v>
      </c>
      <c r="F155" s="159"/>
      <c r="G155" s="68" t="s">
        <v>1362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1268</v>
      </c>
      <c r="C156" s="62">
        <v>483</v>
      </c>
      <c r="D156" s="63"/>
      <c r="E156" s="64"/>
      <c r="F156" s="157">
        <v>45800</v>
      </c>
      <c r="G156" s="106" t="s">
        <v>1333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8"/>
      <c r="G157" s="105"/>
      <c r="H157" s="116" t="s">
        <v>1268</v>
      </c>
      <c r="I157" s="120" t="s">
        <v>1361</v>
      </c>
      <c r="J157" s="109" t="s">
        <v>934</v>
      </c>
    </row>
    <row r="158" spans="2:10" ht="17.25" thickTop="1" thickBot="1" x14ac:dyDescent="0.3">
      <c r="B158" s="65" t="s">
        <v>1269</v>
      </c>
      <c r="C158" s="83">
        <v>0</v>
      </c>
      <c r="D158" s="66">
        <v>0</v>
      </c>
      <c r="E158" s="67">
        <f>D158/C156</f>
        <v>0</v>
      </c>
      <c r="F158" s="158"/>
      <c r="G158" s="114" t="s">
        <v>1355</v>
      </c>
      <c r="H158" s="117">
        <v>78</v>
      </c>
      <c r="I158" s="121"/>
      <c r="J158" s="113"/>
    </row>
    <row r="159" spans="2:10" ht="16.5" thickTop="1" x14ac:dyDescent="0.25">
      <c r="B159" s="65" t="s">
        <v>1270</v>
      </c>
      <c r="C159" s="83">
        <v>0</v>
      </c>
      <c r="D159" s="66">
        <v>0</v>
      </c>
      <c r="E159" s="67">
        <v>0</v>
      </c>
      <c r="F159" s="158"/>
      <c r="G159" s="65" t="s">
        <v>1093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8"/>
      <c r="G160" s="65" t="s">
        <v>1357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1084</v>
      </c>
      <c r="C161" s="94">
        <v>0</v>
      </c>
      <c r="D161" s="94"/>
      <c r="E161" s="95">
        <v>0</v>
      </c>
      <c r="F161" s="158"/>
      <c r="G161" s="65" t="s">
        <v>1363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1085</v>
      </c>
      <c r="C162" s="94">
        <v>0</v>
      </c>
      <c r="D162" s="94"/>
      <c r="E162" s="96">
        <v>0</v>
      </c>
      <c r="F162" s="159"/>
      <c r="G162" s="68" t="s">
        <v>1362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1268</v>
      </c>
      <c r="C163" s="62">
        <v>483</v>
      </c>
      <c r="D163" s="63"/>
      <c r="E163" s="64"/>
      <c r="F163" s="157">
        <v>45801</v>
      </c>
      <c r="G163" s="106" t="s">
        <v>1333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8"/>
      <c r="G164" s="105"/>
      <c r="H164" s="116" t="s">
        <v>1268</v>
      </c>
      <c r="I164" s="120" t="s">
        <v>1361</v>
      </c>
      <c r="J164" s="109" t="s">
        <v>934</v>
      </c>
    </row>
    <row r="165" spans="2:10" ht="17.25" thickTop="1" thickBot="1" x14ac:dyDescent="0.3">
      <c r="B165" s="65" t="s">
        <v>1269</v>
      </c>
      <c r="C165" s="83">
        <v>0</v>
      </c>
      <c r="D165" s="130">
        <v>0</v>
      </c>
      <c r="E165" s="67">
        <v>0</v>
      </c>
      <c r="F165" s="158"/>
      <c r="G165" s="114" t="s">
        <v>1355</v>
      </c>
      <c r="H165" s="117">
        <v>78</v>
      </c>
      <c r="I165" s="121"/>
      <c r="J165" s="113"/>
    </row>
    <row r="166" spans="2:10" ht="16.5" thickTop="1" x14ac:dyDescent="0.25">
      <c r="B166" s="65" t="s">
        <v>1270</v>
      </c>
      <c r="C166" s="83">
        <v>0</v>
      </c>
      <c r="D166" s="66">
        <v>0</v>
      </c>
      <c r="E166" s="67">
        <v>0</v>
      </c>
      <c r="F166" s="158"/>
      <c r="G166" s="65" t="s">
        <v>1093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8"/>
      <c r="G167" s="65" t="s">
        <v>1357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1084</v>
      </c>
      <c r="C168" s="94">
        <v>0</v>
      </c>
      <c r="D168" s="94"/>
      <c r="E168" s="95">
        <v>0</v>
      </c>
      <c r="F168" s="158"/>
      <c r="G168" s="65" t="s">
        <v>1363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1085</v>
      </c>
      <c r="C169" s="94">
        <v>0</v>
      </c>
      <c r="D169" s="94"/>
      <c r="E169" s="96">
        <v>0</v>
      </c>
      <c r="F169" s="159"/>
      <c r="G169" s="68" t="s">
        <v>1362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57">
        <v>45802</v>
      </c>
      <c r="G170" s="106" t="s">
        <v>1333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8"/>
      <c r="G171" s="105"/>
      <c r="H171" s="116" t="s">
        <v>1268</v>
      </c>
      <c r="I171" s="120" t="s">
        <v>1361</v>
      </c>
      <c r="J171" s="109" t="s">
        <v>934</v>
      </c>
    </row>
    <row r="172" spans="2:10" ht="17.25" thickTop="1" thickBot="1" x14ac:dyDescent="0.3">
      <c r="B172" s="65" t="s">
        <v>1269</v>
      </c>
      <c r="C172" s="83">
        <v>0</v>
      </c>
      <c r="D172" s="66">
        <v>0</v>
      </c>
      <c r="E172" s="67">
        <v>0</v>
      </c>
      <c r="F172" s="158"/>
      <c r="G172" s="114" t="s">
        <v>1355</v>
      </c>
      <c r="H172" s="117">
        <v>78</v>
      </c>
      <c r="I172" s="121"/>
      <c r="J172" s="113"/>
    </row>
    <row r="173" spans="2:10" ht="16.5" thickTop="1" x14ac:dyDescent="0.25">
      <c r="B173" s="65" t="s">
        <v>1270</v>
      </c>
      <c r="C173" s="83">
        <v>0</v>
      </c>
      <c r="D173" s="66">
        <v>0</v>
      </c>
      <c r="E173" s="67">
        <v>0</v>
      </c>
      <c r="F173" s="158"/>
      <c r="G173" s="65" t="s">
        <v>1093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8"/>
      <c r="G174" s="65" t="s">
        <v>1357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1084</v>
      </c>
      <c r="C175" s="94">
        <v>0</v>
      </c>
      <c r="D175" s="94"/>
      <c r="E175" s="95">
        <v>0</v>
      </c>
      <c r="F175" s="158"/>
      <c r="G175" s="65" t="s">
        <v>1363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1085</v>
      </c>
      <c r="C176" s="94">
        <v>0</v>
      </c>
      <c r="D176" s="94"/>
      <c r="E176" s="96">
        <v>0</v>
      </c>
      <c r="F176" s="159"/>
      <c r="G176" s="68" t="s">
        <v>1362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1268</v>
      </c>
      <c r="C177" s="62">
        <v>483</v>
      </c>
      <c r="D177" s="63"/>
      <c r="E177" s="64"/>
      <c r="F177" s="157">
        <v>45803</v>
      </c>
      <c r="G177" s="106" t="s">
        <v>1333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8"/>
      <c r="G178" s="105"/>
      <c r="H178" s="116" t="s">
        <v>1268</v>
      </c>
      <c r="I178" s="120" t="s">
        <v>1361</v>
      </c>
      <c r="J178" s="109" t="s">
        <v>934</v>
      </c>
    </row>
    <row r="179" spans="2:10" ht="17.25" thickTop="1" thickBot="1" x14ac:dyDescent="0.3">
      <c r="B179" s="65" t="s">
        <v>1269</v>
      </c>
      <c r="C179" s="83">
        <v>0</v>
      </c>
      <c r="D179" s="66">
        <v>0</v>
      </c>
      <c r="E179" s="67">
        <v>0</v>
      </c>
      <c r="F179" s="158"/>
      <c r="G179" s="114" t="s">
        <v>1355</v>
      </c>
      <c r="H179" s="117">
        <v>78</v>
      </c>
      <c r="I179" s="121"/>
      <c r="J179" s="113"/>
    </row>
    <row r="180" spans="2:10" ht="16.5" thickTop="1" x14ac:dyDescent="0.25">
      <c r="B180" s="65" t="s">
        <v>1270</v>
      </c>
      <c r="C180" s="83">
        <v>0</v>
      </c>
      <c r="D180" s="66">
        <v>0</v>
      </c>
      <c r="E180" s="67">
        <v>0</v>
      </c>
      <c r="F180" s="158"/>
      <c r="G180" s="65" t="s">
        <v>1093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8"/>
      <c r="G181" s="65" t="s">
        <v>1357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1084</v>
      </c>
      <c r="C182" s="94">
        <f>Hoja1!AE3</f>
        <v>0</v>
      </c>
      <c r="D182" s="94"/>
      <c r="E182" s="95">
        <v>0</v>
      </c>
      <c r="F182" s="158"/>
      <c r="G182" s="65" t="s">
        <v>1363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1085</v>
      </c>
      <c r="C183" s="94">
        <v>0</v>
      </c>
      <c r="D183" s="94"/>
      <c r="E183" s="96">
        <v>0</v>
      </c>
      <c r="F183" s="159"/>
      <c r="G183" s="68" t="s">
        <v>1362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1268</v>
      </c>
      <c r="C184" s="62">
        <v>483</v>
      </c>
      <c r="D184" s="63"/>
      <c r="E184" s="64"/>
      <c r="F184" s="157">
        <v>45804</v>
      </c>
      <c r="G184" s="106" t="s">
        <v>1333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8"/>
      <c r="G185" s="105"/>
      <c r="H185" s="116" t="s">
        <v>1268</v>
      </c>
      <c r="I185" s="120" t="s">
        <v>1361</v>
      </c>
      <c r="J185" s="109" t="s">
        <v>934</v>
      </c>
    </row>
    <row r="186" spans="2:10" ht="17.25" thickTop="1" thickBot="1" x14ac:dyDescent="0.3">
      <c r="B186" s="65" t="s">
        <v>1269</v>
      </c>
      <c r="C186" s="83">
        <v>0</v>
      </c>
      <c r="D186" s="66">
        <v>0</v>
      </c>
      <c r="E186" s="67">
        <f>D186/C184</f>
        <v>0</v>
      </c>
      <c r="F186" s="158"/>
      <c r="G186" s="114" t="s">
        <v>1355</v>
      </c>
      <c r="H186" s="117">
        <v>78</v>
      </c>
      <c r="I186" s="121"/>
      <c r="J186" s="113"/>
    </row>
    <row r="187" spans="2:10" ht="16.5" thickTop="1" x14ac:dyDescent="0.25">
      <c r="B187" s="65" t="s">
        <v>1270</v>
      </c>
      <c r="C187" s="83">
        <v>0</v>
      </c>
      <c r="D187" s="66">
        <v>0</v>
      </c>
      <c r="E187" s="67">
        <f>D187/C184</f>
        <v>0</v>
      </c>
      <c r="F187" s="158"/>
      <c r="G187" s="65" t="s">
        <v>1093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8"/>
      <c r="G188" s="65" t="s">
        <v>1357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1084</v>
      </c>
      <c r="C189" s="94">
        <v>0</v>
      </c>
      <c r="D189" s="94"/>
      <c r="E189" s="95">
        <v>0</v>
      </c>
      <c r="F189" s="158"/>
      <c r="G189" s="65" t="s">
        <v>1363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1085</v>
      </c>
      <c r="C190" s="94">
        <v>0</v>
      </c>
      <c r="D190" s="94"/>
      <c r="E190" s="96">
        <v>0</v>
      </c>
      <c r="F190" s="159"/>
      <c r="G190" s="68" t="s">
        <v>1362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1268</v>
      </c>
      <c r="C191" s="62">
        <v>483</v>
      </c>
      <c r="D191" s="63"/>
      <c r="E191" s="64"/>
      <c r="F191" s="157">
        <v>45805</v>
      </c>
      <c r="G191" s="106" t="s">
        <v>1333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8"/>
      <c r="G192" s="105"/>
      <c r="H192" s="116" t="s">
        <v>1268</v>
      </c>
      <c r="I192" s="120" t="s">
        <v>1361</v>
      </c>
      <c r="J192" s="109" t="s">
        <v>934</v>
      </c>
    </row>
    <row r="193" spans="2:10" ht="17.25" thickTop="1" thickBot="1" x14ac:dyDescent="0.3">
      <c r="B193" s="65" t="s">
        <v>1269</v>
      </c>
      <c r="C193" s="83">
        <v>0</v>
      </c>
      <c r="D193" s="66">
        <v>0</v>
      </c>
      <c r="E193" s="67">
        <v>0</v>
      </c>
      <c r="F193" s="158"/>
      <c r="G193" s="114" t="s">
        <v>1355</v>
      </c>
      <c r="H193" s="117">
        <v>78</v>
      </c>
      <c r="I193" s="121"/>
      <c r="J193" s="113"/>
    </row>
    <row r="194" spans="2:10" ht="16.5" thickTop="1" x14ac:dyDescent="0.25">
      <c r="B194" s="65" t="s">
        <v>1270</v>
      </c>
      <c r="C194" s="83">
        <v>0</v>
      </c>
      <c r="D194" s="66">
        <v>0</v>
      </c>
      <c r="E194" s="67">
        <v>0</v>
      </c>
      <c r="F194" s="158"/>
      <c r="G194" s="65" t="s">
        <v>1093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8"/>
      <c r="G195" s="65" t="s">
        <v>1357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1084</v>
      </c>
      <c r="C196" s="94">
        <v>0</v>
      </c>
      <c r="D196" s="94"/>
      <c r="E196" s="95">
        <v>0</v>
      </c>
      <c r="F196" s="158"/>
      <c r="G196" s="65" t="s">
        <v>1363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1085</v>
      </c>
      <c r="C197" s="94">
        <v>0</v>
      </c>
      <c r="D197" s="94"/>
      <c r="E197" s="96">
        <v>0</v>
      </c>
      <c r="F197" s="159"/>
      <c r="G197" s="68" t="s">
        <v>1362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1268</v>
      </c>
      <c r="C198" s="62">
        <v>483</v>
      </c>
      <c r="D198" s="63"/>
      <c r="E198" s="64"/>
      <c r="F198" s="157">
        <v>45806</v>
      </c>
      <c r="G198" s="106" t="s">
        <v>1333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8"/>
      <c r="G199" s="105"/>
      <c r="H199" s="116" t="s">
        <v>1268</v>
      </c>
      <c r="I199" s="120" t="s">
        <v>1361</v>
      </c>
      <c r="J199" s="109" t="s">
        <v>934</v>
      </c>
    </row>
    <row r="200" spans="2:10" ht="17.25" thickTop="1" thickBot="1" x14ac:dyDescent="0.3">
      <c r="B200" s="65" t="s">
        <v>1269</v>
      </c>
      <c r="C200" s="83">
        <v>0</v>
      </c>
      <c r="D200" s="66">
        <v>0</v>
      </c>
      <c r="E200" s="67">
        <v>0</v>
      </c>
      <c r="F200" s="158"/>
      <c r="G200" s="114" t="s">
        <v>1355</v>
      </c>
      <c r="H200" s="117">
        <v>78</v>
      </c>
      <c r="I200" s="121"/>
      <c r="J200" s="113"/>
    </row>
    <row r="201" spans="2:10" ht="16.5" thickTop="1" x14ac:dyDescent="0.25">
      <c r="B201" s="65" t="s">
        <v>1270</v>
      </c>
      <c r="C201" s="83">
        <v>0</v>
      </c>
      <c r="D201" s="66">
        <v>0</v>
      </c>
      <c r="E201" s="67">
        <v>0</v>
      </c>
      <c r="F201" s="158"/>
      <c r="G201" s="65" t="s">
        <v>1093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8"/>
      <c r="G202" s="65" t="s">
        <v>1357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1084</v>
      </c>
      <c r="C203" s="94">
        <v>0</v>
      </c>
      <c r="D203" s="94"/>
      <c r="E203" s="95">
        <v>0</v>
      </c>
      <c r="F203" s="158"/>
      <c r="G203" s="65" t="s">
        <v>1363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1085</v>
      </c>
      <c r="C204" s="94">
        <v>0</v>
      </c>
      <c r="D204" s="94"/>
      <c r="E204" s="96">
        <v>0</v>
      </c>
      <c r="F204" s="159"/>
      <c r="G204" s="68" t="s">
        <v>1362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1268</v>
      </c>
      <c r="C205" s="62">
        <v>483</v>
      </c>
      <c r="D205" s="63"/>
      <c r="E205" s="64"/>
      <c r="F205" s="157">
        <v>45807</v>
      </c>
      <c r="G205" s="106" t="s">
        <v>1333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8"/>
      <c r="G206" s="105"/>
      <c r="H206" s="116" t="s">
        <v>1268</v>
      </c>
      <c r="I206" s="120" t="s">
        <v>1361</v>
      </c>
      <c r="J206" s="109" t="s">
        <v>934</v>
      </c>
    </row>
    <row r="207" spans="2:10" ht="17.25" thickTop="1" thickBot="1" x14ac:dyDescent="0.3">
      <c r="B207" s="65" t="s">
        <v>1269</v>
      </c>
      <c r="C207" s="83">
        <v>0</v>
      </c>
      <c r="D207" s="66">
        <v>0</v>
      </c>
      <c r="E207" s="67">
        <f>D207/C205</f>
        <v>0</v>
      </c>
      <c r="F207" s="158"/>
      <c r="G207" s="114" t="s">
        <v>1355</v>
      </c>
      <c r="H207" s="117">
        <v>78</v>
      </c>
      <c r="I207" s="121"/>
      <c r="J207" s="113"/>
    </row>
    <row r="208" spans="2:10" ht="16.5" thickTop="1" x14ac:dyDescent="0.25">
      <c r="B208" s="65" t="s">
        <v>1270</v>
      </c>
      <c r="C208" s="83">
        <v>0</v>
      </c>
      <c r="D208" s="66">
        <v>0</v>
      </c>
      <c r="E208" s="67">
        <f>D208/C205</f>
        <v>0</v>
      </c>
      <c r="F208" s="158"/>
      <c r="G208" s="65" t="s">
        <v>1093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8"/>
      <c r="G209" s="65" t="s">
        <v>1357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1084</v>
      </c>
      <c r="C210" s="94">
        <v>0</v>
      </c>
      <c r="D210" s="94"/>
      <c r="E210" s="95">
        <v>0</v>
      </c>
      <c r="F210" s="158"/>
      <c r="G210" s="65" t="s">
        <v>1363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1085</v>
      </c>
      <c r="C211" s="94">
        <v>0</v>
      </c>
      <c r="D211" s="94"/>
      <c r="E211" s="96">
        <v>0</v>
      </c>
      <c r="F211" s="159"/>
      <c r="G211" s="68" t="s">
        <v>1362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1268</v>
      </c>
      <c r="C212" s="62">
        <v>483</v>
      </c>
      <c r="D212" s="63"/>
      <c r="E212" s="64"/>
      <c r="F212" s="157">
        <v>45808</v>
      </c>
      <c r="G212" s="106" t="s">
        <v>1333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58"/>
      <c r="G213" s="105"/>
      <c r="H213" s="116" t="s">
        <v>1268</v>
      </c>
      <c r="I213" s="120" t="s">
        <v>1361</v>
      </c>
      <c r="J213" s="109" t="s">
        <v>934</v>
      </c>
    </row>
    <row r="214" spans="2:10" ht="17.25" thickTop="1" thickBot="1" x14ac:dyDescent="0.3">
      <c r="B214" s="65" t="s">
        <v>1269</v>
      </c>
      <c r="C214" s="83">
        <v>0</v>
      </c>
      <c r="D214" s="66">
        <v>0</v>
      </c>
      <c r="E214" s="67">
        <f>D214/C212</f>
        <v>0</v>
      </c>
      <c r="F214" s="158"/>
      <c r="G214" s="114" t="s">
        <v>1355</v>
      </c>
      <c r="H214" s="117">
        <v>78</v>
      </c>
      <c r="I214" s="121"/>
      <c r="J214" s="113"/>
    </row>
    <row r="215" spans="2:10" ht="16.5" thickTop="1" x14ac:dyDescent="0.25">
      <c r="B215" s="65" t="s">
        <v>1270</v>
      </c>
      <c r="C215" s="83">
        <v>0</v>
      </c>
      <c r="D215" s="66">
        <v>0</v>
      </c>
      <c r="E215" s="67">
        <f>D215/C212</f>
        <v>0</v>
      </c>
      <c r="F215" s="158"/>
      <c r="G215" s="65" t="s">
        <v>1093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58"/>
      <c r="G216" s="65" t="s">
        <v>1357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1084</v>
      </c>
      <c r="C217" s="94">
        <v>0</v>
      </c>
      <c r="D217" s="94"/>
      <c r="E217" s="95">
        <v>0</v>
      </c>
      <c r="F217" s="158"/>
      <c r="G217" s="65" t="s">
        <v>1363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1085</v>
      </c>
      <c r="C218" s="94">
        <v>0</v>
      </c>
      <c r="D218" s="94"/>
      <c r="E218" s="96">
        <v>0</v>
      </c>
      <c r="F218" s="159"/>
      <c r="G218" s="68" t="s">
        <v>1362</v>
      </c>
      <c r="H218" s="119">
        <v>0</v>
      </c>
      <c r="I218" s="125"/>
      <c r="J218" s="111"/>
    </row>
    <row r="219" spans="2:10" ht="16.5" thickTop="1" thickBot="1" x14ac:dyDescent="0.3">
      <c r="C219"/>
      <c r="D219"/>
      <c r="E219"/>
      <c r="J219"/>
    </row>
    <row r="220" spans="2:10" ht="15.75" customHeight="1" thickTop="1" x14ac:dyDescent="0.25">
      <c r="B220" s="151" t="s">
        <v>1268</v>
      </c>
      <c r="C220" s="152">
        <v>483</v>
      </c>
      <c r="D220" s="66"/>
      <c r="E220" s="67"/>
      <c r="F220" s="157">
        <v>45785</v>
      </c>
    </row>
    <row r="221" spans="2:10" x14ac:dyDescent="0.25">
      <c r="B221" s="151" t="s">
        <v>6</v>
      </c>
      <c r="C221" s="82">
        <v>37</v>
      </c>
      <c r="D221" s="66">
        <v>37</v>
      </c>
      <c r="E221" s="67">
        <f>D221/C220</f>
        <v>7.6604554865424432E-2</v>
      </c>
      <c r="F221" s="158"/>
    </row>
    <row r="222" spans="2:10" x14ac:dyDescent="0.25">
      <c r="B222" s="151" t="s">
        <v>1269</v>
      </c>
      <c r="C222" s="83">
        <v>6</v>
      </c>
      <c r="D222" s="66">
        <v>31</v>
      </c>
      <c r="E222" s="67">
        <f>D222/C220</f>
        <v>6.4182194616977231E-2</v>
      </c>
      <c r="F222" s="158"/>
    </row>
    <row r="223" spans="2:10" x14ac:dyDescent="0.25">
      <c r="B223" s="151" t="s">
        <v>1270</v>
      </c>
      <c r="C223" s="83">
        <v>6</v>
      </c>
      <c r="D223" s="66">
        <v>25</v>
      </c>
      <c r="E223" s="67">
        <f>D223/C220</f>
        <v>5.1759834368530024E-2</v>
      </c>
      <c r="F223" s="158"/>
    </row>
    <row r="224" spans="2:10" x14ac:dyDescent="0.25">
      <c r="B224" s="151" t="s">
        <v>16</v>
      </c>
      <c r="C224" s="152">
        <v>14</v>
      </c>
      <c r="D224" s="66">
        <v>11</v>
      </c>
      <c r="E224" s="67">
        <f>D224/C220</f>
        <v>2.2774327122153208E-2</v>
      </c>
      <c r="F224" s="158"/>
    </row>
    <row r="225" spans="2:6" x14ac:dyDescent="0.25">
      <c r="B225" s="151" t="s">
        <v>1683</v>
      </c>
      <c r="C225" s="152">
        <v>10</v>
      </c>
      <c r="D225" s="66">
        <v>1</v>
      </c>
      <c r="E225" s="67">
        <v>2.0999999999999999E-3</v>
      </c>
      <c r="F225" s="158"/>
    </row>
    <row r="226" spans="2:6" x14ac:dyDescent="0.25">
      <c r="B226" s="153" t="s">
        <v>1084</v>
      </c>
      <c r="C226" s="154">
        <v>24</v>
      </c>
      <c r="D226" s="154"/>
      <c r="E226" s="155">
        <v>0.11</v>
      </c>
      <c r="F226" s="158"/>
    </row>
    <row r="227" spans="2:6" ht="15.75" thickBot="1" x14ac:dyDescent="0.3">
      <c r="B227" s="153" t="s">
        <v>1085</v>
      </c>
      <c r="C227" s="154">
        <v>13</v>
      </c>
      <c r="D227" s="154"/>
      <c r="E227" s="156">
        <v>0.06</v>
      </c>
      <c r="F227" s="159"/>
    </row>
    <row r="228" spans="2:6" ht="16.5" thickTop="1" thickBot="1" x14ac:dyDescent="0.3">
      <c r="C228"/>
      <c r="D228"/>
      <c r="E228"/>
    </row>
    <row r="229" spans="2:6" ht="15.75" thickTop="1" x14ac:dyDescent="0.25">
      <c r="B229" s="151" t="s">
        <v>1268</v>
      </c>
      <c r="C229" s="152">
        <v>483</v>
      </c>
      <c r="D229" s="66"/>
      <c r="E229" s="67"/>
      <c r="F229" s="157">
        <v>45786</v>
      </c>
    </row>
    <row r="230" spans="2:6" x14ac:dyDescent="0.25">
      <c r="B230" s="151" t="s">
        <v>6</v>
      </c>
      <c r="C230" s="82">
        <v>40</v>
      </c>
      <c r="D230" s="66">
        <v>40</v>
      </c>
      <c r="E230" s="67">
        <f>D230/C229</f>
        <v>8.2815734989648032E-2</v>
      </c>
      <c r="F230" s="158"/>
    </row>
    <row r="231" spans="2:6" x14ac:dyDescent="0.25">
      <c r="B231" s="151" t="s">
        <v>1269</v>
      </c>
      <c r="C231" s="83">
        <v>3</v>
      </c>
      <c r="D231" s="66">
        <v>37</v>
      </c>
      <c r="E231" s="67">
        <f>D231/C229</f>
        <v>7.6604554865424432E-2</v>
      </c>
      <c r="F231" s="158"/>
    </row>
    <row r="232" spans="2:6" x14ac:dyDescent="0.25">
      <c r="B232" s="151" t="s">
        <v>1270</v>
      </c>
      <c r="C232" s="83">
        <v>6</v>
      </c>
      <c r="D232" s="66">
        <v>31</v>
      </c>
      <c r="E232" s="67">
        <f>D232/C229</f>
        <v>6.4182194616977231E-2</v>
      </c>
      <c r="F232" s="158"/>
    </row>
    <row r="233" spans="2:6" x14ac:dyDescent="0.25">
      <c r="B233" s="151" t="s">
        <v>16</v>
      </c>
      <c r="C233" s="152">
        <v>13</v>
      </c>
      <c r="D233" s="66">
        <v>18</v>
      </c>
      <c r="E233" s="67">
        <f>D233/C229</f>
        <v>3.7267080745341616E-2</v>
      </c>
      <c r="F233" s="158"/>
    </row>
    <row r="234" spans="2:6" x14ac:dyDescent="0.25">
      <c r="B234" s="151" t="s">
        <v>1683</v>
      </c>
      <c r="C234" s="152">
        <v>10</v>
      </c>
      <c r="D234" s="66">
        <v>8</v>
      </c>
      <c r="E234" s="67">
        <v>2.0999999999999999E-3</v>
      </c>
      <c r="F234" s="158"/>
    </row>
    <row r="235" spans="2:6" x14ac:dyDescent="0.25">
      <c r="B235" s="153" t="s">
        <v>1084</v>
      </c>
      <c r="C235" s="154">
        <v>22</v>
      </c>
      <c r="D235" s="154"/>
      <c r="E235" s="155">
        <v>0.11</v>
      </c>
      <c r="F235" s="158"/>
    </row>
    <row r="236" spans="2:6" ht="15.75" thickBot="1" x14ac:dyDescent="0.3">
      <c r="B236" s="153" t="s">
        <v>1085</v>
      </c>
      <c r="C236" s="154">
        <v>18</v>
      </c>
      <c r="D236" s="154"/>
      <c r="E236" s="156">
        <v>0.09</v>
      </c>
      <c r="F236" s="159"/>
    </row>
    <row r="237" spans="2:6" ht="15.75" thickTop="1" x14ac:dyDescent="0.25"/>
  </sheetData>
  <mergeCells count="33">
    <mergeCell ref="F79:F85"/>
    <mergeCell ref="F128:F134"/>
    <mergeCell ref="F93:F99"/>
    <mergeCell ref="F142:F148"/>
    <mergeCell ref="F212:F218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135:F141"/>
    <mergeCell ref="F86:F92"/>
    <mergeCell ref="F229:F236"/>
    <mergeCell ref="F220:F227"/>
    <mergeCell ref="F100:F106"/>
    <mergeCell ref="F205:F211"/>
    <mergeCell ref="F177:F183"/>
    <mergeCell ref="F184:F190"/>
    <mergeCell ref="F191:F197"/>
    <mergeCell ref="F149:F155"/>
    <mergeCell ref="F156:F162"/>
    <mergeCell ref="F163:F169"/>
    <mergeCell ref="F170:F176"/>
    <mergeCell ref="F198:F204"/>
    <mergeCell ref="F114:F120"/>
    <mergeCell ref="F121:F127"/>
  </mergeCells>
  <pageMargins left="0.7" right="0.7" top="0.75" bottom="0.75" header="0.3" footer="0.3"/>
  <pageSetup paperSize="9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Y4" sqref="Y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6"/>
      <c r="B1" s="50" t="s">
        <v>1093</v>
      </c>
    </row>
    <row r="2" spans="1:36" ht="16.5" thickTop="1" thickBot="1" x14ac:dyDescent="0.3">
      <c r="A2" s="57" t="s">
        <v>1084</v>
      </c>
      <c r="B2" s="47">
        <f>COUNTIFS('RESUMEN TOTAL'!C5:C568,"=BONOMO")</f>
        <v>268</v>
      </c>
      <c r="F2" s="41">
        <v>45778</v>
      </c>
      <c r="G2" s="41">
        <v>45779</v>
      </c>
      <c r="H2" s="41">
        <v>45780</v>
      </c>
      <c r="I2" s="41">
        <v>45781</v>
      </c>
      <c r="J2" s="41">
        <v>45782</v>
      </c>
      <c r="K2" s="41">
        <v>45783</v>
      </c>
      <c r="L2" s="41">
        <v>45784</v>
      </c>
      <c r="M2" s="41">
        <v>45785</v>
      </c>
      <c r="N2" s="41">
        <v>45786</v>
      </c>
      <c r="O2" s="41">
        <v>45787</v>
      </c>
      <c r="P2" s="41">
        <v>45788</v>
      </c>
      <c r="Q2" s="41">
        <v>45789</v>
      </c>
      <c r="R2" s="41">
        <v>45790</v>
      </c>
      <c r="S2" s="41">
        <v>45791</v>
      </c>
      <c r="T2" s="41">
        <v>45792</v>
      </c>
      <c r="U2" s="41">
        <v>45793</v>
      </c>
      <c r="V2" s="41">
        <v>45794</v>
      </c>
      <c r="W2" s="41">
        <v>45795</v>
      </c>
      <c r="X2" s="41">
        <v>45796</v>
      </c>
      <c r="Y2" s="41">
        <v>45797</v>
      </c>
      <c r="Z2" s="41">
        <v>45798</v>
      </c>
      <c r="AA2" s="41">
        <v>45799</v>
      </c>
      <c r="AB2" s="41">
        <v>45800</v>
      </c>
      <c r="AC2" s="41">
        <v>45801</v>
      </c>
      <c r="AD2" s="41">
        <v>45802</v>
      </c>
      <c r="AE2" s="41">
        <v>45803</v>
      </c>
      <c r="AF2" s="41">
        <v>45804</v>
      </c>
      <c r="AG2" s="41">
        <v>45805</v>
      </c>
      <c r="AH2" s="41">
        <v>45806</v>
      </c>
      <c r="AI2" s="41">
        <v>45807</v>
      </c>
      <c r="AJ2" s="41">
        <v>45808</v>
      </c>
    </row>
    <row r="3" spans="1:36" ht="16.5" thickTop="1" thickBot="1" x14ac:dyDescent="0.3">
      <c r="A3" s="48"/>
      <c r="B3" s="49"/>
      <c r="D3" s="44" t="s">
        <v>1084</v>
      </c>
      <c r="E3" s="51" t="s">
        <v>1094</v>
      </c>
      <c r="F3" s="52">
        <v>0</v>
      </c>
      <c r="G3" s="52">
        <v>0</v>
      </c>
      <c r="H3" s="52">
        <v>0</v>
      </c>
      <c r="I3" s="52">
        <v>0</v>
      </c>
      <c r="J3" s="52">
        <v>24</v>
      </c>
      <c r="K3" s="52">
        <v>22</v>
      </c>
      <c r="L3" s="52">
        <v>29</v>
      </c>
      <c r="M3" s="52">
        <v>24</v>
      </c>
      <c r="N3" s="52">
        <v>22</v>
      </c>
      <c r="O3" s="52">
        <v>0</v>
      </c>
      <c r="P3" s="53">
        <v>0</v>
      </c>
      <c r="Q3" s="53">
        <v>43</v>
      </c>
      <c r="R3" s="53">
        <v>0</v>
      </c>
      <c r="S3" s="53">
        <v>0</v>
      </c>
      <c r="T3" s="53">
        <v>0</v>
      </c>
      <c r="U3" s="53">
        <v>0</v>
      </c>
      <c r="V3" s="53">
        <v>0</v>
      </c>
      <c r="W3" s="141">
        <v>0</v>
      </c>
      <c r="X3" s="53">
        <v>0</v>
      </c>
      <c r="Y3" s="53">
        <v>0</v>
      </c>
      <c r="Z3" s="53">
        <v>0</v>
      </c>
      <c r="AA3" s="53">
        <v>0</v>
      </c>
      <c r="AB3" s="53">
        <v>0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v>0</v>
      </c>
      <c r="AG3" s="53">
        <f>COUNTIFS('RESUMEN TOTAL'!C5:C569, "=BONOMO",'RESUMEN TOTAL'!AM5:AM569,"=APAGADO")</f>
        <v>0</v>
      </c>
      <c r="AH3" s="53">
        <v>0</v>
      </c>
      <c r="AI3" s="53">
        <f>COUNTIFS('RESUMEN TOTAL'!C5:C569, "=BONOMO",'RESUMEN TOTAL'!AO5:AO569,"=APAGADO")</f>
        <v>0</v>
      </c>
      <c r="AJ3" s="53">
        <f>COUNTIFS('RESUMEN TOTAL'!D5:D569, "=BONOMO",'RESUMEN TOTAL'!AP5:AP569,"=APAGADO")</f>
        <v>0</v>
      </c>
    </row>
    <row r="4" spans="1:36" ht="16.5" thickTop="1" thickBot="1" x14ac:dyDescent="0.3">
      <c r="A4" s="56" t="s">
        <v>1085</v>
      </c>
      <c r="B4" s="47">
        <f>COUNTIFS('RESUMEN TOTAL'!C5:C568,"=COSEIDI")</f>
        <v>217</v>
      </c>
      <c r="D4" s="45"/>
      <c r="E4" s="43" t="s">
        <v>1096</v>
      </c>
      <c r="F4" s="58">
        <v>0</v>
      </c>
      <c r="G4" s="58">
        <v>0</v>
      </c>
      <c r="H4" s="58">
        <v>0</v>
      </c>
      <c r="I4" s="58">
        <v>0</v>
      </c>
      <c r="J4" s="58">
        <v>0.11</v>
      </c>
      <c r="K4" s="58">
        <v>0.11</v>
      </c>
      <c r="L4" s="58">
        <v>0.13</v>
      </c>
      <c r="M4" s="58">
        <v>0.11</v>
      </c>
      <c r="N4" s="58">
        <v>0.11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ref="AE4:AG4" si="0">AE3/BONOMOcam</f>
        <v>0</v>
      </c>
      <c r="AF4" s="59">
        <f t="shared" si="0"/>
        <v>0</v>
      </c>
      <c r="AG4" s="59">
        <f t="shared" si="0"/>
        <v>0</v>
      </c>
      <c r="AH4" s="59">
        <f t="shared" ref="AH4:AI4" si="1">AH3/BONOMOcam</f>
        <v>0</v>
      </c>
      <c r="AI4" s="59">
        <f t="shared" si="1"/>
        <v>0</v>
      </c>
      <c r="AJ4" s="59">
        <f t="shared" ref="AJ4" si="2">AJ3/BONOMOcam</f>
        <v>0</v>
      </c>
    </row>
    <row r="5" spans="1:36" ht="16.5" thickTop="1" thickBot="1" x14ac:dyDescent="0.3">
      <c r="A5" s="48"/>
      <c r="B5" s="49"/>
      <c r="D5" s="44" t="s">
        <v>1085</v>
      </c>
      <c r="E5" s="54" t="s">
        <v>1095</v>
      </c>
      <c r="F5" s="55">
        <v>0</v>
      </c>
      <c r="G5" s="55">
        <v>0</v>
      </c>
      <c r="H5" s="55">
        <v>0</v>
      </c>
      <c r="I5" s="55">
        <v>0</v>
      </c>
      <c r="J5" s="55">
        <v>26</v>
      </c>
      <c r="K5" s="55">
        <v>13</v>
      </c>
      <c r="L5" s="55">
        <v>28</v>
      </c>
      <c r="M5" s="55">
        <v>13</v>
      </c>
      <c r="N5" s="55">
        <v>18</v>
      </c>
      <c r="O5" s="55">
        <v>0</v>
      </c>
      <c r="P5" s="55">
        <v>0</v>
      </c>
      <c r="Q5" s="55">
        <v>23</v>
      </c>
      <c r="R5" s="55">
        <v>0</v>
      </c>
      <c r="S5" s="55"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v>0</v>
      </c>
      <c r="AI5" s="55">
        <f>COUNTIFS('RESUMEN TOTAL'!C5:C555, "=COSEIDI",'RESUMEN TOTAL'!AO5:AO555,"=APAGADO")</f>
        <v>0</v>
      </c>
      <c r="AJ5" s="55">
        <f>COUNTIFS('RESUMEN TOTAL'!D5:D555, "=COSEIDI",'RESUMEN TOTAL'!AP5:AP555,"=APAGADO")</f>
        <v>0</v>
      </c>
    </row>
    <row r="6" spans="1:36" ht="16.5" thickTop="1" thickBot="1" x14ac:dyDescent="0.3">
      <c r="D6" s="45"/>
      <c r="E6" s="43" t="s">
        <v>1097</v>
      </c>
      <c r="F6" s="58">
        <v>0</v>
      </c>
      <c r="G6" s="58">
        <v>0</v>
      </c>
      <c r="H6" s="58">
        <v>0</v>
      </c>
      <c r="I6" s="58">
        <v>0</v>
      </c>
      <c r="J6" s="58">
        <v>0.12</v>
      </c>
      <c r="K6" s="58">
        <v>0.06</v>
      </c>
      <c r="L6" s="58">
        <v>0.13</v>
      </c>
      <c r="M6" s="58">
        <v>0.06</v>
      </c>
      <c r="N6" s="58">
        <v>0.09</v>
      </c>
      <c r="O6" s="58">
        <v>0</v>
      </c>
      <c r="P6" s="58">
        <v>0</v>
      </c>
      <c r="Q6" s="58">
        <v>0.11</v>
      </c>
      <c r="R6" s="58">
        <v>0</v>
      </c>
      <c r="S6" s="58"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0.08</v>
      </c>
      <c r="AE6" s="58">
        <f t="shared" ref="AE6:AF6" si="3">AE5/COSEIDIcam</f>
        <v>0</v>
      </c>
      <c r="AF6" s="58">
        <f t="shared" si="3"/>
        <v>0</v>
      </c>
      <c r="AG6" s="42">
        <v>0</v>
      </c>
      <c r="AH6" s="42">
        <v>0</v>
      </c>
      <c r="AI6" s="42">
        <v>0</v>
      </c>
      <c r="AJ6" s="150" t="s">
        <v>1681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D664"/>
  <sheetViews>
    <sheetView workbookViewId="0">
      <pane xSplit="5" ySplit="4" topLeftCell="M29" activePane="bottomRight" state="frozen"/>
      <selection pane="topRight" activeCell="F1" sqref="F1"/>
      <selection pane="bottomLeft" activeCell="A5" sqref="A5"/>
      <selection pane="bottomRight" activeCell="AH11" sqref="AH1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4:16384" ht="18.75" x14ac:dyDescent="0.3">
      <c r="C1" s="30" t="s">
        <v>1349</v>
      </c>
      <c r="D1" s="31">
        <f>COUNTIFS(A5:A601,"=paradas seguras")/2</f>
        <v>39</v>
      </c>
      <c r="E1" s="98" t="s">
        <v>1350</v>
      </c>
      <c r="F1" s="98"/>
      <c r="G1" s="98"/>
      <c r="H1" s="99">
        <f>COUNTIFS(A5:A601,"=paradas seguras")</f>
        <v>78</v>
      </c>
      <c r="I1" s="100" t="s">
        <v>1351</v>
      </c>
      <c r="J1" s="100"/>
      <c r="K1" s="101">
        <f>COUNTIFS(D5:D601,"=GFIJA")</f>
        <v>39</v>
      </c>
      <c r="L1" s="102" t="s">
        <v>1352</v>
      </c>
      <c r="M1" s="102"/>
      <c r="N1" s="102"/>
      <c r="O1" s="103">
        <f>COUNTIFS(D5:D601,"=INTERCOMUNICADOR")</f>
        <v>39</v>
      </c>
    </row>
    <row r="2" spans="1:36 16384:16384" ht="21" x14ac:dyDescent="0.35">
      <c r="E2" s="18" t="s">
        <v>1354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30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30</v>
      </c>
      <c r="L2" s="18">
        <f>COUNTIFS(L4:L600, "=APAGADO",D4:D600,"=GFIJA")</f>
        <v>30</v>
      </c>
      <c r="M2" s="18">
        <f>COUNTIFS(M4:M600, "=APAGADO",D4:D600,"=GFIJA")</f>
        <v>30</v>
      </c>
      <c r="N2" s="18">
        <f>COUNTIFS(N4:N600, "=APAGADO",D4:D600,"=GFIJA")</f>
        <v>30</v>
      </c>
      <c r="O2" s="18">
        <f>COUNTIFS(O4:O600, "=APAGADO",D4:D600,"=GFIJA")</f>
        <v>30</v>
      </c>
      <c r="P2" s="18">
        <f>COUNTIFS(P4:P600, "=APAGADO",D4:D600,"=GFIJA")</f>
        <v>1</v>
      </c>
      <c r="Q2" s="18">
        <f>COUNTIFS(Q4:Q600, "=APAGADO",D4:D600,"=GFIJA")</f>
        <v>29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 16384:16384" ht="21.75" thickBot="1" x14ac:dyDescent="0.4">
      <c r="E3" s="18" t="s">
        <v>1331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27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27</v>
      </c>
      <c r="L3" s="18">
        <f>COUNTIFS(L6:L602, "=APAGADO",D4:D600,"=INTERCOMUNICADOR")</f>
        <v>28</v>
      </c>
      <c r="M3" s="18">
        <f>COUNTIFS(M6:M602, "=APAGADO",D4:D600,"=INTERCOMUNICADOR")</f>
        <v>28</v>
      </c>
      <c r="N3" s="18">
        <f>COUNTIFS(N6:N602, "=APAGADO",D4:D600,"=INTERCOMUNICADOR")</f>
        <v>28</v>
      </c>
      <c r="O3" s="18">
        <f>COUNTIFS(O6:O602, "=APAGADO",D4:D600,"=INTERCOMUNICADOR")</f>
        <v>28</v>
      </c>
      <c r="P3" s="18">
        <f>COUNTIFS(P6:P602, "=APAGADO",D4:D600,"=INTERCOMUNICADOR")</f>
        <v>0</v>
      </c>
      <c r="Q3" s="18">
        <f>COUNTIFS(Q6:Q602, "=APAGADO",D4:D600,"=INTERCOMUNICADOR")</f>
        <v>30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 16384:1638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45778</v>
      </c>
      <c r="G4" s="13">
        <f>'RESUMEN TOTAL'!M4</f>
        <v>45779</v>
      </c>
      <c r="H4" s="13">
        <f>'RESUMEN TOTAL'!N4</f>
        <v>45780</v>
      </c>
      <c r="I4" s="13">
        <f>'RESUMEN TOTAL'!O4</f>
        <v>45781</v>
      </c>
      <c r="J4" s="13">
        <f>'RESUMEN TOTAL'!P4</f>
        <v>45782</v>
      </c>
      <c r="K4" s="13">
        <f>'RESUMEN TOTAL'!Q4</f>
        <v>45783</v>
      </c>
      <c r="L4" s="13">
        <f>'RESUMEN TOTAL'!R4</f>
        <v>45784</v>
      </c>
      <c r="M4" s="13">
        <f>'RESUMEN TOTAL'!S4</f>
        <v>45785</v>
      </c>
      <c r="N4" s="13">
        <f>'RESUMEN TOTAL'!T4</f>
        <v>45786</v>
      </c>
      <c r="O4" s="13">
        <f>'RESUMEN TOTAL'!U4</f>
        <v>45787</v>
      </c>
      <c r="P4" s="13">
        <f>'RESUMEN TOTAL'!V4</f>
        <v>45788</v>
      </c>
      <c r="Q4" s="13">
        <f>'RESUMEN TOTAL'!W4</f>
        <v>45789</v>
      </c>
      <c r="R4" s="13">
        <f>'RESUMEN TOTAL'!X4</f>
        <v>45790</v>
      </c>
      <c r="S4" s="13">
        <f>'RESUMEN TOTAL'!Y4</f>
        <v>45791</v>
      </c>
      <c r="T4" s="13">
        <f>'RESUMEN TOTAL'!Z4</f>
        <v>45792</v>
      </c>
      <c r="U4" s="13">
        <f>'RESUMEN TOTAL'!AA4</f>
        <v>45793</v>
      </c>
      <c r="V4" s="13">
        <f>'RESUMEN TOTAL'!AB4</f>
        <v>45794</v>
      </c>
      <c r="W4" s="13">
        <f>'RESUMEN TOTAL'!AC4</f>
        <v>45795</v>
      </c>
      <c r="X4" s="13">
        <f>'RESUMEN TOTAL'!AD4</f>
        <v>45796</v>
      </c>
      <c r="Y4" s="13">
        <f>'RESUMEN TOTAL'!AE4</f>
        <v>45797</v>
      </c>
      <c r="Z4" s="13">
        <f>'RESUMEN TOTAL'!AF4</f>
        <v>45798</v>
      </c>
      <c r="AA4" s="13">
        <f>'RESUMEN TOTAL'!AG4</f>
        <v>45799</v>
      </c>
      <c r="AB4" s="13">
        <f>'RESUMEN TOTAL'!AH4</f>
        <v>45800</v>
      </c>
      <c r="AC4" s="13">
        <f>'RESUMEN TOTAL'!AI4</f>
        <v>45801</v>
      </c>
      <c r="AD4" s="13">
        <f>'RESUMEN TOTAL'!AJ4</f>
        <v>45802</v>
      </c>
      <c r="AE4" s="13">
        <f>'RESUMEN TOTAL'!AK4</f>
        <v>45803</v>
      </c>
      <c r="AF4" s="13">
        <f>'RESUMEN TOTAL'!AL4</f>
        <v>45804</v>
      </c>
      <c r="AG4" s="13">
        <f>'RESUMEN TOTAL'!AM4</f>
        <v>45805</v>
      </c>
      <c r="AH4" s="13">
        <f>'RESUMEN TOTAL'!AN4</f>
        <v>45806</v>
      </c>
      <c r="AI4" s="13">
        <f>'RESUMEN TOTAL'!AO4</f>
        <v>45807</v>
      </c>
      <c r="AJ4" s="13">
        <f>'RESUMEN TOTAL'!AP4</f>
        <v>0</v>
      </c>
      <c r="XFD4" s="17">
        <f>SUM(F4:XFC4)</f>
        <v>1373775</v>
      </c>
    </row>
    <row r="5" spans="1:36 16384:1638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 16384:1638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 16384:1638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 t="str">
        <f>'RESUMEN TOTAL'!O7</f>
        <v>APAGADO</v>
      </c>
      <c r="J7" s="86" t="str">
        <f>'RESUMEN TOTAL'!P7</f>
        <v>APAGADO</v>
      </c>
      <c r="K7" s="86" t="str">
        <f>'RESUMEN TOTAL'!Q7</f>
        <v>APAGADO</v>
      </c>
      <c r="L7" s="86" t="str">
        <f>'RESUMEN TOTAL'!R7</f>
        <v>APAGADO</v>
      </c>
      <c r="M7" s="86" t="str">
        <f>'RESUMEN TOTAL'!S7</f>
        <v>APAGADO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 16384:1638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 t="str">
        <f>'RESUMEN TOTAL'!N8</f>
        <v>APAGADO</v>
      </c>
      <c r="I8" s="86" t="str">
        <f>'RESUMEN TOTAL'!O8</f>
        <v>APAGADO</v>
      </c>
      <c r="J8" s="86" t="str">
        <f>'RESUMEN TOTAL'!P8</f>
        <v>APAGADO</v>
      </c>
      <c r="K8" s="86" t="str">
        <f>'RESUMEN TOTAL'!Q8</f>
        <v>APAGADO</v>
      </c>
      <c r="L8" s="86" t="str">
        <f>'RESUMEN TOTAL'!R8</f>
        <v>APAGADO</v>
      </c>
      <c r="M8" s="86" t="str">
        <f>'RESUMEN TOTAL'!S8</f>
        <v>APAGADO</v>
      </c>
      <c r="N8" s="86" t="str">
        <f>'RESUMEN TOTAL'!T8</f>
        <v>APAGADO</v>
      </c>
      <c r="O8" s="86" t="str">
        <f>'RESUMEN TOTAL'!U8</f>
        <v>APAGADO</v>
      </c>
      <c r="P8" s="86">
        <f>'RESUMEN TOTAL'!V8</f>
        <v>0</v>
      </c>
      <c r="Q8" s="86" t="str">
        <f>'RESUMEN TOTAL'!W8</f>
        <v>APAGADO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 16384:1638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 16384:1638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 t="str">
        <f>'RESUMEN TOTAL'!O10</f>
        <v>APAGADO</v>
      </c>
      <c r="J10" s="86" t="str">
        <f>'RESUMEN TOTAL'!P10</f>
        <v>APAGADO</v>
      </c>
      <c r="K10" s="86" t="str">
        <f>'RESUMEN TOTAL'!Q10</f>
        <v>APAGADO</v>
      </c>
      <c r="L10" s="86" t="str">
        <f>'RESUMEN TOTAL'!R10</f>
        <v>APAGADO</v>
      </c>
      <c r="M10" s="86" t="str">
        <f>'RESUMEN TOTAL'!S10</f>
        <v>APAGADO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 16384:1638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 16384:1638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 16384:1638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 t="str">
        <f>'RESUMEN TOTAL'!U13</f>
        <v>APAGADO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 16384:1638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 t="str">
        <f>'RESUMEN TOTAL'!R14</f>
        <v>APAGADO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 16384:1638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 t="str">
        <f>'RESUMEN TOTAL'!T15</f>
        <v>APAGADO</v>
      </c>
      <c r="O15" s="86" t="str">
        <f>'RESUMEN TOTAL'!U15</f>
        <v>APAGADO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 16384:1638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 t="str">
        <f>'RESUMEN TOTAL'!R16</f>
        <v>APAGADO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 t="str">
        <f>'RESUMEN TOTAL'!R17</f>
        <v>APAGADO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  <c r="AJ24" s="86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  <c r="AJ25" s="86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>
        <f>'RESUMEN TOTAL'!AB31</f>
        <v>0</v>
      </c>
      <c r="W26" s="86">
        <f>'RESUMEN TOTAL'!AC31</f>
        <v>0</v>
      </c>
      <c r="X26" s="86">
        <f>'RESUMEN TOTAL'!AD31</f>
        <v>0</v>
      </c>
      <c r="Y26" s="86">
        <f>'RESUMEN TOTAL'!AE31</f>
        <v>0</v>
      </c>
      <c r="Z26" s="86">
        <f>'RESUMEN TOTAL'!AF31</f>
        <v>0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  <c r="AJ26" s="8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  <c r="AJ27" s="86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  <c r="AJ28" s="86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>
        <f>'RESUMEN TOTAL'!P34</f>
        <v>0</v>
      </c>
      <c r="K29" s="86">
        <f>'RESUMEN TOTAL'!Q34</f>
        <v>0</v>
      </c>
      <c r="L29" s="86" t="str">
        <f>'RESUMEN TOTAL'!R34</f>
        <v>APAGADO</v>
      </c>
      <c r="M29" s="86" t="str">
        <f>'RESUMEN TOTAL'!S34</f>
        <v>APAGADO</v>
      </c>
      <c r="N29" s="86" t="str">
        <f>'RESUMEN TOTAL'!T34</f>
        <v>APAGADO</v>
      </c>
      <c r="O29" s="86" t="str">
        <f>'RESUMEN TOTAL'!U34</f>
        <v>APAGADO</v>
      </c>
      <c r="P29" s="86">
        <f>'RESUMEN TOTAL'!V34</f>
        <v>0</v>
      </c>
      <c r="Q29" s="86" t="str">
        <f>'RESUMEN TOTAL'!W34</f>
        <v>APAGADO</v>
      </c>
      <c r="R29" s="86">
        <f>'RESUMEN TOTAL'!X34</f>
        <v>0</v>
      </c>
      <c r="S29" s="86">
        <f>'RESUMEN TOTAL'!Y34</f>
        <v>0</v>
      </c>
      <c r="T29" s="86">
        <f>'RESUMEN TOTAL'!Z34</f>
        <v>0</v>
      </c>
      <c r="U29" s="86">
        <f>'RESUMEN TOTAL'!AA34</f>
        <v>0</v>
      </c>
      <c r="V29" s="86">
        <f>'RESUMEN TOTAL'!AB34</f>
        <v>0</v>
      </c>
      <c r="W29" s="86">
        <f>'RESUMEN TOTAL'!AC34</f>
        <v>0</v>
      </c>
      <c r="X29" s="86">
        <f>'RESUMEN TOTAL'!AD34</f>
        <v>0</v>
      </c>
      <c r="Y29" s="86">
        <f>'RESUMEN TOTAL'!AE34</f>
        <v>0</v>
      </c>
      <c r="Z29" s="86">
        <f>'RESUMEN TOTAL'!AF34</f>
        <v>0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  <c r="AJ29" s="86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 t="str">
        <f>'RESUMEN TOTAL'!R35</f>
        <v>APAGADO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  <c r="AJ30" s="86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  <c r="AJ31" s="86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 t="str">
        <f>'RESUMEN TOTAL'!U37</f>
        <v>APAGADO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  <c r="AJ32" s="86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  <c r="AJ33" s="86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  <c r="AJ34" s="86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  <c r="AJ35" s="86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  <c r="AJ36" s="8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>
        <f>'RESUMEN TOTAL'!L42</f>
        <v>0</v>
      </c>
      <c r="G37" s="86">
        <f>'RESUMEN TOTAL'!M42</f>
        <v>0</v>
      </c>
      <c r="H37" s="86">
        <f>'RESUMEN TOTAL'!N42</f>
        <v>0</v>
      </c>
      <c r="I37" s="86">
        <f>'RESUMEN TOTAL'!O42</f>
        <v>0</v>
      </c>
      <c r="J37" s="86" t="str">
        <f>'RESUMEN TOTAL'!P42</f>
        <v>APAGADO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 t="str">
        <f>'RESUMEN TOTAL'!U42</f>
        <v>APAGADO</v>
      </c>
      <c r="P37" s="86">
        <f>'RESUMEN TOTAL'!V42</f>
        <v>0</v>
      </c>
      <c r="Q37" s="86" t="str">
        <f>'RESUMEN TOTAL'!W42</f>
        <v>APAGADO</v>
      </c>
      <c r="R37" s="86">
        <f>'RESUMEN TOTAL'!X42</f>
        <v>0</v>
      </c>
      <c r="S37" s="86">
        <f>'RESUMEN TOTAL'!Y42</f>
        <v>0</v>
      </c>
      <c r="T37" s="86">
        <f>'RESUMEN TOTAL'!Z42</f>
        <v>0</v>
      </c>
      <c r="U37" s="86">
        <f>'RESUMEN TOTAL'!AA42</f>
        <v>0</v>
      </c>
      <c r="V37" s="86">
        <f>'RESUMEN TOTAL'!AB42</f>
        <v>0</v>
      </c>
      <c r="W37" s="86">
        <f>'RESUMEN TOTAL'!AC42</f>
        <v>0</v>
      </c>
      <c r="X37" s="86">
        <f>'RESUMEN TOTAL'!AD42</f>
        <v>0</v>
      </c>
      <c r="Y37" s="86">
        <f>'RESUMEN TOTAL'!AE42</f>
        <v>0</v>
      </c>
      <c r="Z37" s="86">
        <f>'RESUMEN TOTAL'!AF42</f>
        <v>0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  <c r="AJ37" s="86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  <c r="AJ38" s="86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  <c r="AJ39" s="86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  <c r="AJ40" s="86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>
        <f>'RESUMEN TOTAL'!L46</f>
        <v>0</v>
      </c>
      <c r="G41" s="86">
        <f>'RESUMEN TOTAL'!M46</f>
        <v>0</v>
      </c>
      <c r="H41" s="86">
        <f>'RESUMEN TOTAL'!N46</f>
        <v>0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  <c r="AJ41" s="86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 t="str">
        <f>'RESUMEN TOTAL'!U47</f>
        <v>APAGADO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  <c r="AJ42" s="86">
        <f>'RESUMEN TOTAL'!AP47</f>
        <v>0</v>
      </c>
    </row>
    <row r="43" spans="1:36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  <c r="AJ43" s="86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>
        <f>'RESUMEN TOTAL'!L49</f>
        <v>0</v>
      </c>
      <c r="G44" s="86" t="str">
        <f>'RESUMEN TOTAL'!M49</f>
        <v>APAGADO</v>
      </c>
      <c r="H44" s="86" t="str">
        <f>'RESUMEN TOTAL'!N49</f>
        <v>APAGADO</v>
      </c>
      <c r="I44" s="86" t="str">
        <f>'RESUMEN TOTAL'!O49</f>
        <v>APAGADO</v>
      </c>
      <c r="J44" s="86" t="str">
        <f>'RESUMEN TOTAL'!P49</f>
        <v>APAGADO</v>
      </c>
      <c r="K44" s="86" t="str">
        <f>'RESUMEN TOTAL'!Q49</f>
        <v>APAGADO</v>
      </c>
      <c r="L44" s="86" t="str">
        <f>'RESUMEN TOTAL'!R49</f>
        <v>APAGADO</v>
      </c>
      <c r="M44" s="86" t="str">
        <f>'RESUMEN TOTAL'!S49</f>
        <v>APAGADO</v>
      </c>
      <c r="N44" s="86" t="str">
        <f>'RESUMEN TOTAL'!T49</f>
        <v>APAGADO</v>
      </c>
      <c r="O44" s="86" t="str">
        <f>'RESUMEN TOTAL'!U49</f>
        <v>APAGADO</v>
      </c>
      <c r="P44" s="86">
        <f>'RESUMEN TOTAL'!V49</f>
        <v>0</v>
      </c>
      <c r="Q44" s="86" t="str">
        <f>'RESUMEN TOTAL'!W49</f>
        <v>APAGADO</v>
      </c>
      <c r="R44" s="86">
        <f>'RESUMEN TOTAL'!X49</f>
        <v>0</v>
      </c>
      <c r="S44" s="86">
        <f>'RESUMEN TOTAL'!Y49</f>
        <v>0</v>
      </c>
      <c r="T44" s="86">
        <f>'RESUMEN TOTAL'!Z49</f>
        <v>0</v>
      </c>
      <c r="U44" s="86">
        <f>'RESUMEN TOTAL'!AA49</f>
        <v>0</v>
      </c>
      <c r="V44" s="86">
        <f>'RESUMEN TOTAL'!AB49</f>
        <v>0</v>
      </c>
      <c r="W44" s="86">
        <f>'RESUMEN TOTAL'!AC49</f>
        <v>0</v>
      </c>
      <c r="X44" s="86">
        <f>'RESUMEN TOTAL'!AD49</f>
        <v>0</v>
      </c>
      <c r="Y44" s="86">
        <f>'RESUMEN TOTAL'!AE49</f>
        <v>0</v>
      </c>
      <c r="Z44" s="86">
        <f>'RESUMEN TOTAL'!AF49</f>
        <v>0</v>
      </c>
      <c r="AA44" s="86">
        <f>'RESUMEN TOTAL'!AG49</f>
        <v>0</v>
      </c>
      <c r="AB44" s="86">
        <f>'RESUMEN TOTAL'!AH49</f>
        <v>0</v>
      </c>
      <c r="AC44" s="86">
        <f>'RESUMEN TOTAL'!AI49</f>
        <v>0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  <c r="AJ44" s="86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  <c r="AJ45" s="86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>
        <f>'RESUMEN TOTAL'!L51</f>
        <v>0</v>
      </c>
      <c r="G46" s="86">
        <f>'RESUMEN TOTAL'!M51</f>
        <v>0</v>
      </c>
      <c r="H46" s="86">
        <f>'RESUMEN TOTAL'!N51</f>
        <v>0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  <c r="AJ46" s="8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>
        <f>'RESUMEN TOTAL'!L52</f>
        <v>0</v>
      </c>
      <c r="G47" s="86">
        <f>'RESUMEN TOTAL'!M52</f>
        <v>0</v>
      </c>
      <c r="H47" s="86">
        <f>'RESUMEN TOTAL'!N52</f>
        <v>0</v>
      </c>
      <c r="I47" s="86">
        <f>'RESUMEN TOTAL'!O52</f>
        <v>0</v>
      </c>
      <c r="J47" s="86">
        <f>'RESUMEN TOTAL'!P52</f>
        <v>0</v>
      </c>
      <c r="K47" s="86">
        <f>'RESUMEN TOTAL'!Q52</f>
        <v>0</v>
      </c>
      <c r="L47" s="86">
        <f>'RESUMEN TOTAL'!R52</f>
        <v>0</v>
      </c>
      <c r="M47" s="86">
        <f>'RESUMEN TOTAL'!S52</f>
        <v>0</v>
      </c>
      <c r="N47" s="86">
        <f>'RESUMEN TOTAL'!T52</f>
        <v>0</v>
      </c>
      <c r="O47" s="86">
        <f>'RESUMEN TOTAL'!U52</f>
        <v>0</v>
      </c>
      <c r="P47" s="86">
        <f>'RESUMEN TOTAL'!V52</f>
        <v>0</v>
      </c>
      <c r="Q47" s="86">
        <f>'RESUMEN TOTAL'!W52</f>
        <v>0</v>
      </c>
      <c r="R47" s="86">
        <f>'RESUMEN TOTAL'!X52</f>
        <v>0</v>
      </c>
      <c r="S47" s="86">
        <f>'RESUMEN TOTAL'!Y52</f>
        <v>0</v>
      </c>
      <c r="T47" s="86">
        <f>'RESUMEN TOTAL'!Z52</f>
        <v>0</v>
      </c>
      <c r="U47" s="86">
        <f>'RESUMEN TOTAL'!AA52</f>
        <v>0</v>
      </c>
      <c r="V47" s="86">
        <f>'RESUMEN TOTAL'!AB52</f>
        <v>0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  <c r="AJ47" s="86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  <c r="AJ48" s="86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  <c r="AJ49" s="86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  <c r="AJ50" s="86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>
        <f>'RESUMEN TOTAL'!M56</f>
        <v>0</v>
      </c>
      <c r="H51" s="86">
        <f>'RESUMEN TOTAL'!N56</f>
        <v>0</v>
      </c>
      <c r="I51" s="86">
        <f>'RESUMEN TOTAL'!O56</f>
        <v>0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  <c r="AJ51" s="86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  <c r="AJ52" s="86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>
        <f>'RESUMEN TOTAL'!M58</f>
        <v>0</v>
      </c>
      <c r="H53" s="86">
        <f>'RESUMEN TOTAL'!N58</f>
        <v>0</v>
      </c>
      <c r="I53" s="86">
        <f>'RESUMEN TOTAL'!O58</f>
        <v>0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  <c r="AJ53" s="86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>
        <f>'RESUMEN TOTAL'!M59</f>
        <v>0</v>
      </c>
      <c r="H54" s="86">
        <f>'RESUMEN TOTAL'!N59</f>
        <v>0</v>
      </c>
      <c r="I54" s="86">
        <f>'RESUMEN TOTAL'!O59</f>
        <v>0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  <c r="AJ54" s="86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  <c r="AJ55" s="86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>
        <f>'RESUMEN TOTAL'!L61</f>
        <v>0</v>
      </c>
      <c r="G56" s="86">
        <f>'RESUMEN TOTAL'!M61</f>
        <v>0</v>
      </c>
      <c r="H56" s="86">
        <f>'RESUMEN TOTAL'!N61</f>
        <v>0</v>
      </c>
      <c r="I56" s="86">
        <f>'RESUMEN TOTAL'!O61</f>
        <v>0</v>
      </c>
      <c r="J56" s="86" t="str">
        <f>'RESUMEN TOTAL'!P61</f>
        <v>APAGADO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 t="str">
        <f>'RESUMEN TOTAL'!T61</f>
        <v>APAGADO</v>
      </c>
      <c r="O56" s="86">
        <f>'RESUMEN TOTAL'!U61</f>
        <v>0</v>
      </c>
      <c r="P56" s="86">
        <f>'RESUMEN TOTAL'!V61</f>
        <v>0</v>
      </c>
      <c r="Q56" s="86" t="str">
        <f>'RESUMEN TOTAL'!W61</f>
        <v>APAGADO</v>
      </c>
      <c r="R56" s="86">
        <f>'RESUMEN TOTAL'!X61</f>
        <v>0</v>
      </c>
      <c r="S56" s="86">
        <f>'RESUMEN TOTAL'!Y61</f>
        <v>0</v>
      </c>
      <c r="T56" s="86">
        <f>'RESUMEN TOTAL'!Z61</f>
        <v>0</v>
      </c>
      <c r="U56" s="86">
        <f>'RESUMEN TOTAL'!AA61</f>
        <v>0</v>
      </c>
      <c r="V56" s="86">
        <f>'RESUMEN TOTAL'!AB61</f>
        <v>0</v>
      </c>
      <c r="W56" s="86">
        <f>'RESUMEN TOTAL'!AC61</f>
        <v>0</v>
      </c>
      <c r="X56" s="86">
        <f>'RESUMEN TOTAL'!AD61</f>
        <v>0</v>
      </c>
      <c r="Y56" s="86">
        <f>'RESUMEN TOTAL'!AE61</f>
        <v>0</v>
      </c>
      <c r="Z56" s="86">
        <f>'RESUMEN TOTAL'!AF61</f>
        <v>0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  <c r="AJ56" s="8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  <c r="AJ57" s="86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  <c r="AJ58" s="86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  <c r="AJ59" s="86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  <c r="AJ60" s="86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  <c r="AJ61" s="86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  <c r="AJ62" s="86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  <c r="AJ63" s="86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  <c r="AJ64" s="86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 t="str">
        <f>'RESUMEN TOTAL'!U70</f>
        <v>APAGADO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  <c r="AJ65" s="86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>
        <f>'RESUMEN TOTAL'!L71</f>
        <v>0</v>
      </c>
      <c r="G66" s="86" t="str">
        <f>'RESUMEN TOTAL'!M71</f>
        <v>APAGADO</v>
      </c>
      <c r="H66" s="86" t="str">
        <f>'RESUMEN TOTAL'!N71</f>
        <v>APAGADO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>
        <f>'RESUMEN TOTAL'!R71</f>
        <v>0</v>
      </c>
      <c r="M66" s="86">
        <f>'RESUMEN TOTAL'!S71</f>
        <v>0</v>
      </c>
      <c r="N66" s="86">
        <f>'RESUMEN TOTAL'!T71</f>
        <v>0</v>
      </c>
      <c r="O66" s="86">
        <f>'RESUMEN TOTAL'!U71</f>
        <v>0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>
        <f>'RESUMEN TOTAL'!Y71</f>
        <v>0</v>
      </c>
      <c r="T66" s="86">
        <f>'RESUMEN TOTAL'!Z71</f>
        <v>0</v>
      </c>
      <c r="U66" s="86">
        <f>'RESUMEN TOTAL'!AA71</f>
        <v>0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  <c r="AJ66" s="8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>
        <f>'RESUMEN TOTAL'!L72</f>
        <v>0</v>
      </c>
      <c r="G67" s="86">
        <f>'RESUMEN TOTAL'!M72</f>
        <v>0</v>
      </c>
      <c r="H67" s="86">
        <f>'RESUMEN TOTAL'!N72</f>
        <v>0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>
        <f>'RESUMEN TOTAL'!R72</f>
        <v>0</v>
      </c>
      <c r="M67" s="86">
        <f>'RESUMEN TOTAL'!S72</f>
        <v>0</v>
      </c>
      <c r="N67" s="86">
        <f>'RESUMEN TOTAL'!T72</f>
        <v>0</v>
      </c>
      <c r="O67" s="86">
        <f>'RESUMEN TOTAL'!U72</f>
        <v>0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>
        <f>'RESUMEN TOTAL'!Y72</f>
        <v>0</v>
      </c>
      <c r="T67" s="86">
        <f>'RESUMEN TOTAL'!Z72</f>
        <v>0</v>
      </c>
      <c r="U67" s="86">
        <f>'RESUMEN TOTAL'!AA72</f>
        <v>0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  <c r="AJ67" s="86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>
        <f>'RESUMEN TOTAL'!AF73</f>
        <v>0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  <c r="AJ68" s="86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>
        <f>'RESUMEN TOTAL'!AF74</f>
        <v>0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  <c r="AJ69" s="86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>
        <f>'RESUMEN TOTAL'!L75</f>
        <v>0</v>
      </c>
      <c r="G70" s="86">
        <f>'RESUMEN TOTAL'!M75</f>
        <v>0</v>
      </c>
      <c r="H70" s="86">
        <f>'RESUMEN TOTAL'!N75</f>
        <v>0</v>
      </c>
      <c r="I70" s="86">
        <f>'RESUMEN TOTAL'!O75</f>
        <v>0</v>
      </c>
      <c r="J70" s="86">
        <f>'RESUMEN TOTAL'!P75</f>
        <v>0</v>
      </c>
      <c r="K70" s="86">
        <f>'RESUMEN TOTAL'!Q75</f>
        <v>0</v>
      </c>
      <c r="L70" s="86">
        <f>'RESUMEN TOTAL'!R75</f>
        <v>0</v>
      </c>
      <c r="M70" s="86">
        <f>'RESUMEN TOTAL'!S75</f>
        <v>0</v>
      </c>
      <c r="N70" s="86">
        <f>'RESUMEN TOTAL'!T75</f>
        <v>0</v>
      </c>
      <c r="O70" s="86">
        <f>'RESUMEN TOTAL'!U75</f>
        <v>0</v>
      </c>
      <c r="P70" s="86">
        <f>'RESUMEN TOTAL'!V75</f>
        <v>0</v>
      </c>
      <c r="Q70" s="86">
        <f>'RESUMEN TOTAL'!W75</f>
        <v>0</v>
      </c>
      <c r="R70" s="86">
        <f>'RESUMEN TOTAL'!X75</f>
        <v>0</v>
      </c>
      <c r="S70" s="86">
        <f>'RESUMEN TOTAL'!Y75</f>
        <v>0</v>
      </c>
      <c r="T70" s="86">
        <f>'RESUMEN TOTAL'!Z75</f>
        <v>0</v>
      </c>
      <c r="U70" s="86">
        <f>'RESUMEN TOTAL'!AA75</f>
        <v>0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  <c r="AJ70" s="86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  <c r="AJ71" s="86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Fibra Optica</v>
      </c>
      <c r="F72" s="86">
        <f>'RESUMEN TOTAL'!L77</f>
        <v>0</v>
      </c>
      <c r="G72" s="86">
        <f>'RESUMEN TOTAL'!M77</f>
        <v>0</v>
      </c>
      <c r="H72" s="86">
        <f>'RESUMEN TOTAL'!N77</f>
        <v>0</v>
      </c>
      <c r="I72" s="86">
        <f>'RESUMEN TOTAL'!O77</f>
        <v>0</v>
      </c>
      <c r="J72" s="86">
        <f>'RESUMEN TOTAL'!P77</f>
        <v>0</v>
      </c>
      <c r="K72" s="86">
        <f>'RESUMEN TOTAL'!Q77</f>
        <v>0</v>
      </c>
      <c r="L72" s="86" t="str">
        <f>'RESUMEN TOTAL'!R77</f>
        <v>APAGADO</v>
      </c>
      <c r="M72" s="86">
        <f>'RESUMEN TOTAL'!S77</f>
        <v>0</v>
      </c>
      <c r="N72" s="86">
        <f>'RESUMEN TOTAL'!T77</f>
        <v>0</v>
      </c>
      <c r="O72" s="86">
        <f>'RESUMEN TOTAL'!U77</f>
        <v>0</v>
      </c>
      <c r="P72" s="86">
        <f>'RESUMEN TOTAL'!V77</f>
        <v>0</v>
      </c>
      <c r="Q72" s="86">
        <f>'RESUMEN TOTAL'!W77</f>
        <v>0</v>
      </c>
      <c r="R72" s="86">
        <f>'RESUMEN TOTAL'!X77</f>
        <v>0</v>
      </c>
      <c r="S72" s="86">
        <f>'RESUMEN TOTAL'!Y77</f>
        <v>0</v>
      </c>
      <c r="T72" s="86">
        <f>'RESUMEN TOTAL'!Z77</f>
        <v>0</v>
      </c>
      <c r="U72" s="86">
        <f>'RESUMEN TOTAL'!AA77</f>
        <v>0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  <c r="AJ72" s="86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>
        <f>'RESUMEN TOTAL'!Y78</f>
        <v>0</v>
      </c>
      <c r="T73" s="86">
        <f>'RESUMEN TOTAL'!Z78</f>
        <v>0</v>
      </c>
      <c r="U73" s="86">
        <f>'RESUMEN TOTAL'!AA78</f>
        <v>0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  <c r="AJ73" s="86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  <c r="AJ74" s="86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  <c r="AJ75" s="86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  <c r="AJ76" s="8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  <c r="AJ77" s="86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  <c r="AJ78" s="86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  <c r="AJ79" s="86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  <c r="AJ80" s="86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  <c r="AJ81" s="86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  <c r="AJ82" s="86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  <c r="AJ83" s="86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  <c r="AJ84" s="86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  <c r="AJ85" s="86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  <c r="AJ86" s="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  <c r="AJ87" s="86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  <c r="AJ88" s="86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  <c r="AJ89" s="86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>
        <f>'RESUMEN TOTAL'!M95</f>
        <v>0</v>
      </c>
      <c r="H90" s="86">
        <f>'RESUMEN TOTAL'!N95</f>
        <v>0</v>
      </c>
      <c r="I90" s="86" t="str">
        <f>'RESUMEN TOTAL'!O95</f>
        <v>APAGADO</v>
      </c>
      <c r="J90" s="86">
        <f>'RESUMEN TOTAL'!P95</f>
        <v>0</v>
      </c>
      <c r="K90" s="86" t="str">
        <f>'RESUMEN TOTAL'!Q95</f>
        <v>APAGADO</v>
      </c>
      <c r="L90" s="86" t="str">
        <f>'RESUMEN TOTAL'!R95</f>
        <v>APAGADO</v>
      </c>
      <c r="M90" s="86" t="str">
        <f>'RESUMEN TOTAL'!S95</f>
        <v>APAGADO</v>
      </c>
      <c r="N90" s="86">
        <f>'RESUMEN TOTAL'!T95</f>
        <v>0</v>
      </c>
      <c r="O90" s="86" t="str">
        <f>'RESUMEN TOTAL'!U95</f>
        <v>APAGADO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>
        <f>'RESUMEN TOTAL'!Z95</f>
        <v>0</v>
      </c>
      <c r="U90" s="86">
        <f>'RESUMEN TOTAL'!AA95</f>
        <v>0</v>
      </c>
      <c r="V90" s="86">
        <f>'RESUMEN TOTAL'!AB95</f>
        <v>0</v>
      </c>
      <c r="W90" s="86">
        <f>'RESUMEN TOTAL'!AC95</f>
        <v>0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>
        <f>'RESUMEN TOTAL'!AH95</f>
        <v>0</v>
      </c>
      <c r="AC90" s="86">
        <f>'RESUMEN TOTAL'!AI95</f>
        <v>0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  <c r="AJ90" s="86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>
        <f>'RESUMEN TOTAL'!M96</f>
        <v>0</v>
      </c>
      <c r="H91" s="86">
        <f>'RESUMEN TOTAL'!N96</f>
        <v>0</v>
      </c>
      <c r="I91" s="86" t="str">
        <f>'RESUMEN TOTAL'!O96</f>
        <v>APAGADO</v>
      </c>
      <c r="J91" s="86">
        <f>'RESUMEN TOTAL'!P96</f>
        <v>0</v>
      </c>
      <c r="K91" s="86" t="str">
        <f>'RESUMEN TOTAL'!Q96</f>
        <v>APAGADO</v>
      </c>
      <c r="L91" s="86" t="str">
        <f>'RESUMEN TOTAL'!R96</f>
        <v>APAGADO</v>
      </c>
      <c r="M91" s="86" t="str">
        <f>'RESUMEN TOTAL'!S96</f>
        <v>APAGADO</v>
      </c>
      <c r="N91" s="86">
        <f>'RESUMEN TOTAL'!T96</f>
        <v>0</v>
      </c>
      <c r="O91" s="86" t="str">
        <f>'RESUMEN TOTAL'!U96</f>
        <v>APAGADO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>
        <f>'RESUMEN TOTAL'!Z96</f>
        <v>0</v>
      </c>
      <c r="U91" s="86">
        <f>'RESUMEN TOTAL'!AA96</f>
        <v>0</v>
      </c>
      <c r="V91" s="86">
        <f>'RESUMEN TOTAL'!AB96</f>
        <v>0</v>
      </c>
      <c r="W91" s="86">
        <f>'RESUMEN TOTAL'!AC96</f>
        <v>0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>
        <f>'RESUMEN TOTAL'!AH96</f>
        <v>0</v>
      </c>
      <c r="AC91" s="86">
        <f>'RESUMEN TOTAL'!AI96</f>
        <v>0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  <c r="AJ91" s="86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  <c r="AJ92" s="86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  <c r="AJ93" s="86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  <c r="AJ94" s="86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  <c r="AJ95" s="86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  <c r="AJ96" s="8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  <c r="AJ97" s="86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>
        <f>'RESUMEN TOTAL'!AE103</f>
        <v>0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  <c r="AJ98" s="86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  <c r="AJ99" s="86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>
        <f>'RESUMEN TOTAL'!M105</f>
        <v>0</v>
      </c>
      <c r="H100" s="86">
        <f>'RESUMEN TOTAL'!N105</f>
        <v>0</v>
      </c>
      <c r="I100" s="86">
        <f>'RESUMEN TOTAL'!O105</f>
        <v>0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  <c r="AJ100" s="86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>
        <f>'RESUMEN TOTAL'!M106</f>
        <v>0</v>
      </c>
      <c r="H101" s="86">
        <f>'RESUMEN TOTAL'!N106</f>
        <v>0</v>
      </c>
      <c r="I101" s="86">
        <f>'RESUMEN TOTAL'!O106</f>
        <v>0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  <c r="AJ101" s="86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  <c r="AJ102" s="86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  <c r="AJ103" s="86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  <c r="AJ104" s="86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 t="str">
        <f>'RESUMEN TOTAL'!M110</f>
        <v>APAGADO</v>
      </c>
      <c r="H105" s="86" t="str">
        <f>'RESUMEN TOTAL'!N110</f>
        <v>APAGADO</v>
      </c>
      <c r="I105" s="86" t="str">
        <f>'RESUMEN TOTAL'!O110</f>
        <v>APAGADO</v>
      </c>
      <c r="J105" s="86" t="str">
        <f>'RESUMEN TOTAL'!P110</f>
        <v>APAGADO</v>
      </c>
      <c r="K105" s="86" t="str">
        <f>'RESUMEN TOTAL'!Q110</f>
        <v>APAGADO</v>
      </c>
      <c r="L105" s="86" t="str">
        <f>'RESUMEN TOTAL'!R110</f>
        <v>APAGADO</v>
      </c>
      <c r="M105" s="86" t="str">
        <f>'RESUMEN TOTAL'!S110</f>
        <v>APAGADO</v>
      </c>
      <c r="N105" s="86" t="str">
        <f>'RESUMEN TOTAL'!T110</f>
        <v>APAGADO</v>
      </c>
      <c r="O105" s="86" t="str">
        <f>'RESUMEN TOTAL'!U110</f>
        <v>APAGADO</v>
      </c>
      <c r="P105" s="86">
        <f>'RESUMEN TOTAL'!V110</f>
        <v>0</v>
      </c>
      <c r="Q105" s="86" t="str">
        <f>'RESUMEN TOTAL'!W110</f>
        <v>APAGADO</v>
      </c>
      <c r="R105" s="86">
        <f>'RESUMEN TOTAL'!X110</f>
        <v>0</v>
      </c>
      <c r="S105" s="86">
        <f>'RESUMEN TOTAL'!Y110</f>
        <v>0</v>
      </c>
      <c r="T105" s="86">
        <f>'RESUMEN TOTAL'!Z110</f>
        <v>0</v>
      </c>
      <c r="U105" s="86">
        <f>'RESUMEN TOTAL'!AA110</f>
        <v>0</v>
      </c>
      <c r="V105" s="86">
        <f>'RESUMEN TOTAL'!AB110</f>
        <v>0</v>
      </c>
      <c r="W105" s="86">
        <f>'RESUMEN TOTAL'!AC110</f>
        <v>0</v>
      </c>
      <c r="X105" s="86">
        <f>'RESUMEN TOTAL'!AD110</f>
        <v>0</v>
      </c>
      <c r="Y105" s="86">
        <f>'RESUMEN TOTAL'!AE110</f>
        <v>0</v>
      </c>
      <c r="Z105" s="86">
        <f>'RESUMEN TOTAL'!AF110</f>
        <v>0</v>
      </c>
      <c r="AA105" s="86">
        <f>'RESUMEN TOTAL'!AG110</f>
        <v>0</v>
      </c>
      <c r="AB105" s="86">
        <f>'RESUMEN TOTAL'!AH110</f>
        <v>0</v>
      </c>
      <c r="AC105" s="86">
        <f>'RESUMEN TOTAL'!AI110</f>
        <v>0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  <c r="AJ105" s="86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  <c r="AJ106" s="8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>
        <f>'RESUMEN TOTAL'!AD112</f>
        <v>0</v>
      </c>
      <c r="Y107" s="86">
        <f>'RESUMEN TOTAL'!AE112</f>
        <v>0</v>
      </c>
      <c r="Z107" s="86">
        <f>'RESUMEN TOTAL'!AF112</f>
        <v>0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  <c r="AJ107" s="86">
        <f>'RESUMEN TOTAL'!AP112</f>
        <v>0</v>
      </c>
    </row>
    <row r="108" spans="1:36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>
        <f>'RESUMEN TOTAL'!L113</f>
        <v>0</v>
      </c>
      <c r="G108" s="86">
        <f>'RESUMEN TOTAL'!M113</f>
        <v>0</v>
      </c>
      <c r="H108" s="86">
        <f>'RESUMEN TOTAL'!N113</f>
        <v>0</v>
      </c>
      <c r="I108" s="86">
        <f>'RESUMEN TOTAL'!O113</f>
        <v>0</v>
      </c>
      <c r="J108" s="86" t="str">
        <f>'RESUMEN TOTAL'!P113</f>
        <v>APAGADO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 t="str">
        <f>'RESUMEN TOTAL'!T113</f>
        <v>APAGADO</v>
      </c>
      <c r="O108" s="86">
        <f>'RESUMEN TOTAL'!U113</f>
        <v>0</v>
      </c>
      <c r="P108" s="86">
        <f>'RESUMEN TOTAL'!V113</f>
        <v>0</v>
      </c>
      <c r="Q108" s="86" t="str">
        <f>'RESUMEN TOTAL'!W113</f>
        <v>APAGADO</v>
      </c>
      <c r="R108" s="86">
        <f>'RESUMEN TOTAL'!X113</f>
        <v>0</v>
      </c>
      <c r="S108" s="86">
        <f>'RESUMEN TOTAL'!Y113</f>
        <v>0</v>
      </c>
      <c r="T108" s="86">
        <f>'RESUMEN TOTAL'!Z113</f>
        <v>0</v>
      </c>
      <c r="U108" s="86">
        <f>'RESUMEN TOTAL'!AA113</f>
        <v>0</v>
      </c>
      <c r="V108" s="86">
        <f>'RESUMEN TOTAL'!AB113</f>
        <v>0</v>
      </c>
      <c r="W108" s="86">
        <f>'RESUMEN TOTAL'!AC113</f>
        <v>0</v>
      </c>
      <c r="X108" s="86">
        <f>'RESUMEN TOTAL'!AD113</f>
        <v>0</v>
      </c>
      <c r="Y108" s="86">
        <f>'RESUMEN TOTAL'!AE113</f>
        <v>0</v>
      </c>
      <c r="Z108" s="86">
        <f>'RESUMEN TOTAL'!AF113</f>
        <v>0</v>
      </c>
      <c r="AA108" s="86">
        <f>'RESUMEN TOTAL'!AG113</f>
        <v>0</v>
      </c>
      <c r="AB108" s="86">
        <f>'RESUMEN TOTAL'!AH113</f>
        <v>0</v>
      </c>
      <c r="AC108" s="86">
        <f>'RESUMEN TOTAL'!AI113</f>
        <v>0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  <c r="AJ108" s="86">
        <f>'RESUMEN TOTAL'!AP113</f>
        <v>0</v>
      </c>
    </row>
    <row r="109" spans="1:36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  <c r="AJ109" s="86">
        <f>'RESUMEN TOTAL'!AP114</f>
        <v>0</v>
      </c>
    </row>
    <row r="110" spans="1:36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  <c r="AJ110" s="86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>
        <f>'RESUMEN TOTAL'!L118</f>
        <v>0</v>
      </c>
      <c r="G111" s="86" t="str">
        <f>'RESUMEN TOTAL'!M118</f>
        <v>APAGADO</v>
      </c>
      <c r="H111" s="86" t="str">
        <f>'RESUMEN TOTAL'!N118</f>
        <v>APAGADO</v>
      </c>
      <c r="I111" s="86" t="str">
        <f>'RESUMEN TOTAL'!O118</f>
        <v>APAGADO</v>
      </c>
      <c r="J111" s="86" t="str">
        <f>'RESUMEN TOTAL'!P118</f>
        <v>APAGADO</v>
      </c>
      <c r="K111" s="86" t="str">
        <f>'RESUMEN TOTAL'!Q118</f>
        <v>APAGADO</v>
      </c>
      <c r="L111" s="86" t="str">
        <f>'RESUMEN TOTAL'!R118</f>
        <v>APAGADO</v>
      </c>
      <c r="M111" s="86" t="str">
        <f>'RESUMEN TOTAL'!S118</f>
        <v>APAGADO</v>
      </c>
      <c r="N111" s="86" t="str">
        <f>'RESUMEN TOTAL'!T118</f>
        <v>APAGADO</v>
      </c>
      <c r="O111" s="86" t="str">
        <f>'RESUMEN TOTAL'!U118</f>
        <v>APAGADO</v>
      </c>
      <c r="P111" s="86">
        <f>'RESUMEN TOTAL'!V118</f>
        <v>0</v>
      </c>
      <c r="Q111" s="86" t="str">
        <f>'RESUMEN TOTAL'!W118</f>
        <v>APAGADO</v>
      </c>
      <c r="R111" s="86">
        <f>'RESUMEN TOTAL'!X118</f>
        <v>0</v>
      </c>
      <c r="S111" s="86">
        <f>'RESUMEN TOTAL'!Y118</f>
        <v>0</v>
      </c>
      <c r="T111" s="86">
        <f>'RESUMEN TOTAL'!Z118</f>
        <v>0</v>
      </c>
      <c r="U111" s="86">
        <f>'RESUMEN TOTAL'!AA118</f>
        <v>0</v>
      </c>
      <c r="V111" s="86">
        <f>'RESUMEN TOTAL'!AB118</f>
        <v>0</v>
      </c>
      <c r="W111" s="86">
        <f>'RESUMEN TOTAL'!AC118</f>
        <v>0</v>
      </c>
      <c r="X111" s="86">
        <f>'RESUMEN TOTAL'!AD118</f>
        <v>0</v>
      </c>
      <c r="Y111" s="86">
        <f>'RESUMEN TOTAL'!AE118</f>
        <v>0</v>
      </c>
      <c r="Z111" s="86">
        <f>'RESUMEN TOTAL'!AF118</f>
        <v>0</v>
      </c>
      <c r="AA111" s="86">
        <f>'RESUMEN TOTAL'!AG118</f>
        <v>0</v>
      </c>
      <c r="AB111" s="86">
        <f>'RESUMEN TOTAL'!AH118</f>
        <v>0</v>
      </c>
      <c r="AC111" s="86">
        <f>'RESUMEN TOTAL'!AI118</f>
        <v>0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  <c r="AJ111" s="86">
        <f>'RESUMEN TOTAL'!AP118</f>
        <v>0</v>
      </c>
    </row>
    <row r="112" spans="1:36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  <c r="AJ112" s="86">
        <f>'RESUMEN TOTAL'!AP119</f>
        <v>0</v>
      </c>
    </row>
    <row r="113" spans="1:36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  <c r="AJ113" s="86">
        <f>'RESUMEN TOTAL'!AP120</f>
        <v>0</v>
      </c>
    </row>
    <row r="114" spans="1:36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  <c r="AJ114" s="86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  <c r="AJ115" s="86">
        <f>'RESUMEN TOTAL'!AP122</f>
        <v>0</v>
      </c>
    </row>
    <row r="116" spans="1:36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 t="str">
        <f>'RESUMEN TOTAL'!W123</f>
        <v>APAGADO</v>
      </c>
      <c r="R116" s="86">
        <f>'RESUMEN TOTAL'!X123</f>
        <v>0</v>
      </c>
      <c r="S116" s="86">
        <f>'RESUMEN TOTAL'!Y123</f>
        <v>0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>
        <f>'RESUMEN TOTAL'!AE123</f>
        <v>0</v>
      </c>
      <c r="Z116" s="86">
        <f>'RESUMEN TOTAL'!AF123</f>
        <v>0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  <c r="AJ116" s="86">
        <f>'RESUMEN TOTAL'!AP123</f>
        <v>0</v>
      </c>
    </row>
    <row r="117" spans="1:36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  <c r="AJ117" s="86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 t="str">
        <f>'RESUMEN TOTAL'!M125</f>
        <v>APAGADO</v>
      </c>
      <c r="H118" s="86" t="str">
        <f>'RESUMEN TOTAL'!N125</f>
        <v>APAGADO</v>
      </c>
      <c r="I118" s="86" t="str">
        <f>'RESUMEN TOTAL'!O125</f>
        <v>APAGADO</v>
      </c>
      <c r="J118" s="86" t="str">
        <f>'RESUMEN TOTAL'!P125</f>
        <v>APAGADO</v>
      </c>
      <c r="K118" s="86" t="str">
        <f>'RESUMEN TOTAL'!Q125</f>
        <v>APAGADO</v>
      </c>
      <c r="L118" s="86" t="str">
        <f>'RESUMEN TOTAL'!R125</f>
        <v>APAGADO</v>
      </c>
      <c r="M118" s="86" t="str">
        <f>'RESUMEN TOTAL'!S125</f>
        <v>APAGADO</v>
      </c>
      <c r="N118" s="86" t="str">
        <f>'RESUMEN TOTAL'!T125</f>
        <v>APAGADO</v>
      </c>
      <c r="O118" s="86" t="str">
        <f>'RESUMEN TOTAL'!U125</f>
        <v>APAGADO</v>
      </c>
      <c r="P118" s="86">
        <f>'RESUMEN TOTAL'!V125</f>
        <v>0</v>
      </c>
      <c r="Q118" s="86" t="str">
        <f>'RESUMEN TOTAL'!W125</f>
        <v>APAGADO</v>
      </c>
      <c r="R118" s="86">
        <f>'RESUMEN TOTAL'!X125</f>
        <v>0</v>
      </c>
      <c r="S118" s="86">
        <f>'RESUMEN TOTAL'!Y125</f>
        <v>0</v>
      </c>
      <c r="T118" s="86">
        <f>'RESUMEN TOTAL'!Z125</f>
        <v>0</v>
      </c>
      <c r="U118" s="86">
        <f>'RESUMEN TOTAL'!AA125</f>
        <v>0</v>
      </c>
      <c r="V118" s="86">
        <f>'RESUMEN TOTAL'!AB125</f>
        <v>0</v>
      </c>
      <c r="W118" s="86">
        <f>'RESUMEN TOTAL'!AC125</f>
        <v>0</v>
      </c>
      <c r="X118" s="86">
        <f>'RESUMEN TOTAL'!AD125</f>
        <v>0</v>
      </c>
      <c r="Y118" s="86">
        <f>'RESUMEN TOTAL'!AE125</f>
        <v>0</v>
      </c>
      <c r="Z118" s="86">
        <f>'RESUMEN TOTAL'!AF125</f>
        <v>0</v>
      </c>
      <c r="AA118" s="86">
        <f>'RESUMEN TOTAL'!AG125</f>
        <v>0</v>
      </c>
      <c r="AB118" s="86">
        <f>'RESUMEN TOTAL'!AH125</f>
        <v>0</v>
      </c>
      <c r="AC118" s="86">
        <f>'RESUMEN TOTAL'!AI125</f>
        <v>0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  <c r="AJ118" s="86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>
        <f>'RESUMEN TOTAL'!P126</f>
        <v>0</v>
      </c>
      <c r="K119" s="86">
        <f>'RESUMEN TOTAL'!Q126</f>
        <v>0</v>
      </c>
      <c r="L119" s="86">
        <f>'RESUMEN TOTAL'!R126</f>
        <v>0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  <c r="AJ119" s="86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>
        <f>'RESUMEN TOTAL'!P127</f>
        <v>0</v>
      </c>
      <c r="K120" s="86">
        <f>'RESUMEN TOTAL'!Q127</f>
        <v>0</v>
      </c>
      <c r="L120" s="86">
        <f>'RESUMEN TOTAL'!R127</f>
        <v>0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  <c r="AJ120" s="86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>
        <f>'RESUMEN TOTAL'!L128</f>
        <v>0</v>
      </c>
      <c r="G121" s="86" t="str">
        <f>'RESUMEN TOTAL'!M128</f>
        <v>APAGADO</v>
      </c>
      <c r="H121" s="86" t="str">
        <f>'RESUMEN TOTAL'!N128</f>
        <v>APAGADO</v>
      </c>
      <c r="I121" s="86" t="str">
        <f>'RESUMEN TOTAL'!O128</f>
        <v>APAGADO</v>
      </c>
      <c r="J121" s="86" t="str">
        <f>'RESUMEN TOTAL'!P128</f>
        <v>APAGADO</v>
      </c>
      <c r="K121" s="86" t="str">
        <f>'RESUMEN TOTAL'!Q128</f>
        <v>APAGADO</v>
      </c>
      <c r="L121" s="86" t="str">
        <f>'RESUMEN TOTAL'!R128</f>
        <v>APAGADO</v>
      </c>
      <c r="M121" s="86" t="str">
        <f>'RESUMEN TOTAL'!S128</f>
        <v>APAGADO</v>
      </c>
      <c r="N121" s="86" t="str">
        <f>'RESUMEN TOTAL'!T128</f>
        <v>APAGADO</v>
      </c>
      <c r="O121" s="86" t="str">
        <f>'RESUMEN TOTAL'!U128</f>
        <v>APAGADO</v>
      </c>
      <c r="P121" s="86">
        <f>'RESUMEN TOTAL'!V128</f>
        <v>0</v>
      </c>
      <c r="Q121" s="86" t="str">
        <f>'RESUMEN TOTAL'!W128</f>
        <v>APAGADO</v>
      </c>
      <c r="R121" s="86">
        <f>'RESUMEN TOTAL'!X128</f>
        <v>0</v>
      </c>
      <c r="S121" s="86">
        <f>'RESUMEN TOTAL'!Y128</f>
        <v>0</v>
      </c>
      <c r="T121" s="86">
        <f>'RESUMEN TOTAL'!Z128</f>
        <v>0</v>
      </c>
      <c r="U121" s="86">
        <f>'RESUMEN TOTAL'!AA128</f>
        <v>0</v>
      </c>
      <c r="V121" s="86">
        <f>'RESUMEN TOTAL'!AB128</f>
        <v>0</v>
      </c>
      <c r="W121" s="86">
        <f>'RESUMEN TOTAL'!AC128</f>
        <v>0</v>
      </c>
      <c r="X121" s="86">
        <f>'RESUMEN TOTAL'!AD128</f>
        <v>0</v>
      </c>
      <c r="Y121" s="86">
        <f>'RESUMEN TOTAL'!AE128</f>
        <v>0</v>
      </c>
      <c r="Z121" s="86">
        <f>'RESUMEN TOTAL'!AF128</f>
        <v>0</v>
      </c>
      <c r="AA121" s="86">
        <f>'RESUMEN TOTAL'!AG128</f>
        <v>0</v>
      </c>
      <c r="AB121" s="86">
        <f>'RESUMEN TOTAL'!AH128</f>
        <v>0</v>
      </c>
      <c r="AC121" s="86">
        <f>'RESUMEN TOTAL'!AI128</f>
        <v>0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  <c r="AJ121" s="86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>
        <f>'RESUMEN TOTAL'!L129</f>
        <v>0</v>
      </c>
      <c r="G122" s="86" t="str">
        <f>'RESUMEN TOTAL'!M129</f>
        <v>APAGADO</v>
      </c>
      <c r="H122" s="86" t="str">
        <f>'RESUMEN TOTAL'!N129</f>
        <v>APAGADO</v>
      </c>
      <c r="I122" s="86" t="str">
        <f>'RESUMEN TOTAL'!O129</f>
        <v>APAGADO</v>
      </c>
      <c r="J122" s="86" t="str">
        <f>'RESUMEN TOTAL'!P129</f>
        <v>APAGADO</v>
      </c>
      <c r="K122" s="86" t="str">
        <f>'RESUMEN TOTAL'!Q129</f>
        <v>APAGADO</v>
      </c>
      <c r="L122" s="86" t="str">
        <f>'RESUMEN TOTAL'!R129</f>
        <v>APAGADO</v>
      </c>
      <c r="M122" s="86" t="str">
        <f>'RESUMEN TOTAL'!S129</f>
        <v>APAGADO</v>
      </c>
      <c r="N122" s="86" t="str">
        <f>'RESUMEN TOTAL'!T129</f>
        <v>APAGADO</v>
      </c>
      <c r="O122" s="86" t="str">
        <f>'RESUMEN TOTAL'!U129</f>
        <v>APAGADO</v>
      </c>
      <c r="P122" s="86">
        <f>'RESUMEN TOTAL'!V129</f>
        <v>0</v>
      </c>
      <c r="Q122" s="86" t="str">
        <f>'RESUMEN TOTAL'!W129</f>
        <v>APAGADO</v>
      </c>
      <c r="R122" s="86">
        <f>'RESUMEN TOTAL'!X129</f>
        <v>0</v>
      </c>
      <c r="S122" s="86">
        <f>'RESUMEN TOTAL'!Y129</f>
        <v>0</v>
      </c>
      <c r="T122" s="86">
        <f>'RESUMEN TOTAL'!Z129</f>
        <v>0</v>
      </c>
      <c r="U122" s="86">
        <f>'RESUMEN TOTAL'!AA129</f>
        <v>0</v>
      </c>
      <c r="V122" s="86">
        <f>'RESUMEN TOTAL'!AB129</f>
        <v>0</v>
      </c>
      <c r="W122" s="86">
        <f>'RESUMEN TOTAL'!AC129</f>
        <v>0</v>
      </c>
      <c r="X122" s="86">
        <f>'RESUMEN TOTAL'!AD129</f>
        <v>0</v>
      </c>
      <c r="Y122" s="86">
        <f>'RESUMEN TOTAL'!AE129</f>
        <v>0</v>
      </c>
      <c r="Z122" s="86">
        <f>'RESUMEN TOTAL'!AF129</f>
        <v>0</v>
      </c>
      <c r="AA122" s="86">
        <f>'RESUMEN TOTAL'!AG129</f>
        <v>0</v>
      </c>
      <c r="AB122" s="86">
        <f>'RESUMEN TOTAL'!AH129</f>
        <v>0</v>
      </c>
      <c r="AC122" s="86">
        <f>'RESUMEN TOTAL'!AI129</f>
        <v>0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  <c r="AJ122" s="86">
        <f>'RESUMEN TOTAL'!AP129</f>
        <v>0</v>
      </c>
    </row>
    <row r="123" spans="1:36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>
        <f>'RESUMEN TOTAL'!P130</f>
        <v>0</v>
      </c>
      <c r="K123" s="86">
        <f>'RESUMEN TOTAL'!Q130</f>
        <v>0</v>
      </c>
      <c r="L123" s="86">
        <f>'RESUMEN TOTAL'!R130</f>
        <v>0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  <c r="AJ123" s="86">
        <f>'RESUMEN TOTAL'!AP130</f>
        <v>0</v>
      </c>
    </row>
    <row r="124" spans="1:36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>
        <f>'RESUMEN TOTAL'!P131</f>
        <v>0</v>
      </c>
      <c r="K124" s="86">
        <f>'RESUMEN TOTAL'!Q131</f>
        <v>0</v>
      </c>
      <c r="L124" s="86">
        <f>'RESUMEN TOTAL'!R131</f>
        <v>0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  <c r="AJ124" s="86">
        <f>'RESUMEN TOTAL'!AP131</f>
        <v>0</v>
      </c>
    </row>
    <row r="125" spans="1:36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 t="str">
        <f>'RESUMEN TOTAL'!M134</f>
        <v>APAGADO</v>
      </c>
      <c r="H125" s="86" t="str">
        <f>'RESUMEN TOTAL'!N134</f>
        <v>APAGADO</v>
      </c>
      <c r="I125" s="86" t="str">
        <f>'RESUMEN TOTAL'!O134</f>
        <v>APAGADO</v>
      </c>
      <c r="J125" s="86">
        <f>'RESUMEN TOTAL'!P134</f>
        <v>0</v>
      </c>
      <c r="K125" s="86">
        <f>'RESUMEN TOTAL'!Q134</f>
        <v>0</v>
      </c>
      <c r="L125" s="86" t="str">
        <f>'RESUMEN TOTAL'!R134</f>
        <v>APAGADO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>
        <f>'RESUMEN TOTAL'!Y134</f>
        <v>0</v>
      </c>
      <c r="T125" s="86">
        <f>'RESUMEN TOTAL'!Z134</f>
        <v>0</v>
      </c>
      <c r="U125" s="86">
        <f>'RESUMEN TOTAL'!AA134</f>
        <v>0</v>
      </c>
      <c r="V125" s="86">
        <f>'RESUMEN TOTAL'!AB134</f>
        <v>0</v>
      </c>
      <c r="W125" s="86">
        <f>'RESUMEN TOTAL'!AC134</f>
        <v>0</v>
      </c>
      <c r="X125" s="86">
        <f>'RESUMEN TOTAL'!AD134</f>
        <v>0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  <c r="AJ125" s="86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 t="str">
        <f>'RESUMEN TOTAL'!M135</f>
        <v>APAGADO</v>
      </c>
      <c r="H126" s="86" t="str">
        <f>'RESUMEN TOTAL'!N135</f>
        <v>APAGADO</v>
      </c>
      <c r="I126" s="86" t="str">
        <f>'RESUMEN TOTAL'!O135</f>
        <v>APAGADO</v>
      </c>
      <c r="J126" s="86">
        <f>'RESUMEN TOTAL'!P135</f>
        <v>0</v>
      </c>
      <c r="K126" s="86">
        <f>'RESUMEN TOTAL'!Q135</f>
        <v>0</v>
      </c>
      <c r="L126" s="86" t="str">
        <f>'RESUMEN TOTAL'!R135</f>
        <v>APAGADO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>
        <f>'RESUMEN TOTAL'!Y135</f>
        <v>0</v>
      </c>
      <c r="T126" s="86">
        <f>'RESUMEN TOTAL'!Z135</f>
        <v>0</v>
      </c>
      <c r="U126" s="86">
        <f>'RESUMEN TOTAL'!AA135</f>
        <v>0</v>
      </c>
      <c r="V126" s="86">
        <f>'RESUMEN TOTAL'!AB135</f>
        <v>0</v>
      </c>
      <c r="W126" s="86">
        <f>'RESUMEN TOTAL'!AC135</f>
        <v>0</v>
      </c>
      <c r="X126" s="86">
        <f>'RESUMEN TOTAL'!AD135</f>
        <v>0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  <c r="AJ126" s="86">
        <f>'RESUMEN TOTAL'!AP135</f>
        <v>0</v>
      </c>
    </row>
    <row r="127" spans="1:36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>
        <f>'RESUMEN TOTAL'!L136</f>
        <v>0</v>
      </c>
      <c r="G127" s="86" t="str">
        <f>'RESUMEN TOTAL'!M136</f>
        <v>APAGADO</v>
      </c>
      <c r="H127" s="86" t="str">
        <f>'RESUMEN TOTAL'!N136</f>
        <v>APAGADO</v>
      </c>
      <c r="I127" s="86" t="str">
        <f>'RESUMEN TOTAL'!O136</f>
        <v>APAGADO</v>
      </c>
      <c r="J127" s="86">
        <f>'RESUMEN TOTAL'!P136</f>
        <v>0</v>
      </c>
      <c r="K127" s="86">
        <f>'RESUMEN TOTAL'!Q136</f>
        <v>0</v>
      </c>
      <c r="L127" s="86" t="str">
        <f>'RESUMEN TOTAL'!R136</f>
        <v>APAGADO</v>
      </c>
      <c r="M127" s="86">
        <f>'RESUMEN TOTAL'!S136</f>
        <v>0</v>
      </c>
      <c r="N127" s="86">
        <f>'RESUMEN TOTAL'!T136</f>
        <v>0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>
        <f>'RESUMEN TOTAL'!Y136</f>
        <v>0</v>
      </c>
      <c r="T127" s="86">
        <f>'RESUMEN TOTAL'!Z136</f>
        <v>0</v>
      </c>
      <c r="U127" s="86">
        <f>'RESUMEN TOTAL'!AA136</f>
        <v>0</v>
      </c>
      <c r="V127" s="86">
        <f>'RESUMEN TOTAL'!AB136</f>
        <v>0</v>
      </c>
      <c r="W127" s="86">
        <f>'RESUMEN TOTAL'!AC136</f>
        <v>0</v>
      </c>
      <c r="X127" s="86">
        <f>'RESUMEN TOTAL'!AD136</f>
        <v>0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  <c r="AJ127" s="86">
        <f>'RESUMEN TOTAL'!AP136</f>
        <v>0</v>
      </c>
    </row>
    <row r="128" spans="1:36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 t="str">
        <f>'RESUMEN TOTAL'!M137</f>
        <v>APAGADO</v>
      </c>
      <c r="H128" s="86" t="str">
        <f>'RESUMEN TOTAL'!N137</f>
        <v>APAGADO</v>
      </c>
      <c r="I128" s="86" t="str">
        <f>'RESUMEN TOTAL'!O137</f>
        <v>APAGADO</v>
      </c>
      <c r="J128" s="86">
        <f>'RESUMEN TOTAL'!P137</f>
        <v>0</v>
      </c>
      <c r="K128" s="86">
        <f>'RESUMEN TOTAL'!Q137</f>
        <v>0</v>
      </c>
      <c r="L128" s="86" t="str">
        <f>'RESUMEN TOTAL'!R137</f>
        <v>APAGADO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>
        <f>'RESUMEN TOTAL'!Y137</f>
        <v>0</v>
      </c>
      <c r="T128" s="86">
        <f>'RESUMEN TOTAL'!Z137</f>
        <v>0</v>
      </c>
      <c r="U128" s="86">
        <f>'RESUMEN TOTAL'!AA137</f>
        <v>0</v>
      </c>
      <c r="V128" s="86">
        <f>'RESUMEN TOTAL'!AB137</f>
        <v>0</v>
      </c>
      <c r="W128" s="86">
        <f>'RESUMEN TOTAL'!AC137</f>
        <v>0</v>
      </c>
      <c r="X128" s="86">
        <f>'RESUMEN TOTAL'!AD137</f>
        <v>0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  <c r="AJ128" s="86">
        <f>'RESUMEN TOTAL'!AP137</f>
        <v>0</v>
      </c>
    </row>
    <row r="129" spans="1:36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>
        <f>'RESUMEN TOTAL'!AF138</f>
        <v>0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  <c r="AJ129" s="86">
        <f>'RESUMEN TOTAL'!AP138</f>
        <v>0</v>
      </c>
    </row>
    <row r="130" spans="1:36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 t="str">
        <f>'RESUMEN TOTAL'!M139</f>
        <v>APAGADO</v>
      </c>
      <c r="H130" s="86" t="str">
        <f>'RESUMEN TOTAL'!N139</f>
        <v>APAGADO</v>
      </c>
      <c r="I130" s="86">
        <f>'RESUMEN TOTAL'!O139</f>
        <v>0</v>
      </c>
      <c r="J130" s="86" t="str">
        <f>'RESUMEN TOTAL'!P139</f>
        <v>APAGADO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  <c r="AJ130" s="86">
        <f>'RESUMEN TOTAL'!AP139</f>
        <v>0</v>
      </c>
    </row>
    <row r="131" spans="1:36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 t="str">
        <f>'RESUMEN TOTAL'!M140</f>
        <v>APAGADO</v>
      </c>
      <c r="H131" s="86" t="str">
        <f>'RESUMEN TOTAL'!N140</f>
        <v>APAGADO</v>
      </c>
      <c r="I131" s="86">
        <f>'RESUMEN TOTAL'!O140</f>
        <v>0</v>
      </c>
      <c r="J131" s="86" t="str">
        <f>'RESUMEN TOTAL'!P140</f>
        <v>APAGADO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  <c r="AJ131" s="86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  <c r="AJ132" s="86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  <c r="AJ133" s="86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  <c r="AJ134" s="86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 t="str">
        <f>'RESUMEN TOTAL'!M144</f>
        <v>APAGADO</v>
      </c>
      <c r="H135" s="86" t="str">
        <f>'RESUMEN TOTAL'!N144</f>
        <v>APAGADO</v>
      </c>
      <c r="I135" s="86">
        <f>'RESUMEN TOTAL'!O144</f>
        <v>0</v>
      </c>
      <c r="J135" s="86" t="str">
        <f>'RESUMEN TOTAL'!P144</f>
        <v>APAGADO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  <c r="AJ135" s="86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  <c r="AJ136" s="8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>
        <f>'RESUMEN TOTAL'!AF146</f>
        <v>0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  <c r="AJ137" s="86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>
        <f>'RESUMEN TOTAL'!AF147</f>
        <v>0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  <c r="AJ138" s="86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 t="str">
        <f>'RESUMEN TOTAL'!M148</f>
        <v>APAGADO</v>
      </c>
      <c r="H139" s="86" t="str">
        <f>'RESUMEN TOTAL'!N148</f>
        <v>APAGADO</v>
      </c>
      <c r="I139" s="86">
        <f>'RESUMEN TOTAL'!O148</f>
        <v>0</v>
      </c>
      <c r="J139" s="86" t="str">
        <f>'RESUMEN TOTAL'!P148</f>
        <v>APAGADO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  <c r="AJ139" s="86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 t="str">
        <f>'RESUMEN TOTAL'!M149</f>
        <v>APAGADO</v>
      </c>
      <c r="H140" s="86" t="str">
        <f>'RESUMEN TOTAL'!N149</f>
        <v>APAGADO</v>
      </c>
      <c r="I140" s="86">
        <f>'RESUMEN TOTAL'!O149</f>
        <v>0</v>
      </c>
      <c r="J140" s="86" t="str">
        <f>'RESUMEN TOTAL'!P149</f>
        <v>APAGADO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  <c r="AJ140" s="86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 t="str">
        <f>'RESUMEN TOTAL'!M150</f>
        <v>APAGADO</v>
      </c>
      <c r="H141" s="86" t="str">
        <f>'RESUMEN TOTAL'!N150</f>
        <v>APAGADO</v>
      </c>
      <c r="I141" s="86">
        <f>'RESUMEN TOTAL'!O150</f>
        <v>0</v>
      </c>
      <c r="J141" s="86" t="str">
        <f>'RESUMEN TOTAL'!P150</f>
        <v>APAGADO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  <c r="AJ141" s="86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 t="str">
        <f>'RESUMEN TOTAL'!M151</f>
        <v>APAGADO</v>
      </c>
      <c r="H142" s="86" t="str">
        <f>'RESUMEN TOTAL'!N151</f>
        <v>APAGADO</v>
      </c>
      <c r="I142" s="86">
        <f>'RESUMEN TOTAL'!O151</f>
        <v>0</v>
      </c>
      <c r="J142" s="86" t="str">
        <f>'RESUMEN TOTAL'!P151</f>
        <v>APAGADO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  <c r="AJ142" s="86">
        <f>'RESUMEN TOTAL'!AP151</f>
        <v>0</v>
      </c>
    </row>
    <row r="143" spans="1:36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  <c r="AJ143" s="86">
        <f>'RESUMEN TOTAL'!AP152</f>
        <v>0</v>
      </c>
    </row>
    <row r="144" spans="1:36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  <c r="AJ144" s="86">
        <f>'RESUMEN TOTAL'!AP153</f>
        <v>0</v>
      </c>
    </row>
    <row r="145" spans="1:36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 t="str">
        <f>'RESUMEN TOTAL'!M154</f>
        <v>APAGADO</v>
      </c>
      <c r="H145" s="86" t="str">
        <f>'RESUMEN TOTAL'!N154</f>
        <v>APAGADO</v>
      </c>
      <c r="I145" s="86" t="str">
        <f>'RESUMEN TOTAL'!O154</f>
        <v>APAGADO</v>
      </c>
      <c r="J145" s="86">
        <f>'RESUMEN TOTAL'!P154</f>
        <v>0</v>
      </c>
      <c r="K145" s="86">
        <f>'RESUMEN TOTAL'!Q154</f>
        <v>0</v>
      </c>
      <c r="L145" s="86" t="str">
        <f>'RESUMEN TOTAL'!R154</f>
        <v>APAGADO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>
        <f>'RESUMEN TOTAL'!Y154</f>
        <v>0</v>
      </c>
      <c r="T145" s="86">
        <f>'RESUMEN TOTAL'!Z154</f>
        <v>0</v>
      </c>
      <c r="U145" s="86">
        <f>'RESUMEN TOTAL'!AA154</f>
        <v>0</v>
      </c>
      <c r="V145" s="86">
        <f>'RESUMEN TOTAL'!AB154</f>
        <v>0</v>
      </c>
      <c r="W145" s="86">
        <f>'RESUMEN TOTAL'!AC154</f>
        <v>0</v>
      </c>
      <c r="X145" s="86">
        <f>'RESUMEN TOTAL'!AD154</f>
        <v>0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  <c r="AJ145" s="86">
        <f>'RESUMEN TOTAL'!AP154</f>
        <v>0</v>
      </c>
    </row>
    <row r="146" spans="1:36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 t="str">
        <f>'RESUMEN TOTAL'!M155</f>
        <v>APAGADO</v>
      </c>
      <c r="H146" s="86" t="str">
        <f>'RESUMEN TOTAL'!N155</f>
        <v>APAGADO</v>
      </c>
      <c r="I146" s="86" t="str">
        <f>'RESUMEN TOTAL'!O155</f>
        <v>APAGADO</v>
      </c>
      <c r="J146" s="86">
        <f>'RESUMEN TOTAL'!P155</f>
        <v>0</v>
      </c>
      <c r="K146" s="86">
        <f>'RESUMEN TOTAL'!Q155</f>
        <v>0</v>
      </c>
      <c r="L146" s="86" t="str">
        <f>'RESUMEN TOTAL'!R155</f>
        <v>APAGADO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>
        <f>'RESUMEN TOTAL'!Y155</f>
        <v>0</v>
      </c>
      <c r="T146" s="86">
        <f>'RESUMEN TOTAL'!Z155</f>
        <v>0</v>
      </c>
      <c r="U146" s="86">
        <f>'RESUMEN TOTAL'!AA155</f>
        <v>0</v>
      </c>
      <c r="V146" s="86">
        <f>'RESUMEN TOTAL'!AB155</f>
        <v>0</v>
      </c>
      <c r="W146" s="86">
        <f>'RESUMEN TOTAL'!AC155</f>
        <v>0</v>
      </c>
      <c r="X146" s="86">
        <f>'RESUMEN TOTAL'!AD155</f>
        <v>0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  <c r="AJ146" s="86">
        <f>'RESUMEN TOTAL'!AP155</f>
        <v>0</v>
      </c>
    </row>
    <row r="147" spans="1:36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>
        <f>'RESUMEN TOTAL'!L156</f>
        <v>0</v>
      </c>
      <c r="G147" s="86" t="str">
        <f>'RESUMEN TOTAL'!M156</f>
        <v>APAGADO</v>
      </c>
      <c r="H147" s="86" t="str">
        <f>'RESUMEN TOTAL'!N156</f>
        <v>APAGADO</v>
      </c>
      <c r="I147" s="86" t="str">
        <f>'RESUMEN TOTAL'!O156</f>
        <v>APAGADO</v>
      </c>
      <c r="J147" s="86" t="str">
        <f>'RESUMEN TOTAL'!P156</f>
        <v>APAGADO</v>
      </c>
      <c r="K147" s="86" t="str">
        <f>'RESUMEN TOTAL'!Q156</f>
        <v>APAGADO</v>
      </c>
      <c r="L147" s="86" t="str">
        <f>'RESUMEN TOTAL'!R156</f>
        <v>APAGADO</v>
      </c>
      <c r="M147" s="86" t="str">
        <f>'RESUMEN TOTAL'!S156</f>
        <v>APAGADO</v>
      </c>
      <c r="N147" s="86" t="str">
        <f>'RESUMEN TOTAL'!T156</f>
        <v>APAGADO</v>
      </c>
      <c r="O147" s="86" t="str">
        <f>'RESUMEN TOTAL'!U156</f>
        <v>APAGADO</v>
      </c>
      <c r="P147" s="86">
        <f>'RESUMEN TOTAL'!V156</f>
        <v>0</v>
      </c>
      <c r="Q147" s="86" t="str">
        <f>'RESUMEN TOTAL'!W156</f>
        <v>APAGADO</v>
      </c>
      <c r="R147" s="86">
        <f>'RESUMEN TOTAL'!X156</f>
        <v>0</v>
      </c>
      <c r="S147" s="86">
        <f>'RESUMEN TOTAL'!Y156</f>
        <v>0</v>
      </c>
      <c r="T147" s="86">
        <f>'RESUMEN TOTAL'!Z156</f>
        <v>0</v>
      </c>
      <c r="U147" s="86">
        <f>'RESUMEN TOTAL'!AA156</f>
        <v>0</v>
      </c>
      <c r="V147" s="86">
        <f>'RESUMEN TOTAL'!AB156</f>
        <v>0</v>
      </c>
      <c r="W147" s="86">
        <f>'RESUMEN TOTAL'!AC156</f>
        <v>0</v>
      </c>
      <c r="X147" s="86">
        <f>'RESUMEN TOTAL'!AD156</f>
        <v>0</v>
      </c>
      <c r="Y147" s="86">
        <f>'RESUMEN TOTAL'!AE156</f>
        <v>0</v>
      </c>
      <c r="Z147" s="86">
        <f>'RESUMEN TOTAL'!AF156</f>
        <v>0</v>
      </c>
      <c r="AA147" s="86">
        <f>'RESUMEN TOTAL'!AG156</f>
        <v>0</v>
      </c>
      <c r="AB147" s="86">
        <f>'RESUMEN TOTAL'!AH156</f>
        <v>0</v>
      </c>
      <c r="AC147" s="86">
        <f>'RESUMEN TOTAL'!AI156</f>
        <v>0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  <c r="AJ147" s="86">
        <f>'RESUMEN TOTAL'!AP156</f>
        <v>0</v>
      </c>
    </row>
    <row r="148" spans="1:36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 t="str">
        <f>'RESUMEN TOTAL'!S157</f>
        <v>APAGADO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  <c r="AJ148" s="86">
        <f>'RESUMEN TOTAL'!AP157</f>
        <v>0</v>
      </c>
    </row>
    <row r="149" spans="1:36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  <c r="AJ149" s="86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  <c r="AJ150" s="86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 t="str">
        <f>'RESUMEN TOTAL'!R160</f>
        <v>APAGADO</v>
      </c>
      <c r="M151" s="86" t="str">
        <f>'RESUMEN TOTAL'!S160</f>
        <v>APAGADO</v>
      </c>
      <c r="N151" s="86" t="str">
        <f>'RESUMEN TOTAL'!T160</f>
        <v>APAGADO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  <c r="AJ151" s="86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 t="str">
        <f>'RESUMEN TOTAL'!M161</f>
        <v>APAGADO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 t="str">
        <f>'RESUMEN TOTAL'!R161</f>
        <v>APAGADO</v>
      </c>
      <c r="M152" s="86" t="str">
        <f>'RESUMEN TOTAL'!S161</f>
        <v>APAGADO</v>
      </c>
      <c r="N152" s="86" t="str">
        <f>'RESUMEN TOTAL'!T161</f>
        <v>APAGADO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>
        <f>'RESUMEN TOTAL'!AB161</f>
        <v>0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  <c r="AJ152" s="86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 t="str">
        <f>'RESUMEN TOTAL'!M162</f>
        <v>APAGADO</v>
      </c>
      <c r="H153" s="86" t="str">
        <f>'RESUMEN TOTAL'!N162</f>
        <v>APAGADO</v>
      </c>
      <c r="I153" s="86" t="str">
        <f>'RESUMEN TOTAL'!O162</f>
        <v>APAGADO</v>
      </c>
      <c r="J153" s="86" t="str">
        <f>'RESUMEN TOTAL'!P162</f>
        <v>APAGADO</v>
      </c>
      <c r="K153" s="86" t="str">
        <f>'RESUMEN TOTAL'!Q162</f>
        <v>APAGADO</v>
      </c>
      <c r="L153" s="86" t="str">
        <f>'RESUMEN TOTAL'!R162</f>
        <v>APAGADO</v>
      </c>
      <c r="M153" s="86" t="str">
        <f>'RESUMEN TOTAL'!S162</f>
        <v>APAGADO</v>
      </c>
      <c r="N153" s="86" t="str">
        <f>'RESUMEN TOTAL'!T162</f>
        <v>APAGADO</v>
      </c>
      <c r="O153" s="86" t="str">
        <f>'RESUMEN TOTAL'!U162</f>
        <v>APAGADO</v>
      </c>
      <c r="P153" s="86">
        <f>'RESUMEN TOTAL'!V162</f>
        <v>0</v>
      </c>
      <c r="Q153" s="86" t="str">
        <f>'RESUMEN TOTAL'!W162</f>
        <v>APAGADO</v>
      </c>
      <c r="R153" s="86">
        <f>'RESUMEN TOTAL'!X162</f>
        <v>0</v>
      </c>
      <c r="S153" s="86">
        <f>'RESUMEN TOTAL'!Y162</f>
        <v>0</v>
      </c>
      <c r="T153" s="86">
        <f>'RESUMEN TOTAL'!Z162</f>
        <v>0</v>
      </c>
      <c r="U153" s="86">
        <f>'RESUMEN TOTAL'!AA162</f>
        <v>0</v>
      </c>
      <c r="V153" s="86">
        <f>'RESUMEN TOTAL'!AB162</f>
        <v>0</v>
      </c>
      <c r="W153" s="86">
        <f>'RESUMEN TOTAL'!AC162</f>
        <v>0</v>
      </c>
      <c r="X153" s="86">
        <f>'RESUMEN TOTAL'!AD162</f>
        <v>0</v>
      </c>
      <c r="Y153" s="86">
        <f>'RESUMEN TOTAL'!AE162</f>
        <v>0</v>
      </c>
      <c r="Z153" s="86">
        <f>'RESUMEN TOTAL'!AF162</f>
        <v>0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  <c r="AJ153" s="86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>
        <f>'RESUMEN TOTAL'!R163</f>
        <v>0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  <c r="AJ154" s="86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  <c r="AJ155" s="86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>
        <f>'RESUMEN TOTAL'!L165</f>
        <v>0</v>
      </c>
      <c r="G156" s="86">
        <f>'RESUMEN TOTAL'!M165</f>
        <v>0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  <c r="AJ156" s="8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>
        <f>'RESUMEN TOTAL'!AA166</f>
        <v>0</v>
      </c>
      <c r="V157" s="86">
        <f>'RESUMEN TOTAL'!AB166</f>
        <v>0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  <c r="AJ157" s="86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  <c r="AJ158" s="86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>
        <f>'RESUMEN TOTAL'!R168</f>
        <v>0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  <c r="AJ159" s="86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>
        <f>'RESUMEN TOTAL'!R169</f>
        <v>0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  <c r="AJ160" s="86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>
        <f>'RESUMEN TOTAL'!R170</f>
        <v>0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  <c r="AJ161" s="86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>
        <f>'RESUMEN TOTAL'!R171</f>
        <v>0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  <c r="AJ162" s="86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>
        <f>'RESUMEN TOTAL'!R172</f>
        <v>0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  <c r="AJ163" s="86">
        <f>'RESUMEN TOTAL'!AP172</f>
        <v>0</v>
      </c>
    </row>
    <row r="164" spans="1:36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>
        <f>'RESUMEN TOTAL'!R173</f>
        <v>0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  <c r="AJ164" s="86">
        <f>'RESUMEN TOTAL'!AP173</f>
        <v>0</v>
      </c>
    </row>
    <row r="165" spans="1:36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  <c r="AJ165" s="86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  <c r="AJ166" s="86">
        <f>'RESUMEN TOTAL'!AP175</f>
        <v>0</v>
      </c>
    </row>
    <row r="167" spans="1:36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  <c r="AJ167" s="86">
        <f>'RESUMEN TOTAL'!AP176</f>
        <v>0</v>
      </c>
    </row>
    <row r="168" spans="1:36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  <c r="AJ168" s="86">
        <f>'RESUMEN TOTAL'!AP177</f>
        <v>0</v>
      </c>
    </row>
    <row r="169" spans="1:36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>
        <f>'RESUMEN TOTAL'!O178</f>
        <v>0</v>
      </c>
      <c r="J169" s="86">
        <f>'RESUMEN TOTAL'!P178</f>
        <v>0</v>
      </c>
      <c r="K169" s="86">
        <f>'RESUMEN TOTAL'!Q178</f>
        <v>0</v>
      </c>
      <c r="L169" s="86">
        <f>'RESUMEN TOTAL'!R178</f>
        <v>0</v>
      </c>
      <c r="M169" s="86">
        <f>'RESUMEN TOTAL'!S178</f>
        <v>0</v>
      </c>
      <c r="N169" s="86">
        <f>'RESUMEN TOTAL'!T178</f>
        <v>0</v>
      </c>
      <c r="O169" s="86">
        <f>'RESUMEN TOTAL'!U178</f>
        <v>0</v>
      </c>
      <c r="P169" s="86">
        <f>'RESUMEN TOTAL'!V178</f>
        <v>0</v>
      </c>
      <c r="Q169" s="86">
        <f>'RESUMEN TOTAL'!W178</f>
        <v>0</v>
      </c>
      <c r="R169" s="86">
        <f>'RESUMEN TOTAL'!X178</f>
        <v>0</v>
      </c>
      <c r="S169" s="86">
        <f>'RESUMEN TOTAL'!Y178</f>
        <v>0</v>
      </c>
      <c r="T169" s="86">
        <f>'RESUMEN TOTAL'!Z178</f>
        <v>0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  <c r="AJ169" s="86">
        <f>'RESUMEN TOTAL'!AP178</f>
        <v>0</v>
      </c>
    </row>
    <row r="170" spans="1:36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>
        <f>'RESUMEN TOTAL'!O179</f>
        <v>0</v>
      </c>
      <c r="J170" s="86">
        <f>'RESUMEN TOTAL'!P179</f>
        <v>0</v>
      </c>
      <c r="K170" s="86">
        <f>'RESUMEN TOTAL'!Q179</f>
        <v>0</v>
      </c>
      <c r="L170" s="86">
        <f>'RESUMEN TOTAL'!R179</f>
        <v>0</v>
      </c>
      <c r="M170" s="86">
        <f>'RESUMEN TOTAL'!S179</f>
        <v>0</v>
      </c>
      <c r="N170" s="86">
        <f>'RESUMEN TOTAL'!T179</f>
        <v>0</v>
      </c>
      <c r="O170" s="86">
        <f>'RESUMEN TOTAL'!U179</f>
        <v>0</v>
      </c>
      <c r="P170" s="86">
        <f>'RESUMEN TOTAL'!V179</f>
        <v>0</v>
      </c>
      <c r="Q170" s="86">
        <f>'RESUMEN TOTAL'!W179</f>
        <v>0</v>
      </c>
      <c r="R170" s="86">
        <f>'RESUMEN TOTAL'!X179</f>
        <v>0</v>
      </c>
      <c r="S170" s="86">
        <f>'RESUMEN TOTAL'!Y179</f>
        <v>0</v>
      </c>
      <c r="T170" s="86">
        <f>'RESUMEN TOTAL'!Z179</f>
        <v>0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  <c r="AJ170" s="86">
        <f>'RESUMEN TOTAL'!AP179</f>
        <v>0</v>
      </c>
    </row>
    <row r="171" spans="1:36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  <c r="AJ171" s="86">
        <f>'RESUMEN TOTAL'!AP180</f>
        <v>0</v>
      </c>
    </row>
    <row r="172" spans="1:36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  <c r="AJ172" s="86">
        <f>'RESUMEN TOTAL'!AP181</f>
        <v>0</v>
      </c>
    </row>
    <row r="173" spans="1:36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  <c r="AJ173" s="86">
        <f>'RESUMEN TOTAL'!AP182</f>
        <v>0</v>
      </c>
    </row>
    <row r="174" spans="1:36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  <c r="AJ174" s="86">
        <f>'RESUMEN TOTAL'!AP183</f>
        <v>0</v>
      </c>
    </row>
    <row r="175" spans="1:36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 t="str">
        <f>'RESUMEN TOTAL'!P186</f>
        <v>APAGADO</v>
      </c>
      <c r="K175" s="86">
        <f>'RESUMEN TOTAL'!Q186</f>
        <v>0</v>
      </c>
      <c r="L175" s="86">
        <f>'RESUMEN TOTAL'!R186</f>
        <v>0</v>
      </c>
      <c r="M175" s="86">
        <f>'RESUMEN TOTAL'!S186</f>
        <v>0</v>
      </c>
      <c r="N175" s="86" t="str">
        <f>'RESUMEN TOTAL'!T186</f>
        <v>APAGADO</v>
      </c>
      <c r="O175" s="86" t="str">
        <f>'RESUMEN TOTAL'!U186</f>
        <v>APAGADO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>
        <f>'RESUMEN TOTAL'!Y186</f>
        <v>0</v>
      </c>
      <c r="T175" s="86">
        <f>'RESUMEN TOTAL'!Z186</f>
        <v>0</v>
      </c>
      <c r="U175" s="86">
        <f>'RESUMEN TOTAL'!AA186</f>
        <v>0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  <c r="AJ175" s="86">
        <f>'RESUMEN TOTAL'!AP186</f>
        <v>0</v>
      </c>
    </row>
    <row r="176" spans="1:36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 t="str">
        <f>'RESUMEN TOTAL'!P187</f>
        <v>APAGADO</v>
      </c>
      <c r="K176" s="86">
        <f>'RESUMEN TOTAL'!Q187</f>
        <v>0</v>
      </c>
      <c r="L176" s="86">
        <f>'RESUMEN TOTAL'!R187</f>
        <v>0</v>
      </c>
      <c r="M176" s="86">
        <f>'RESUMEN TOTAL'!S187</f>
        <v>0</v>
      </c>
      <c r="N176" s="86" t="str">
        <f>'RESUMEN TOTAL'!T187</f>
        <v>APAGADO</v>
      </c>
      <c r="O176" s="86" t="str">
        <f>'RESUMEN TOTAL'!U187</f>
        <v>APAGADO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>
        <f>'RESUMEN TOTAL'!Y187</f>
        <v>0</v>
      </c>
      <c r="T176" s="86">
        <f>'RESUMEN TOTAL'!Z187</f>
        <v>0</v>
      </c>
      <c r="U176" s="86">
        <f>'RESUMEN TOTAL'!AA187</f>
        <v>0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  <c r="AJ176" s="86">
        <f>'RESUMEN TOTAL'!AP187</f>
        <v>0</v>
      </c>
    </row>
    <row r="177" spans="1:36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 t="str">
        <f>'RESUMEN TOTAL'!P188</f>
        <v>APAGADO</v>
      </c>
      <c r="K177" s="86">
        <f>'RESUMEN TOTAL'!Q188</f>
        <v>0</v>
      </c>
      <c r="L177" s="86">
        <f>'RESUMEN TOTAL'!R188</f>
        <v>0</v>
      </c>
      <c r="M177" s="86">
        <f>'RESUMEN TOTAL'!S188</f>
        <v>0</v>
      </c>
      <c r="N177" s="86" t="str">
        <f>'RESUMEN TOTAL'!T188</f>
        <v>APAGADO</v>
      </c>
      <c r="O177" s="86" t="str">
        <f>'RESUMEN TOTAL'!U188</f>
        <v>APAGADO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>
        <f>'RESUMEN TOTAL'!Y188</f>
        <v>0</v>
      </c>
      <c r="T177" s="86">
        <f>'RESUMEN TOTAL'!Z188</f>
        <v>0</v>
      </c>
      <c r="U177" s="86">
        <f>'RESUMEN TOTAL'!AA188</f>
        <v>0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  <c r="AJ177" s="86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>
        <f>'RESUMEN TOTAL'!L189</f>
        <v>0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 t="str">
        <f>'RESUMEN TOTAL'!P189</f>
        <v>APAGADO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 t="str">
        <f>'RESUMEN TOTAL'!U189</f>
        <v>APAGADO</v>
      </c>
      <c r="P178" s="86">
        <f>'RESUMEN TOTAL'!V189</f>
        <v>0</v>
      </c>
      <c r="Q178" s="86" t="str">
        <f>'RESUMEN TOTAL'!W189</f>
        <v>APAGADO</v>
      </c>
      <c r="R178" s="86">
        <f>'RESUMEN TOTAL'!X189</f>
        <v>0</v>
      </c>
      <c r="S178" s="86">
        <f>'RESUMEN TOTAL'!Y189</f>
        <v>0</v>
      </c>
      <c r="T178" s="86">
        <f>'RESUMEN TOTAL'!Z189</f>
        <v>0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  <c r="AJ178" s="86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>
        <f>'RESUMEN TOTAL'!AB190</f>
        <v>0</v>
      </c>
      <c r="W179" s="86">
        <f>'RESUMEN TOTAL'!AC190</f>
        <v>0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  <c r="AJ179" s="86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  <c r="AJ180" s="86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  <c r="AJ181" s="86">
        <f>'RESUMEN TOTAL'!AP192</f>
        <v>0</v>
      </c>
    </row>
    <row r="182" spans="1:36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  <c r="AJ182" s="86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  <c r="AJ183" s="86">
        <f>'RESUMEN TOTAL'!AP194</f>
        <v>0</v>
      </c>
    </row>
    <row r="184" spans="1:36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  <c r="AJ184" s="86">
        <f>'RESUMEN TOTAL'!AP195</f>
        <v>0</v>
      </c>
    </row>
    <row r="185" spans="1:36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  <c r="AJ185" s="86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  <c r="AJ186" s="86">
        <f>'RESUMEN TOTAL'!AP197</f>
        <v>0</v>
      </c>
    </row>
    <row r="187" spans="1:36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  <c r="AJ187" s="86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>
        <f>'RESUMEN TOTAL'!L199</f>
        <v>0</v>
      </c>
      <c r="G188" s="86">
        <f>'RESUMEN TOTAL'!M199</f>
        <v>0</v>
      </c>
      <c r="H188" s="86">
        <f>'RESUMEN TOTAL'!N199</f>
        <v>0</v>
      </c>
      <c r="I188" s="86">
        <f>'RESUMEN TOTAL'!O199</f>
        <v>0</v>
      </c>
      <c r="J188" s="86">
        <f>'RESUMEN TOTAL'!P199</f>
        <v>0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>
        <f>'RESUMEN TOTAL'!Y199</f>
        <v>0</v>
      </c>
      <c r="T188" s="86">
        <f>'RESUMEN TOTAL'!Z199</f>
        <v>0</v>
      </c>
      <c r="U188" s="86">
        <f>'RESUMEN TOTAL'!AA199</f>
        <v>0</v>
      </c>
      <c r="V188" s="86">
        <f>'RESUMEN TOTAL'!AB199</f>
        <v>0</v>
      </c>
      <c r="W188" s="86">
        <f>'RESUMEN TOTAL'!AC199</f>
        <v>0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  <c r="AJ188" s="86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  <c r="AJ189" s="86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  <c r="AJ190" s="86">
        <f>'RESUMEN TOTAL'!AP201</f>
        <v>0</v>
      </c>
    </row>
    <row r="191" spans="1:36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  <c r="AJ191" s="86">
        <f>'RESUMEN TOTAL'!AP202</f>
        <v>0</v>
      </c>
    </row>
    <row r="192" spans="1:36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  <c r="AJ192" s="86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 t="str">
        <f>'RESUMEN TOTAL'!M204</f>
        <v>APAGADO</v>
      </c>
      <c r="H193" s="86" t="str">
        <f>'RESUMEN TOTAL'!N204</f>
        <v>APAGADO</v>
      </c>
      <c r="I193" s="86" t="str">
        <f>'RESUMEN TOTAL'!O204</f>
        <v>APAGADO</v>
      </c>
      <c r="J193" s="86" t="str">
        <f>'RESUMEN TOTAL'!P204</f>
        <v>APAGADO</v>
      </c>
      <c r="K193" s="86" t="str">
        <f>'RESUMEN TOTAL'!Q204</f>
        <v>APAGADO</v>
      </c>
      <c r="L193" s="86" t="str">
        <f>'RESUMEN TOTAL'!R204</f>
        <v>APAGADO</v>
      </c>
      <c r="M193" s="86" t="str">
        <f>'RESUMEN TOTAL'!S204</f>
        <v>APAGADO</v>
      </c>
      <c r="N193" s="86" t="str">
        <f>'RESUMEN TOTAL'!T204</f>
        <v>APAGADO</v>
      </c>
      <c r="O193" s="86" t="str">
        <f>'RESUMEN TOTAL'!U204</f>
        <v>APAGADO</v>
      </c>
      <c r="P193" s="86">
        <f>'RESUMEN TOTAL'!V204</f>
        <v>0</v>
      </c>
      <c r="Q193" s="86" t="str">
        <f>'RESUMEN TOTAL'!W204</f>
        <v>APAGADO</v>
      </c>
      <c r="R193" s="86">
        <f>'RESUMEN TOTAL'!X204</f>
        <v>0</v>
      </c>
      <c r="S193" s="86">
        <f>'RESUMEN TOTAL'!Y204</f>
        <v>0</v>
      </c>
      <c r="T193" s="86">
        <f>'RESUMEN TOTAL'!Z204</f>
        <v>0</v>
      </c>
      <c r="U193" s="86">
        <f>'RESUMEN TOTAL'!AA204</f>
        <v>0</v>
      </c>
      <c r="V193" s="86">
        <f>'RESUMEN TOTAL'!AB204</f>
        <v>0</v>
      </c>
      <c r="W193" s="86">
        <f>'RESUMEN TOTAL'!AC204</f>
        <v>0</v>
      </c>
      <c r="X193" s="86">
        <f>'RESUMEN TOTAL'!AD204</f>
        <v>0</v>
      </c>
      <c r="Y193" s="86">
        <f>'RESUMEN TOTAL'!AE204</f>
        <v>0</v>
      </c>
      <c r="Z193" s="86">
        <f>'RESUMEN TOTAL'!AF204</f>
        <v>0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  <c r="AJ193" s="86">
        <f>'RESUMEN TOTAL'!AP204</f>
        <v>0</v>
      </c>
    </row>
    <row r="194" spans="1:36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 t="str">
        <f>'RESUMEN TOTAL'!M205</f>
        <v>APAGADO</v>
      </c>
      <c r="H194" s="86" t="str">
        <f>'RESUMEN TOTAL'!N205</f>
        <v>APAGADO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 t="str">
        <f>'RESUMEN TOTAL'!R205</f>
        <v>APAGADO</v>
      </c>
      <c r="M194" s="86" t="str">
        <f>'RESUMEN TOTAL'!S205</f>
        <v>APAGADO</v>
      </c>
      <c r="N194" s="86" t="str">
        <f>'RESUMEN TOTAL'!T205</f>
        <v>APAGADO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  <c r="AJ194" s="86">
        <f>'RESUMEN TOTAL'!AP205</f>
        <v>0</v>
      </c>
    </row>
    <row r="195" spans="1:36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>
        <f>'RESUMEN TOTAL'!L206</f>
        <v>0</v>
      </c>
      <c r="G195" s="86">
        <f>'RESUMEN TOTAL'!M206</f>
        <v>0</v>
      </c>
      <c r="H195" s="86">
        <f>'RESUMEN TOTAL'!N206</f>
        <v>0</v>
      </c>
      <c r="I195" s="86">
        <f>'RESUMEN TOTAL'!O206</f>
        <v>0</v>
      </c>
      <c r="J195" s="86">
        <f>'RESUMEN TOTAL'!P206</f>
        <v>0</v>
      </c>
      <c r="K195" s="86">
        <f>'RESUMEN TOTAL'!Q206</f>
        <v>0</v>
      </c>
      <c r="L195" s="86">
        <f>'RESUMEN TOTAL'!R206</f>
        <v>0</v>
      </c>
      <c r="M195" s="86">
        <f>'RESUMEN TOTAL'!S206</f>
        <v>0</v>
      </c>
      <c r="N195" s="86">
        <f>'RESUMEN TOTAL'!T206</f>
        <v>0</v>
      </c>
      <c r="O195" s="86">
        <f>'RESUMEN TOTAL'!U206</f>
        <v>0</v>
      </c>
      <c r="P195" s="86">
        <f>'RESUMEN TOTAL'!V206</f>
        <v>0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>
        <f>'RESUMEN TOTAL'!AB206</f>
        <v>0</v>
      </c>
      <c r="W195" s="86">
        <f>'RESUMEN TOTAL'!AC206</f>
        <v>0</v>
      </c>
      <c r="X195" s="86">
        <f>'RESUMEN TOTAL'!AD206</f>
        <v>0</v>
      </c>
      <c r="Y195" s="86">
        <f>'RESUMEN TOTAL'!AE206</f>
        <v>0</v>
      </c>
      <c r="Z195" s="86">
        <f>'RESUMEN TOTAL'!AF206</f>
        <v>0</v>
      </c>
      <c r="AA195" s="86">
        <f>'RESUMEN TOTAL'!AG206</f>
        <v>0</v>
      </c>
      <c r="AB195" s="86">
        <f>'RESUMEN TOTAL'!AH206</f>
        <v>0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  <c r="AJ195" s="86">
        <f>'RESUMEN TOTAL'!AP206</f>
        <v>0</v>
      </c>
    </row>
    <row r="196" spans="1:36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 t="str">
        <f>'RESUMEN TOTAL'!M207</f>
        <v>APAGADO</v>
      </c>
      <c r="H196" s="86" t="str">
        <f>'RESUMEN TOTAL'!N207</f>
        <v>APAGADO</v>
      </c>
      <c r="I196" s="86" t="str">
        <f>'RESUMEN TOTAL'!O207</f>
        <v>APAGADO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 t="str">
        <f>'RESUMEN TOTAL'!T207</f>
        <v>APAGADO</v>
      </c>
      <c r="O196" s="86" t="str">
        <f>'RESUMEN TOTAL'!U207</f>
        <v>APAGADO</v>
      </c>
      <c r="P196" s="86">
        <f>'RESUMEN TOTAL'!V207</f>
        <v>0</v>
      </c>
      <c r="Q196" s="86" t="str">
        <f>'RESUMEN TOTAL'!W207</f>
        <v>APAGADO</v>
      </c>
      <c r="R196" s="86">
        <f>'RESUMEN TOTAL'!X207</f>
        <v>0</v>
      </c>
      <c r="S196" s="86">
        <f>'RESUMEN TOTAL'!Y207</f>
        <v>0</v>
      </c>
      <c r="T196" s="86">
        <f>'RESUMEN TOTAL'!Z207</f>
        <v>0</v>
      </c>
      <c r="U196" s="86">
        <f>'RESUMEN TOTAL'!AA207</f>
        <v>0</v>
      </c>
      <c r="V196" s="86">
        <f>'RESUMEN TOTAL'!AB207</f>
        <v>0</v>
      </c>
      <c r="W196" s="86">
        <f>'RESUMEN TOTAL'!AC207</f>
        <v>0</v>
      </c>
      <c r="X196" s="86">
        <f>'RESUMEN TOTAL'!AD207</f>
        <v>0</v>
      </c>
      <c r="Y196" s="86">
        <f>'RESUMEN TOTAL'!AE207</f>
        <v>0</v>
      </c>
      <c r="Z196" s="86">
        <f>'RESUMEN TOTAL'!AF207</f>
        <v>0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  <c r="AJ196" s="86">
        <f>'RESUMEN TOTAL'!AP207</f>
        <v>0</v>
      </c>
    </row>
    <row r="197" spans="1:36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  <c r="AJ197" s="86">
        <f>'RESUMEN TOTAL'!AP208</f>
        <v>0</v>
      </c>
    </row>
    <row r="198" spans="1:36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  <c r="AJ198" s="86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  <c r="AJ199" s="86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  <c r="AJ200" s="86">
        <f>'RESUMEN TOTAL'!AP211</f>
        <v>0</v>
      </c>
    </row>
    <row r="201" spans="1:36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>
        <f>'RESUMEN TOTAL'!L212</f>
        <v>0</v>
      </c>
      <c r="G201" s="86" t="str">
        <f>'RESUMEN TOTAL'!M212</f>
        <v>APAGADO</v>
      </c>
      <c r="H201" s="86" t="str">
        <f>'RESUMEN TOTAL'!N212</f>
        <v>APAGADO</v>
      </c>
      <c r="I201" s="86" t="str">
        <f>'RESUMEN TOTAL'!O212</f>
        <v>APAGADO</v>
      </c>
      <c r="J201" s="86">
        <f>'RESUMEN TOTAL'!P212</f>
        <v>0</v>
      </c>
      <c r="K201" s="86">
        <f>'RESUMEN TOTAL'!Q212</f>
        <v>0</v>
      </c>
      <c r="L201" s="86">
        <f>'RESUMEN TOTAL'!R212</f>
        <v>0</v>
      </c>
      <c r="M201" s="86">
        <f>'RESUMEN TOTAL'!S212</f>
        <v>0</v>
      </c>
      <c r="N201" s="86">
        <f>'RESUMEN TOTAL'!T212</f>
        <v>0</v>
      </c>
      <c r="O201" s="86">
        <f>'RESUMEN TOTAL'!U212</f>
        <v>0</v>
      </c>
      <c r="P201" s="86">
        <f>'RESUMEN TOTAL'!V212</f>
        <v>0</v>
      </c>
      <c r="Q201" s="86" t="str">
        <f>'RESUMEN TOTAL'!W212</f>
        <v>APAGADO</v>
      </c>
      <c r="R201" s="86">
        <f>'RESUMEN TOTAL'!X212</f>
        <v>0</v>
      </c>
      <c r="S201" s="86">
        <f>'RESUMEN TOTAL'!Y212</f>
        <v>0</v>
      </c>
      <c r="T201" s="86">
        <f>'RESUMEN TOTAL'!Z212</f>
        <v>0</v>
      </c>
      <c r="U201" s="86">
        <f>'RESUMEN TOTAL'!AA212</f>
        <v>0</v>
      </c>
      <c r="V201" s="86">
        <f>'RESUMEN TOTAL'!AB212</f>
        <v>0</v>
      </c>
      <c r="W201" s="86">
        <f>'RESUMEN TOTAL'!AC212</f>
        <v>0</v>
      </c>
      <c r="X201" s="86">
        <f>'RESUMEN TOTAL'!AD212</f>
        <v>0</v>
      </c>
      <c r="Y201" s="86">
        <f>'RESUMEN TOTAL'!AE212</f>
        <v>0</v>
      </c>
      <c r="Z201" s="86">
        <f>'RESUMEN TOTAL'!AF212</f>
        <v>0</v>
      </c>
      <c r="AA201" s="86">
        <f>'RESUMEN TOTAL'!AG212</f>
        <v>0</v>
      </c>
      <c r="AB201" s="86">
        <f>'RESUMEN TOTAL'!AH212</f>
        <v>0</v>
      </c>
      <c r="AC201" s="86">
        <f>'RESUMEN TOTAL'!AI212</f>
        <v>0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  <c r="AJ201" s="86">
        <f>'RESUMEN TOTAL'!AP212</f>
        <v>0</v>
      </c>
    </row>
    <row r="202" spans="1:36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  <c r="AJ202" s="86">
        <f>'RESUMEN TOTAL'!AP213</f>
        <v>0</v>
      </c>
    </row>
    <row r="203" spans="1:36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  <c r="AJ203" s="86">
        <f>'RESUMEN TOTAL'!AP214</f>
        <v>0</v>
      </c>
    </row>
    <row r="204" spans="1:36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  <c r="AJ204" s="86">
        <f>'RESUMEN TOTAL'!AP215</f>
        <v>0</v>
      </c>
    </row>
    <row r="205" spans="1:36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>
        <f>'RESUMEN TOTAL'!L216</f>
        <v>0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>
        <f>'RESUMEN TOTAL'!AB216</f>
        <v>0</v>
      </c>
      <c r="W205" s="86">
        <f>'RESUMEN TOTAL'!AC216</f>
        <v>0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  <c r="AJ205" s="86">
        <f>'RESUMEN TOTAL'!AP216</f>
        <v>0</v>
      </c>
    </row>
    <row r="206" spans="1:36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  <c r="AJ206" s="86">
        <f>'RESUMEN TOTAL'!AP217</f>
        <v>0</v>
      </c>
    </row>
    <row r="207" spans="1:36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>
        <f>'RESUMEN TOTAL'!L218</f>
        <v>0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  <c r="AJ207" s="86">
        <f>'RESUMEN TOTAL'!AP218</f>
        <v>0</v>
      </c>
    </row>
    <row r="208" spans="1:36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  <c r="AJ208" s="86">
        <f>'RESUMEN TOTAL'!AP219</f>
        <v>0</v>
      </c>
    </row>
    <row r="209" spans="1:36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>
        <f>'RESUMEN TOTAL'!L220</f>
        <v>0</v>
      </c>
      <c r="G209" s="86">
        <f>'RESUMEN TOTAL'!M220</f>
        <v>0</v>
      </c>
      <c r="H209" s="86">
        <f>'RESUMEN TOTAL'!N220</f>
        <v>0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  <c r="AJ209" s="86">
        <f>'RESUMEN TOTAL'!AP220</f>
        <v>0</v>
      </c>
    </row>
    <row r="210" spans="1:36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>
        <f>'RESUMEN TOTAL'!L221</f>
        <v>0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  <c r="AJ210" s="86">
        <f>'RESUMEN TOTAL'!AP221</f>
        <v>0</v>
      </c>
    </row>
    <row r="211" spans="1:36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>
        <f>'RESUMEN TOTAL'!AD222</f>
        <v>0</v>
      </c>
      <c r="Y211" s="86">
        <f>'RESUMEN TOTAL'!AE222</f>
        <v>0</v>
      </c>
      <c r="Z211" s="86">
        <f>'RESUMEN TOTAL'!AF222</f>
        <v>0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  <c r="AJ211" s="86">
        <f>'RESUMEN TOTAL'!AP222</f>
        <v>0</v>
      </c>
    </row>
    <row r="212" spans="1:36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>
        <f>'RESUMEN TOTAL'!AB223</f>
        <v>0</v>
      </c>
      <c r="W212" s="86">
        <f>'RESUMEN TOTAL'!AC223</f>
        <v>0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  <c r="AJ212" s="86">
        <f>'RESUMEN TOTAL'!AP223</f>
        <v>0</v>
      </c>
    </row>
    <row r="213" spans="1:36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  <c r="AJ213" s="86">
        <f>'RESUMEN TOTAL'!AP224</f>
        <v>0</v>
      </c>
    </row>
    <row r="214" spans="1:36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  <c r="AJ214" s="86">
        <f>'RESUMEN TOTAL'!AP225</f>
        <v>0</v>
      </c>
    </row>
    <row r="215" spans="1:36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  <c r="AJ215" s="86">
        <f>'RESUMEN TOTAL'!AP226</f>
        <v>0</v>
      </c>
    </row>
    <row r="216" spans="1:36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  <c r="AJ216" s="86">
        <f>'RESUMEN TOTAL'!AP227</f>
        <v>0</v>
      </c>
    </row>
    <row r="217" spans="1:36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>
        <f>'RESUMEN TOTAL'!L228</f>
        <v>0</v>
      </c>
      <c r="G217" s="86">
        <f>'RESUMEN TOTAL'!M228</f>
        <v>0</v>
      </c>
      <c r="H217" s="86">
        <f>'RESUMEN TOTAL'!N228</f>
        <v>0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>
        <f>'RESUMEN TOTAL'!W228</f>
        <v>0</v>
      </c>
      <c r="R217" s="86">
        <f>'RESUMEN TOTAL'!X228</f>
        <v>0</v>
      </c>
      <c r="S217" s="86">
        <f>'RESUMEN TOTAL'!Y228</f>
        <v>0</v>
      </c>
      <c r="T217" s="86">
        <f>'RESUMEN TOTAL'!Z228</f>
        <v>0</v>
      </c>
      <c r="U217" s="86">
        <f>'RESUMEN TOTAL'!AA228</f>
        <v>0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  <c r="AJ217" s="86">
        <f>'RESUMEN TOTAL'!AP228</f>
        <v>0</v>
      </c>
    </row>
    <row r="218" spans="1:36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>
        <f>'RESUMEN TOTAL'!L229</f>
        <v>0</v>
      </c>
      <c r="G218" s="86">
        <f>'RESUMEN TOTAL'!M229</f>
        <v>0</v>
      </c>
      <c r="H218" s="86">
        <f>'RESUMEN TOTAL'!N229</f>
        <v>0</v>
      </c>
      <c r="I218" s="86">
        <f>'RESUMEN TOTAL'!O229</f>
        <v>0</v>
      </c>
      <c r="J218" s="86">
        <f>'RESUMEN TOTAL'!P229</f>
        <v>0</v>
      </c>
      <c r="K218" s="86">
        <f>'RESUMEN TOTAL'!Q229</f>
        <v>0</v>
      </c>
      <c r="L218" s="86">
        <f>'RESUMEN TOTAL'!R229</f>
        <v>0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>
        <f>'RESUMEN TOTAL'!AB229</f>
        <v>0</v>
      </c>
      <c r="W218" s="86">
        <f>'RESUMEN TOTAL'!AC229</f>
        <v>0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  <c r="AJ218" s="86">
        <f>'RESUMEN TOTAL'!AP229</f>
        <v>0</v>
      </c>
    </row>
    <row r="219" spans="1:36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>
        <f>'RESUMEN TOTAL'!L230</f>
        <v>0</v>
      </c>
      <c r="G219" s="86">
        <f>'RESUMEN TOTAL'!M230</f>
        <v>0</v>
      </c>
      <c r="H219" s="86">
        <f>'RESUMEN TOTAL'!N230</f>
        <v>0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>
        <f>'RESUMEN TOTAL'!Z230</f>
        <v>0</v>
      </c>
      <c r="U219" s="86">
        <f>'RESUMEN TOTAL'!AA230</f>
        <v>0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  <c r="AJ219" s="86">
        <f>'RESUMEN TOTAL'!AP230</f>
        <v>0</v>
      </c>
    </row>
    <row r="220" spans="1:36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  <c r="AJ220" s="86">
        <f>'RESUMEN TOTAL'!AP231</f>
        <v>0</v>
      </c>
    </row>
    <row r="221" spans="1:36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  <c r="AJ221" s="86">
        <f>'RESUMEN TOTAL'!AP232</f>
        <v>0</v>
      </c>
    </row>
    <row r="222" spans="1:36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>
        <f>'RESUMEN TOTAL'!L233</f>
        <v>0</v>
      </c>
      <c r="G222" s="86">
        <f>'RESUMEN TOTAL'!M233</f>
        <v>0</v>
      </c>
      <c r="H222" s="86">
        <f>'RESUMEN TOTAL'!N233</f>
        <v>0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>
        <f>'RESUMEN TOTAL'!U233</f>
        <v>0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>
        <f>'RESUMEN TOTAL'!Z233</f>
        <v>0</v>
      </c>
      <c r="U222" s="86">
        <f>'RESUMEN TOTAL'!AA233</f>
        <v>0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  <c r="AJ222" s="86">
        <f>'RESUMEN TOTAL'!AP233</f>
        <v>0</v>
      </c>
    </row>
    <row r="223" spans="1:36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>
        <f>'RESUMEN TOTAL'!L234</f>
        <v>0</v>
      </c>
      <c r="G223" s="86">
        <f>'RESUMEN TOTAL'!M234</f>
        <v>0</v>
      </c>
      <c r="H223" s="86">
        <f>'RESUMEN TOTAL'!N234</f>
        <v>0</v>
      </c>
      <c r="I223" s="86">
        <f>'RESUMEN TOTAL'!O234</f>
        <v>0</v>
      </c>
      <c r="J223" s="86" t="str">
        <f>'RESUMEN TOTAL'!P234</f>
        <v>APAGADO</v>
      </c>
      <c r="K223" s="86">
        <f>'RESUMEN TOTAL'!Q234</f>
        <v>0</v>
      </c>
      <c r="L223" s="86">
        <f>'RESUMEN TOTAL'!R234</f>
        <v>0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 t="str">
        <f>'RESUMEN TOTAL'!W234</f>
        <v>APAGADO</v>
      </c>
      <c r="R223" s="86">
        <f>'RESUMEN TOTAL'!X234</f>
        <v>0</v>
      </c>
      <c r="S223" s="86">
        <f>'RESUMEN TOTAL'!Y234</f>
        <v>0</v>
      </c>
      <c r="T223" s="86">
        <f>'RESUMEN TOTAL'!Z234</f>
        <v>0</v>
      </c>
      <c r="U223" s="86">
        <f>'RESUMEN TOTAL'!AA234</f>
        <v>0</v>
      </c>
      <c r="V223" s="86">
        <f>'RESUMEN TOTAL'!AB234</f>
        <v>0</v>
      </c>
      <c r="W223" s="86">
        <f>'RESUMEN TOTAL'!AC234</f>
        <v>0</v>
      </c>
      <c r="X223" s="86">
        <f>'RESUMEN TOTAL'!AD234</f>
        <v>0</v>
      </c>
      <c r="Y223" s="86">
        <f>'RESUMEN TOTAL'!AE234</f>
        <v>0</v>
      </c>
      <c r="Z223" s="86">
        <f>'RESUMEN TOTAL'!AF234</f>
        <v>0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  <c r="AJ223" s="86">
        <f>'RESUMEN TOTAL'!AP234</f>
        <v>0</v>
      </c>
    </row>
    <row r="224" spans="1:36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  <c r="AJ224" s="86">
        <f>'RESUMEN TOTAL'!AP235</f>
        <v>0</v>
      </c>
    </row>
    <row r="225" spans="1:36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>
        <f>'RESUMEN TOTAL'!L236</f>
        <v>0</v>
      </c>
      <c r="G225" s="86">
        <f>'RESUMEN TOTAL'!M236</f>
        <v>0</v>
      </c>
      <c r="H225" s="86">
        <f>'RESUMEN TOTAL'!N236</f>
        <v>0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  <c r="AJ225" s="86">
        <f>'RESUMEN TOTAL'!AP236</f>
        <v>0</v>
      </c>
    </row>
    <row r="226" spans="1:36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  <c r="AJ226" s="86">
        <f>'RESUMEN TOTAL'!AP238</f>
        <v>0</v>
      </c>
    </row>
    <row r="227" spans="1:36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  <c r="AJ227" s="86">
        <f>'RESUMEN TOTAL'!AP239</f>
        <v>0</v>
      </c>
    </row>
    <row r="228" spans="1:36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  <c r="AJ228" s="86">
        <f>'RESUMEN TOTAL'!AP240</f>
        <v>0</v>
      </c>
    </row>
    <row r="229" spans="1:36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>
        <f>'RESUMEN TOTAL'!AC241</f>
        <v>0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  <c r="AJ229" s="86">
        <f>'RESUMEN TOTAL'!AP241</f>
        <v>0</v>
      </c>
    </row>
    <row r="230" spans="1:36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>
        <f>'RESUMEN TOTAL'!AC242</f>
        <v>0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  <c r="AJ230" s="86">
        <f>'RESUMEN TOTAL'!AP242</f>
        <v>0</v>
      </c>
    </row>
    <row r="231" spans="1:36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  <c r="AJ231" s="86">
        <f>'RESUMEN TOTAL'!AP243</f>
        <v>0</v>
      </c>
    </row>
    <row r="232" spans="1:36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  <c r="AJ232" s="86">
        <f>'RESUMEN TOTAL'!AP244</f>
        <v>0</v>
      </c>
    </row>
    <row r="233" spans="1:36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  <c r="AJ233" s="86">
        <f>'RESUMEN TOTAL'!AP245</f>
        <v>0</v>
      </c>
    </row>
    <row r="234" spans="1:36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>
        <f>'RESUMEN TOTAL'!L246</f>
        <v>0</v>
      </c>
      <c r="G234" s="86" t="str">
        <f>'RESUMEN TOTAL'!M246</f>
        <v>APAGADO</v>
      </c>
      <c r="H234" s="86" t="str">
        <f>'RESUMEN TOTAL'!N246</f>
        <v>APAGADO</v>
      </c>
      <c r="I234" s="86" t="str">
        <f>'RESUMEN TOTAL'!O246</f>
        <v>APAGADO</v>
      </c>
      <c r="J234" s="86">
        <f>'RESUMEN TOTAL'!P246</f>
        <v>0</v>
      </c>
      <c r="K234" s="86">
        <f>'RESUMEN TOTAL'!Q246</f>
        <v>0</v>
      </c>
      <c r="L234" s="86" t="str">
        <f>'RESUMEN TOTAL'!R246</f>
        <v>APAGADO</v>
      </c>
      <c r="M234" s="86" t="str">
        <f>'RESUMEN TOTAL'!S246</f>
        <v>APAGADO</v>
      </c>
      <c r="N234" s="86" t="str">
        <f>'RESUMEN TOTAL'!T246</f>
        <v>APAGADO</v>
      </c>
      <c r="O234" s="86" t="str">
        <f>'RESUMEN TOTAL'!U246</f>
        <v>APAGADO</v>
      </c>
      <c r="P234" s="86">
        <f>'RESUMEN TOTAL'!V246</f>
        <v>0</v>
      </c>
      <c r="Q234" s="86" t="str">
        <f>'RESUMEN TOTAL'!W246</f>
        <v>APAGADO</v>
      </c>
      <c r="R234" s="86">
        <f>'RESUMEN TOTAL'!X246</f>
        <v>0</v>
      </c>
      <c r="S234" s="86">
        <f>'RESUMEN TOTAL'!Y246</f>
        <v>0</v>
      </c>
      <c r="T234" s="86">
        <f>'RESUMEN TOTAL'!Z246</f>
        <v>0</v>
      </c>
      <c r="U234" s="86">
        <f>'RESUMEN TOTAL'!AA246</f>
        <v>0</v>
      </c>
      <c r="V234" s="86">
        <f>'RESUMEN TOTAL'!AB246</f>
        <v>0</v>
      </c>
      <c r="W234" s="86">
        <f>'RESUMEN TOTAL'!AC246</f>
        <v>0</v>
      </c>
      <c r="X234" s="86">
        <f>'RESUMEN TOTAL'!AD246</f>
        <v>0</v>
      </c>
      <c r="Y234" s="86">
        <f>'RESUMEN TOTAL'!AE246</f>
        <v>0</v>
      </c>
      <c r="Z234" s="86">
        <f>'RESUMEN TOTAL'!AF246</f>
        <v>0</v>
      </c>
      <c r="AA234" s="86">
        <f>'RESUMEN TOTAL'!AG246</f>
        <v>0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  <c r="AJ234" s="86">
        <f>'RESUMEN TOTAL'!AP246</f>
        <v>0</v>
      </c>
    </row>
    <row r="235" spans="1:36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>
        <f>'RESUMEN TOTAL'!L247</f>
        <v>0</v>
      </c>
      <c r="G235" s="86" t="str">
        <f>'RESUMEN TOTAL'!M247</f>
        <v>APAGADO</v>
      </c>
      <c r="H235" s="86" t="str">
        <f>'RESUMEN TOTAL'!N247</f>
        <v>APAGADO</v>
      </c>
      <c r="I235" s="86" t="str">
        <f>'RESUMEN TOTAL'!O247</f>
        <v>APAGADO</v>
      </c>
      <c r="J235" s="86">
        <f>'RESUMEN TOTAL'!P247</f>
        <v>0</v>
      </c>
      <c r="K235" s="86">
        <f>'RESUMEN TOTAL'!Q247</f>
        <v>0</v>
      </c>
      <c r="L235" s="86" t="str">
        <f>'RESUMEN TOTAL'!R247</f>
        <v>APAGADO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 t="str">
        <f>'RESUMEN TOTAL'!W247</f>
        <v>APAGADO</v>
      </c>
      <c r="R235" s="86">
        <f>'RESUMEN TOTAL'!X247</f>
        <v>0</v>
      </c>
      <c r="S235" s="86">
        <f>'RESUMEN TOTAL'!Y247</f>
        <v>0</v>
      </c>
      <c r="T235" s="86">
        <f>'RESUMEN TOTAL'!Z247</f>
        <v>0</v>
      </c>
      <c r="U235" s="86">
        <f>'RESUMEN TOTAL'!AA247</f>
        <v>0</v>
      </c>
      <c r="V235" s="86">
        <f>'RESUMEN TOTAL'!AB247</f>
        <v>0</v>
      </c>
      <c r="W235" s="86">
        <f>'RESUMEN TOTAL'!AC247</f>
        <v>0</v>
      </c>
      <c r="X235" s="86">
        <f>'RESUMEN TOTAL'!AD247</f>
        <v>0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  <c r="AJ235" s="86">
        <f>'RESUMEN TOTAL'!AP247</f>
        <v>0</v>
      </c>
    </row>
    <row r="236" spans="1:36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 t="str">
        <f>'RESUMEN TOTAL'!M248</f>
        <v>APAGADO</v>
      </c>
      <c r="H236" s="86" t="str">
        <f>'RESUMEN TOTAL'!N248</f>
        <v>APAGADO</v>
      </c>
      <c r="I236" s="86" t="str">
        <f>'RESUMEN TOTAL'!O248</f>
        <v>APAGADO</v>
      </c>
      <c r="J236" s="86">
        <f>'RESUMEN TOTAL'!P248</f>
        <v>0</v>
      </c>
      <c r="K236" s="86">
        <f>'RESUMEN TOTAL'!Q248</f>
        <v>0</v>
      </c>
      <c r="L236" s="86" t="str">
        <f>'RESUMEN TOTAL'!R248</f>
        <v>APAGADO</v>
      </c>
      <c r="M236" s="86">
        <f>'RESUMEN TOTAL'!S248</f>
        <v>0</v>
      </c>
      <c r="N236" s="86">
        <f>'RESUMEN TOTAL'!T248</f>
        <v>0</v>
      </c>
      <c r="O236" s="86">
        <f>'RESUMEN TOTAL'!U248</f>
        <v>0</v>
      </c>
      <c r="P236" s="86">
        <f>'RESUMEN TOTAL'!V248</f>
        <v>0</v>
      </c>
      <c r="Q236" s="86">
        <f>'RESUMEN TOTAL'!W248</f>
        <v>0</v>
      </c>
      <c r="R236" s="86">
        <f>'RESUMEN TOTAL'!X248</f>
        <v>0</v>
      </c>
      <c r="S236" s="86">
        <f>'RESUMEN TOTAL'!Y248</f>
        <v>0</v>
      </c>
      <c r="T236" s="86">
        <f>'RESUMEN TOTAL'!Z248</f>
        <v>0</v>
      </c>
      <c r="U236" s="86">
        <f>'RESUMEN TOTAL'!AA248</f>
        <v>0</v>
      </c>
      <c r="V236" s="86">
        <f>'RESUMEN TOTAL'!AB248</f>
        <v>0</v>
      </c>
      <c r="W236" s="86">
        <f>'RESUMEN TOTAL'!AC248</f>
        <v>0</v>
      </c>
      <c r="X236" s="86">
        <f>'RESUMEN TOTAL'!AD248</f>
        <v>0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  <c r="AJ236" s="86">
        <f>'RESUMEN TOTAL'!AP248</f>
        <v>0</v>
      </c>
    </row>
    <row r="237" spans="1:36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 t="str">
        <f>'RESUMEN TOTAL'!M249</f>
        <v>APAGADO</v>
      </c>
      <c r="H237" s="86" t="str">
        <f>'RESUMEN TOTAL'!N249</f>
        <v>APAGADO</v>
      </c>
      <c r="I237" s="86" t="str">
        <f>'RESUMEN TOTAL'!O249</f>
        <v>APAGADO</v>
      </c>
      <c r="J237" s="86">
        <f>'RESUMEN TOTAL'!P249</f>
        <v>0</v>
      </c>
      <c r="K237" s="86">
        <f>'RESUMEN TOTAL'!Q249</f>
        <v>0</v>
      </c>
      <c r="L237" s="86" t="str">
        <f>'RESUMEN TOTAL'!R249</f>
        <v>APAGADO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>
        <f>'RESUMEN TOTAL'!Y249</f>
        <v>0</v>
      </c>
      <c r="T237" s="86">
        <f>'RESUMEN TOTAL'!Z249</f>
        <v>0</v>
      </c>
      <c r="U237" s="86">
        <f>'RESUMEN TOTAL'!AA249</f>
        <v>0</v>
      </c>
      <c r="V237" s="86">
        <f>'RESUMEN TOTAL'!AB249</f>
        <v>0</v>
      </c>
      <c r="W237" s="86">
        <f>'RESUMEN TOTAL'!AC249</f>
        <v>0</v>
      </c>
      <c r="X237" s="86">
        <f>'RESUMEN TOTAL'!AD249</f>
        <v>0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  <c r="AJ237" s="86">
        <f>'RESUMEN TOTAL'!AP249</f>
        <v>0</v>
      </c>
    </row>
    <row r="238" spans="1:36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 t="str">
        <f>'RESUMEN TOTAL'!M250</f>
        <v>APAGADO</v>
      </c>
      <c r="H238" s="86" t="str">
        <f>'RESUMEN TOTAL'!N250</f>
        <v>APAGADO</v>
      </c>
      <c r="I238" s="86" t="str">
        <f>'RESUMEN TOTAL'!O250</f>
        <v>APAGADO</v>
      </c>
      <c r="J238" s="86">
        <f>'RESUMEN TOTAL'!P250</f>
        <v>0</v>
      </c>
      <c r="K238" s="86">
        <f>'RESUMEN TOTAL'!Q250</f>
        <v>0</v>
      </c>
      <c r="L238" s="86" t="str">
        <f>'RESUMEN TOTAL'!R250</f>
        <v>APAGADO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>
        <f>'RESUMEN TOTAL'!Y250</f>
        <v>0</v>
      </c>
      <c r="T238" s="86">
        <f>'RESUMEN TOTAL'!Z250</f>
        <v>0</v>
      </c>
      <c r="U238" s="86">
        <f>'RESUMEN TOTAL'!AA250</f>
        <v>0</v>
      </c>
      <c r="V238" s="86">
        <f>'RESUMEN TOTAL'!AB250</f>
        <v>0</v>
      </c>
      <c r="W238" s="86">
        <f>'RESUMEN TOTAL'!AC250</f>
        <v>0</v>
      </c>
      <c r="X238" s="86">
        <f>'RESUMEN TOTAL'!AD250</f>
        <v>0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  <c r="AJ238" s="86">
        <f>'RESUMEN TOTAL'!AP250</f>
        <v>0</v>
      </c>
    </row>
    <row r="239" spans="1:36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 t="str">
        <f>'RESUMEN TOTAL'!M251</f>
        <v>APAGADO</v>
      </c>
      <c r="H239" s="86" t="str">
        <f>'RESUMEN TOTAL'!N251</f>
        <v>APAGADO</v>
      </c>
      <c r="I239" s="86" t="str">
        <f>'RESUMEN TOTAL'!O251</f>
        <v>APAGADO</v>
      </c>
      <c r="J239" s="86">
        <f>'RESUMEN TOTAL'!P251</f>
        <v>0</v>
      </c>
      <c r="K239" s="86">
        <f>'RESUMEN TOTAL'!Q251</f>
        <v>0</v>
      </c>
      <c r="L239" s="86" t="str">
        <f>'RESUMEN TOTAL'!R251</f>
        <v>APAGADO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>
        <f>'RESUMEN TOTAL'!Y251</f>
        <v>0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>
        <f>'RESUMEN TOTAL'!AD251</f>
        <v>0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  <c r="AJ239" s="86">
        <f>'RESUMEN TOTAL'!AP251</f>
        <v>0</v>
      </c>
    </row>
    <row r="240" spans="1:36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>
        <f>'RESUMEN TOTAL'!AC252</f>
        <v>0</v>
      </c>
      <c r="X240" s="86">
        <f>'RESUMEN TOTAL'!AD252</f>
        <v>0</v>
      </c>
      <c r="Y240" s="86">
        <f>'RESUMEN TOTAL'!AE252</f>
        <v>0</v>
      </c>
      <c r="Z240" s="86">
        <f>'RESUMEN TOTAL'!AF252</f>
        <v>0</v>
      </c>
      <c r="AA240" s="86">
        <f>'RESUMEN TOTAL'!AG252</f>
        <v>0</v>
      </c>
      <c r="AB240" s="86">
        <f>'RESUMEN TOTAL'!AH252</f>
        <v>0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  <c r="AJ240" s="86">
        <f>'RESUMEN TOTAL'!AP252</f>
        <v>0</v>
      </c>
    </row>
    <row r="241" spans="1:36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 t="str">
        <f>'RESUMEN TOTAL'!M253</f>
        <v>APAGADO</v>
      </c>
      <c r="H241" s="86" t="str">
        <f>'RESUMEN TOTAL'!N253</f>
        <v>APAGADO</v>
      </c>
      <c r="I241" s="86" t="str">
        <f>'RESUMEN TOTAL'!O253</f>
        <v>APAGADO</v>
      </c>
      <c r="J241" s="86" t="str">
        <f>'RESUMEN TOTAL'!P253</f>
        <v>APAGADO</v>
      </c>
      <c r="K241" s="86" t="str">
        <f>'RESUMEN TOTAL'!Q253</f>
        <v>APAGADO</v>
      </c>
      <c r="L241" s="86" t="str">
        <f>'RESUMEN TOTAL'!R253</f>
        <v>APAGADO</v>
      </c>
      <c r="M241" s="86" t="str">
        <f>'RESUMEN TOTAL'!S253</f>
        <v>APAGADO</v>
      </c>
      <c r="N241" s="86" t="str">
        <f>'RESUMEN TOTAL'!T253</f>
        <v>APAGADO</v>
      </c>
      <c r="O241" s="86" t="str">
        <f>'RESUMEN TOTAL'!U253</f>
        <v>APAGADO</v>
      </c>
      <c r="P241" s="86">
        <f>'RESUMEN TOTAL'!V253</f>
        <v>0</v>
      </c>
      <c r="Q241" s="86" t="str">
        <f>'RESUMEN TOTAL'!W253</f>
        <v>APAGADO</v>
      </c>
      <c r="R241" s="86">
        <f>'RESUMEN TOTAL'!X253</f>
        <v>0</v>
      </c>
      <c r="S241" s="86">
        <f>'RESUMEN TOTAL'!Y253</f>
        <v>0</v>
      </c>
      <c r="T241" s="86">
        <f>'RESUMEN TOTAL'!Z253</f>
        <v>0</v>
      </c>
      <c r="U241" s="86">
        <f>'RESUMEN TOTAL'!AA253</f>
        <v>0</v>
      </c>
      <c r="V241" s="86">
        <f>'RESUMEN TOTAL'!AB253</f>
        <v>0</v>
      </c>
      <c r="W241" s="86">
        <f>'RESUMEN TOTAL'!AC253</f>
        <v>0</v>
      </c>
      <c r="X241" s="86">
        <f>'RESUMEN TOTAL'!AD253</f>
        <v>0</v>
      </c>
      <c r="Y241" s="86">
        <f>'RESUMEN TOTAL'!AE253</f>
        <v>0</v>
      </c>
      <c r="Z241" s="86">
        <f>'RESUMEN TOTAL'!AF253</f>
        <v>0</v>
      </c>
      <c r="AA241" s="86">
        <f>'RESUMEN TOTAL'!AG253</f>
        <v>0</v>
      </c>
      <c r="AB241" s="86">
        <f>'RESUMEN TOTAL'!AH253</f>
        <v>0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  <c r="AJ241" s="86">
        <f>'RESUMEN TOTAL'!AP253</f>
        <v>0</v>
      </c>
    </row>
    <row r="242" spans="1:36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>
        <f>'RESUMEN TOTAL'!AC254</f>
        <v>0</v>
      </c>
      <c r="X242" s="86">
        <f>'RESUMEN TOTAL'!AD254</f>
        <v>0</v>
      </c>
      <c r="Y242" s="86">
        <f>'RESUMEN TOTAL'!AE254</f>
        <v>0</v>
      </c>
      <c r="Z242" s="86">
        <f>'RESUMEN TOTAL'!AF254</f>
        <v>0</v>
      </c>
      <c r="AA242" s="86">
        <f>'RESUMEN TOTAL'!AG254</f>
        <v>0</v>
      </c>
      <c r="AB242" s="86">
        <f>'RESUMEN TOTAL'!AH254</f>
        <v>0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  <c r="AJ242" s="86">
        <f>'RESUMEN TOTAL'!AP254</f>
        <v>0</v>
      </c>
    </row>
    <row r="243" spans="1:36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  <c r="AJ243" s="86">
        <f>'RESUMEN TOTAL'!AP255</f>
        <v>0</v>
      </c>
    </row>
    <row r="244" spans="1:36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  <c r="AJ244" s="86">
        <f>'RESUMEN TOTAL'!AP256</f>
        <v>0</v>
      </c>
    </row>
    <row r="245" spans="1:36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  <c r="AJ245" s="86">
        <f>'RESUMEN TOTAL'!AP257</f>
        <v>0</v>
      </c>
    </row>
    <row r="246" spans="1:36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  <c r="AJ246" s="86">
        <f>'RESUMEN TOTAL'!AP258</f>
        <v>0</v>
      </c>
    </row>
    <row r="247" spans="1:36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  <c r="AJ247" s="86">
        <f>'RESUMEN TOTAL'!AP259</f>
        <v>0</v>
      </c>
    </row>
    <row r="248" spans="1:36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>
        <f>'RESUMEN TOTAL'!L260</f>
        <v>0</v>
      </c>
      <c r="G248" s="86" t="str">
        <f>'RESUMEN TOTAL'!M260</f>
        <v>APAGADO</v>
      </c>
      <c r="H248" s="86" t="str">
        <f>'RESUMEN TOTAL'!N260</f>
        <v>APAGADO</v>
      </c>
      <c r="I248" s="86" t="str">
        <f>'RESUMEN TOTAL'!O260</f>
        <v>APAGADO</v>
      </c>
      <c r="J248" s="86" t="str">
        <f>'RESUMEN TOTAL'!P260</f>
        <v>APAGADO</v>
      </c>
      <c r="K248" s="86" t="str">
        <f>'RESUMEN TOTAL'!Q260</f>
        <v>APAGADO</v>
      </c>
      <c r="L248" s="86" t="str">
        <f>'RESUMEN TOTAL'!R260</f>
        <v>APAGADO</v>
      </c>
      <c r="M248" s="86" t="str">
        <f>'RESUMEN TOTAL'!S260</f>
        <v>APAGADO</v>
      </c>
      <c r="N248" s="86" t="str">
        <f>'RESUMEN TOTAL'!T260</f>
        <v>APAGADO</v>
      </c>
      <c r="O248" s="86" t="str">
        <f>'RESUMEN TOTAL'!U260</f>
        <v>APAGADO</v>
      </c>
      <c r="P248" s="86">
        <f>'RESUMEN TOTAL'!V260</f>
        <v>0</v>
      </c>
      <c r="Q248" s="86" t="str">
        <f>'RESUMEN TOTAL'!W260</f>
        <v>APAGADO</v>
      </c>
      <c r="R248" s="86">
        <f>'RESUMEN TOTAL'!X260</f>
        <v>0</v>
      </c>
      <c r="S248" s="86">
        <f>'RESUMEN TOTAL'!Y260</f>
        <v>0</v>
      </c>
      <c r="T248" s="86">
        <f>'RESUMEN TOTAL'!Z260</f>
        <v>0</v>
      </c>
      <c r="U248" s="86">
        <f>'RESUMEN TOTAL'!AA260</f>
        <v>0</v>
      </c>
      <c r="V248" s="86">
        <f>'RESUMEN TOTAL'!AB260</f>
        <v>0</v>
      </c>
      <c r="W248" s="86">
        <f>'RESUMEN TOTAL'!AC260</f>
        <v>0</v>
      </c>
      <c r="X248" s="86">
        <f>'RESUMEN TOTAL'!AD260</f>
        <v>0</v>
      </c>
      <c r="Y248" s="86">
        <f>'RESUMEN TOTAL'!AE260</f>
        <v>0</v>
      </c>
      <c r="Z248" s="86">
        <f>'RESUMEN TOTAL'!AF260</f>
        <v>0</v>
      </c>
      <c r="AA248" s="86">
        <f>'RESUMEN TOTAL'!AG260</f>
        <v>0</v>
      </c>
      <c r="AB248" s="86">
        <f>'RESUMEN TOTAL'!AH260</f>
        <v>0</v>
      </c>
      <c r="AC248" s="86">
        <f>'RESUMEN TOTAL'!AI260</f>
        <v>0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  <c r="AJ248" s="86">
        <f>'RESUMEN TOTAL'!AP260</f>
        <v>0</v>
      </c>
    </row>
    <row r="249" spans="1:36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  <c r="AJ249" s="86">
        <f>'RESUMEN TOTAL'!AP261</f>
        <v>0</v>
      </c>
    </row>
    <row r="250" spans="1:36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 t="str">
        <f>'RESUMEN TOTAL'!R262</f>
        <v>APAGADO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>
        <f>'RESUMEN TOTAL'!AB262</f>
        <v>0</v>
      </c>
      <c r="W250" s="86">
        <f>'RESUMEN TOTAL'!AC262</f>
        <v>0</v>
      </c>
      <c r="X250" s="86">
        <f>'RESUMEN TOTAL'!AD262</f>
        <v>0</v>
      </c>
      <c r="Y250" s="86">
        <f>'RESUMEN TOTAL'!AE262</f>
        <v>0</v>
      </c>
      <c r="Z250" s="86">
        <f>'RESUMEN TOTAL'!AF262</f>
        <v>0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  <c r="AJ250" s="86">
        <f>'RESUMEN TOTAL'!AP262</f>
        <v>0</v>
      </c>
    </row>
    <row r="251" spans="1:36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>
        <f>'RESUMEN TOTAL'!M263</f>
        <v>0</v>
      </c>
      <c r="H251" s="86">
        <f>'RESUMEN TOTAL'!N263</f>
        <v>0</v>
      </c>
      <c r="I251" s="86">
        <f>'RESUMEN TOTAL'!O263</f>
        <v>0</v>
      </c>
      <c r="J251" s="86">
        <f>'RESUMEN TOTAL'!P263</f>
        <v>0</v>
      </c>
      <c r="K251" s="86">
        <f>'RESUMEN TOTAL'!Q263</f>
        <v>0</v>
      </c>
      <c r="L251" s="86" t="str">
        <f>'RESUMEN TOTAL'!R263</f>
        <v>APAGADO</v>
      </c>
      <c r="M251" s="86">
        <f>'RESUMEN TOTAL'!S263</f>
        <v>0</v>
      </c>
      <c r="N251" s="86">
        <f>'RESUMEN TOTAL'!T263</f>
        <v>0</v>
      </c>
      <c r="O251" s="86">
        <f>'RESUMEN TOTAL'!U263</f>
        <v>0</v>
      </c>
      <c r="P251" s="86">
        <f>'RESUMEN TOTAL'!V263</f>
        <v>0</v>
      </c>
      <c r="Q251" s="86">
        <f>'RESUMEN TOTAL'!W263</f>
        <v>0</v>
      </c>
      <c r="R251" s="86">
        <f>'RESUMEN TOTAL'!X263</f>
        <v>0</v>
      </c>
      <c r="S251" s="86">
        <f>'RESUMEN TOTAL'!Y263</f>
        <v>0</v>
      </c>
      <c r="T251" s="86">
        <f>'RESUMEN TOTAL'!Z263</f>
        <v>0</v>
      </c>
      <c r="U251" s="86">
        <f>'RESUMEN TOTAL'!AA263</f>
        <v>0</v>
      </c>
      <c r="V251" s="86">
        <f>'RESUMEN TOTAL'!AB263</f>
        <v>0</v>
      </c>
      <c r="W251" s="86">
        <f>'RESUMEN TOTAL'!AC263</f>
        <v>0</v>
      </c>
      <c r="X251" s="86">
        <f>'RESUMEN TOTAL'!AD263</f>
        <v>0</v>
      </c>
      <c r="Y251" s="86">
        <f>'RESUMEN TOTAL'!AE263</f>
        <v>0</v>
      </c>
      <c r="Z251" s="86">
        <f>'RESUMEN TOTAL'!AF263</f>
        <v>0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  <c r="AJ251" s="86">
        <f>'RESUMEN TOTAL'!AP263</f>
        <v>0</v>
      </c>
    </row>
    <row r="252" spans="1:36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>
        <f>'RESUMEN TOTAL'!M264</f>
        <v>0</v>
      </c>
      <c r="H252" s="86">
        <f>'RESUMEN TOTAL'!N264</f>
        <v>0</v>
      </c>
      <c r="I252" s="86">
        <f>'RESUMEN TOTAL'!O264</f>
        <v>0</v>
      </c>
      <c r="J252" s="86">
        <f>'RESUMEN TOTAL'!P264</f>
        <v>0</v>
      </c>
      <c r="K252" s="86">
        <f>'RESUMEN TOTAL'!Q264</f>
        <v>0</v>
      </c>
      <c r="L252" s="86" t="str">
        <f>'RESUMEN TOTAL'!R264</f>
        <v>APAGADO</v>
      </c>
      <c r="M252" s="86">
        <f>'RESUMEN TOTAL'!S264</f>
        <v>0</v>
      </c>
      <c r="N252" s="86">
        <f>'RESUMEN TOTAL'!T264</f>
        <v>0</v>
      </c>
      <c r="O252" s="86">
        <f>'RESUMEN TOTAL'!U264</f>
        <v>0</v>
      </c>
      <c r="P252" s="86">
        <f>'RESUMEN TOTAL'!V264</f>
        <v>0</v>
      </c>
      <c r="Q252" s="86">
        <f>'RESUMEN TOTAL'!W264</f>
        <v>0</v>
      </c>
      <c r="R252" s="86">
        <f>'RESUMEN TOTAL'!X264</f>
        <v>0</v>
      </c>
      <c r="S252" s="86">
        <f>'RESUMEN TOTAL'!Y264</f>
        <v>0</v>
      </c>
      <c r="T252" s="86">
        <f>'RESUMEN TOTAL'!Z264</f>
        <v>0</v>
      </c>
      <c r="U252" s="86">
        <f>'RESUMEN TOTAL'!AA264</f>
        <v>0</v>
      </c>
      <c r="V252" s="86">
        <f>'RESUMEN TOTAL'!AB264</f>
        <v>0</v>
      </c>
      <c r="W252" s="86">
        <f>'RESUMEN TOTAL'!AC264</f>
        <v>0</v>
      </c>
      <c r="X252" s="86">
        <f>'RESUMEN TOTAL'!AD264</f>
        <v>0</v>
      </c>
      <c r="Y252" s="86">
        <f>'RESUMEN TOTAL'!AE264</f>
        <v>0</v>
      </c>
      <c r="Z252" s="86">
        <f>'RESUMEN TOTAL'!AF264</f>
        <v>0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  <c r="AJ252" s="86">
        <f>'RESUMEN TOTAL'!AP264</f>
        <v>0</v>
      </c>
    </row>
    <row r="253" spans="1:36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>
        <f>'RESUMEN TOTAL'!L265</f>
        <v>0</v>
      </c>
      <c r="G253" s="86" t="str">
        <f>'RESUMEN TOTAL'!M265</f>
        <v>APAGADO</v>
      </c>
      <c r="H253" s="86" t="str">
        <f>'RESUMEN TOTAL'!N265</f>
        <v>APAGADO</v>
      </c>
      <c r="I253" s="86" t="str">
        <f>'RESUMEN TOTAL'!O265</f>
        <v>APAGADO</v>
      </c>
      <c r="J253" s="86" t="str">
        <f>'RESUMEN TOTAL'!P265</f>
        <v>APAGADO</v>
      </c>
      <c r="K253" s="86" t="str">
        <f>'RESUMEN TOTAL'!Q265</f>
        <v>APAGADO</v>
      </c>
      <c r="L253" s="86" t="str">
        <f>'RESUMEN TOTAL'!R265</f>
        <v>APAGADO</v>
      </c>
      <c r="M253" s="86" t="str">
        <f>'RESUMEN TOTAL'!S265</f>
        <v>APAGADO</v>
      </c>
      <c r="N253" s="86" t="str">
        <f>'RESUMEN TOTAL'!T265</f>
        <v>APAGADO</v>
      </c>
      <c r="O253" s="86" t="str">
        <f>'RESUMEN TOTAL'!U265</f>
        <v>APAGADO</v>
      </c>
      <c r="P253" s="86">
        <f>'RESUMEN TOTAL'!V265</f>
        <v>0</v>
      </c>
      <c r="Q253" s="86" t="str">
        <f>'RESUMEN TOTAL'!W265</f>
        <v>APAGADO</v>
      </c>
      <c r="R253" s="86">
        <f>'RESUMEN TOTAL'!X265</f>
        <v>0</v>
      </c>
      <c r="S253" s="86">
        <f>'RESUMEN TOTAL'!Y265</f>
        <v>0</v>
      </c>
      <c r="T253" s="86">
        <f>'RESUMEN TOTAL'!Z265</f>
        <v>0</v>
      </c>
      <c r="U253" s="86">
        <f>'RESUMEN TOTAL'!AA265</f>
        <v>0</v>
      </c>
      <c r="V253" s="86">
        <f>'RESUMEN TOTAL'!AB265</f>
        <v>0</v>
      </c>
      <c r="W253" s="86">
        <f>'RESUMEN TOTAL'!AC265</f>
        <v>0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>
        <f>'RESUMEN TOTAL'!AH265</f>
        <v>0</v>
      </c>
      <c r="AC253" s="86">
        <f>'RESUMEN TOTAL'!AI265</f>
        <v>0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  <c r="AJ253" s="86">
        <f>'RESUMEN TOTAL'!AP265</f>
        <v>0</v>
      </c>
    </row>
    <row r="254" spans="1:36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  <c r="AJ254" s="86">
        <f>'RESUMEN TOTAL'!AP266</f>
        <v>0</v>
      </c>
    </row>
    <row r="255" spans="1:36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  <c r="AJ255" s="86">
        <f>'RESUMEN TOTAL'!AP267</f>
        <v>0</v>
      </c>
    </row>
    <row r="256" spans="1:36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  <c r="AJ256" s="86">
        <f>'RESUMEN TOTAL'!AP268</f>
        <v>0</v>
      </c>
    </row>
    <row r="257" spans="1:36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  <c r="AJ257" s="86">
        <f>'RESUMEN TOTAL'!AP269</f>
        <v>0</v>
      </c>
    </row>
    <row r="258" spans="1:36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  <c r="AJ258" s="86">
        <f>'RESUMEN TOTAL'!AP270</f>
        <v>0</v>
      </c>
    </row>
    <row r="259" spans="1:36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>
        <f>'RESUMEN TOTAL'!Z271</f>
        <v>0</v>
      </c>
      <c r="U259" s="86">
        <f>'RESUMEN TOTAL'!AA271</f>
        <v>0</v>
      </c>
      <c r="V259" s="86">
        <f>'RESUMEN TOTAL'!AB271</f>
        <v>0</v>
      </c>
      <c r="W259" s="86">
        <f>'RESUMEN TOTAL'!AC271</f>
        <v>0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  <c r="AJ259" s="86">
        <f>'RESUMEN TOTAL'!AP271</f>
        <v>0</v>
      </c>
    </row>
    <row r="260" spans="1:36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>
        <f>'RESUMEN TOTAL'!Z272</f>
        <v>0</v>
      </c>
      <c r="U260" s="86">
        <f>'RESUMEN TOTAL'!AA272</f>
        <v>0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  <c r="AJ260" s="86">
        <f>'RESUMEN TOTAL'!AP272</f>
        <v>0</v>
      </c>
    </row>
    <row r="261" spans="1:36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>
        <f>'RESUMEN TOTAL'!Z273</f>
        <v>0</v>
      </c>
      <c r="U261" s="86">
        <f>'RESUMEN TOTAL'!AA273</f>
        <v>0</v>
      </c>
      <c r="V261" s="86">
        <f>'RESUMEN TOTAL'!AB273</f>
        <v>0</v>
      </c>
      <c r="W261" s="86">
        <f>'RESUMEN TOTAL'!AC273</f>
        <v>0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  <c r="AJ261" s="86">
        <f>'RESUMEN TOTAL'!AP273</f>
        <v>0</v>
      </c>
    </row>
    <row r="262" spans="1:36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>
        <f>'RESUMEN TOTAL'!Z274</f>
        <v>0</v>
      </c>
      <c r="U262" s="86">
        <f>'RESUMEN TOTAL'!AA274</f>
        <v>0</v>
      </c>
      <c r="V262" s="86">
        <f>'RESUMEN TOTAL'!AB274</f>
        <v>0</v>
      </c>
      <c r="W262" s="86">
        <f>'RESUMEN TOTAL'!AC274</f>
        <v>0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  <c r="AJ262" s="86">
        <f>'RESUMEN TOTAL'!AP274</f>
        <v>0</v>
      </c>
    </row>
    <row r="263" spans="1:36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>
        <f>'RESUMEN TOTAL'!Z275</f>
        <v>0</v>
      </c>
      <c r="U263" s="86">
        <f>'RESUMEN TOTAL'!AA275</f>
        <v>0</v>
      </c>
      <c r="V263" s="86">
        <f>'RESUMEN TOTAL'!AB275</f>
        <v>0</v>
      </c>
      <c r="W263" s="86">
        <f>'RESUMEN TOTAL'!AC275</f>
        <v>0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  <c r="AJ263" s="86">
        <f>'RESUMEN TOTAL'!AP275</f>
        <v>0</v>
      </c>
    </row>
    <row r="264" spans="1:36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 t="str">
        <f>'RESUMEN TOTAL'!T276</f>
        <v>APAGADO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>
        <f>'RESUMEN TOTAL'!Z276</f>
        <v>0</v>
      </c>
      <c r="U264" s="86">
        <f>'RESUMEN TOTAL'!AA276</f>
        <v>0</v>
      </c>
      <c r="V264" s="86">
        <f>'RESUMEN TOTAL'!AB276</f>
        <v>0</v>
      </c>
      <c r="W264" s="86">
        <f>'RESUMEN TOTAL'!AC276</f>
        <v>0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  <c r="AJ264" s="86">
        <f>'RESUMEN TOTAL'!AP276</f>
        <v>0</v>
      </c>
    </row>
    <row r="265" spans="1:36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  <c r="AJ265" s="86">
        <f>'RESUMEN TOTAL'!AP281</f>
        <v>0</v>
      </c>
    </row>
    <row r="266" spans="1:36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  <c r="AJ266" s="86">
        <f>'RESUMEN TOTAL'!AP282</f>
        <v>0</v>
      </c>
    </row>
    <row r="267" spans="1:36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  <c r="AJ267" s="86">
        <f>'RESUMEN TOTAL'!AP283</f>
        <v>0</v>
      </c>
    </row>
    <row r="268" spans="1:36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  <c r="AJ268" s="86">
        <f>'RESUMEN TOTAL'!AP284</f>
        <v>0</v>
      </c>
    </row>
    <row r="269" spans="1:36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  <c r="AJ269" s="86">
        <f>'RESUMEN TOTAL'!AP285</f>
        <v>0</v>
      </c>
    </row>
    <row r="270" spans="1:36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>
        <f>'RESUMEN TOTAL'!T286</f>
        <v>0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>
        <f>'RESUMEN TOTAL'!Z286</f>
        <v>0</v>
      </c>
      <c r="U270" s="86">
        <f>'RESUMEN TOTAL'!AA286</f>
        <v>0</v>
      </c>
      <c r="V270" s="86">
        <f>'RESUMEN TOTAL'!AB286</f>
        <v>0</v>
      </c>
      <c r="W270" s="86">
        <f>'RESUMEN TOTAL'!AC286</f>
        <v>0</v>
      </c>
      <c r="X270" s="86">
        <f>'RESUMEN TOTAL'!AD286</f>
        <v>0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  <c r="AJ270" s="86">
        <f>'RESUMEN TOTAL'!AP286</f>
        <v>0</v>
      </c>
    </row>
    <row r="271" spans="1:36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>
        <f>'RESUMEN TOTAL'!AC287</f>
        <v>0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  <c r="AJ271" s="86">
        <f>'RESUMEN TOTAL'!AP287</f>
        <v>0</v>
      </c>
    </row>
    <row r="272" spans="1:36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>
        <f>'RESUMEN TOTAL'!AC288</f>
        <v>0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  <c r="AJ272" s="86">
        <f>'RESUMEN TOTAL'!AP288</f>
        <v>0</v>
      </c>
    </row>
    <row r="273" spans="1:36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>
        <f>'RESUMEN TOTAL'!AC289</f>
        <v>0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  <c r="AJ273" s="86">
        <f>'RESUMEN TOTAL'!AP289</f>
        <v>0</v>
      </c>
    </row>
    <row r="274" spans="1:36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  <c r="AJ274" s="86">
        <f>'RESUMEN TOTAL'!AP290</f>
        <v>0</v>
      </c>
    </row>
    <row r="275" spans="1:36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  <c r="AJ275" s="86">
        <f>'RESUMEN TOTAL'!AP291</f>
        <v>0</v>
      </c>
    </row>
    <row r="276" spans="1:36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  <c r="AJ276" s="86">
        <f>'RESUMEN TOTAL'!AP292</f>
        <v>0</v>
      </c>
    </row>
    <row r="277" spans="1:36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  <c r="AJ277" s="86">
        <f>'RESUMEN TOTAL'!AP293</f>
        <v>0</v>
      </c>
    </row>
    <row r="278" spans="1:36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 t="str">
        <f>'RESUMEN TOTAL'!Q297</f>
        <v>APAGADO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 t="str">
        <f>'RESUMEN TOTAL'!U297</f>
        <v>APAGADO</v>
      </c>
      <c r="P278" s="86">
        <f>'RESUMEN TOTAL'!V297</f>
        <v>0</v>
      </c>
      <c r="Q278" s="86" t="str">
        <f>'RESUMEN TOTAL'!W297</f>
        <v>APAGADO</v>
      </c>
      <c r="R278" s="86">
        <f>'RESUMEN TOTAL'!X297</f>
        <v>0</v>
      </c>
      <c r="S278" s="86">
        <f>'RESUMEN TOTAL'!Y297</f>
        <v>0</v>
      </c>
      <c r="T278" s="86">
        <f>'RESUMEN TOTAL'!Z297</f>
        <v>0</v>
      </c>
      <c r="U278" s="86">
        <f>'RESUMEN TOTAL'!AA297</f>
        <v>0</v>
      </c>
      <c r="V278" s="86">
        <f>'RESUMEN TOTAL'!AB297</f>
        <v>0</v>
      </c>
      <c r="W278" s="86">
        <f>'RESUMEN TOTAL'!AC297</f>
        <v>0</v>
      </c>
      <c r="X278" s="86">
        <f>'RESUMEN TOTAL'!AD297</f>
        <v>0</v>
      </c>
      <c r="Y278" s="86">
        <f>'RESUMEN TOTAL'!AE297</f>
        <v>0</v>
      </c>
      <c r="Z278" s="86">
        <f>'RESUMEN TOTAL'!AF297</f>
        <v>0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  <c r="AJ278" s="86">
        <f>'RESUMEN TOTAL'!AP297</f>
        <v>0</v>
      </c>
    </row>
    <row r="279" spans="1:36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 t="str">
        <f>'RESUMEN TOTAL'!Q298</f>
        <v>APAGADO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 t="str">
        <f>'RESUMEN TOTAL'!U298</f>
        <v>APAGADO</v>
      </c>
      <c r="P279" s="86">
        <f>'RESUMEN TOTAL'!V298</f>
        <v>0</v>
      </c>
      <c r="Q279" s="86" t="str">
        <f>'RESUMEN TOTAL'!W298</f>
        <v>APAGADO</v>
      </c>
      <c r="R279" s="86">
        <f>'RESUMEN TOTAL'!X298</f>
        <v>0</v>
      </c>
      <c r="S279" s="86">
        <f>'RESUMEN TOTAL'!Y298</f>
        <v>0</v>
      </c>
      <c r="T279" s="86">
        <f>'RESUMEN TOTAL'!Z298</f>
        <v>0</v>
      </c>
      <c r="U279" s="86">
        <f>'RESUMEN TOTAL'!AA298</f>
        <v>0</v>
      </c>
      <c r="V279" s="86">
        <f>'RESUMEN TOTAL'!AB298</f>
        <v>0</v>
      </c>
      <c r="W279" s="86">
        <f>'RESUMEN TOTAL'!AC298</f>
        <v>0</v>
      </c>
      <c r="X279" s="86">
        <f>'RESUMEN TOTAL'!AD298</f>
        <v>0</v>
      </c>
      <c r="Y279" s="86">
        <f>'RESUMEN TOTAL'!AE298</f>
        <v>0</v>
      </c>
      <c r="Z279" s="86">
        <f>'RESUMEN TOTAL'!AF298</f>
        <v>0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  <c r="AJ279" s="86">
        <f>'RESUMEN TOTAL'!AP298</f>
        <v>0</v>
      </c>
    </row>
    <row r="280" spans="1:36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>
        <f>'RESUMEN TOTAL'!AC299</f>
        <v>0</v>
      </c>
      <c r="X280" s="86">
        <f>'RESUMEN TOTAL'!AD299</f>
        <v>0</v>
      </c>
      <c r="Y280" s="86">
        <f>'RESUMEN TOTAL'!AE299</f>
        <v>0</v>
      </c>
      <c r="Z280" s="86">
        <f>'RESUMEN TOTAL'!AF299</f>
        <v>0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  <c r="AJ280" s="86">
        <f>'RESUMEN TOTAL'!AP299</f>
        <v>0</v>
      </c>
    </row>
    <row r="281" spans="1:36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>
        <f>'RESUMEN TOTAL'!AD300</f>
        <v>0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  <c r="AJ281" s="86">
        <f>'RESUMEN TOTAL'!AP300</f>
        <v>0</v>
      </c>
    </row>
    <row r="282" spans="1:36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>
        <f>'RESUMEN TOTAL'!AD301</f>
        <v>0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  <c r="AJ282" s="86">
        <f>'RESUMEN TOTAL'!AP301</f>
        <v>0</v>
      </c>
    </row>
    <row r="283" spans="1:36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  <c r="AJ283" s="86">
        <f>'RESUMEN TOTAL'!AP302</f>
        <v>0</v>
      </c>
    </row>
    <row r="284" spans="1:36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 t="str">
        <f>'RESUMEN TOTAL'!N303</f>
        <v>APAGADO</v>
      </c>
      <c r="I284" s="86" t="str">
        <f>'RESUMEN TOTAL'!O303</f>
        <v>APAGADO</v>
      </c>
      <c r="J284" s="86" t="str">
        <f>'RESUMEN TOTAL'!P303</f>
        <v>APAGADO</v>
      </c>
      <c r="K284" s="86" t="str">
        <f>'RESUMEN TOTAL'!Q303</f>
        <v>APAGADO</v>
      </c>
      <c r="L284" s="86">
        <f>'RESUMEN TOTAL'!R303</f>
        <v>0</v>
      </c>
      <c r="M284" s="86">
        <f>'RESUMEN TOTAL'!S303</f>
        <v>0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 t="str">
        <f>'RESUMEN TOTAL'!W303</f>
        <v>APAGADO</v>
      </c>
      <c r="R284" s="86">
        <f>'RESUMEN TOTAL'!X303</f>
        <v>0</v>
      </c>
      <c r="S284" s="86">
        <f>'RESUMEN TOTAL'!Y303</f>
        <v>0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>
        <f>'RESUMEN TOTAL'!AE303</f>
        <v>0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  <c r="AJ284" s="86">
        <f>'RESUMEN TOTAL'!AP303</f>
        <v>0</v>
      </c>
    </row>
    <row r="285" spans="1:36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>
        <f>'RESUMEN TOTAL'!R304</f>
        <v>0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  <c r="AJ285" s="86">
        <f>'RESUMEN TOTAL'!AP304</f>
        <v>0</v>
      </c>
    </row>
    <row r="286" spans="1:36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>
        <f>'RESUMEN TOTAL'!R305</f>
        <v>0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  <c r="AJ286" s="86">
        <f>'RESUMEN TOTAL'!AP305</f>
        <v>0</v>
      </c>
    </row>
    <row r="287" spans="1:36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  <c r="AJ287" s="86">
        <f>'RESUMEN TOTAL'!AP306</f>
        <v>0</v>
      </c>
    </row>
    <row r="288" spans="1:36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  <c r="AJ288" s="86">
        <f>'RESUMEN TOTAL'!AP307</f>
        <v>0</v>
      </c>
    </row>
    <row r="289" spans="1:36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  <c r="AJ289" s="86">
        <f>'RESUMEN TOTAL'!AP308</f>
        <v>0</v>
      </c>
    </row>
    <row r="290" spans="1:36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  <c r="AJ290" s="86">
        <f>'RESUMEN TOTAL'!AP309</f>
        <v>0</v>
      </c>
    </row>
    <row r="291" spans="1:36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>
        <f>'RESUMEN TOTAL'!AD310</f>
        <v>0</v>
      </c>
      <c r="Y291" s="86">
        <f>'RESUMEN TOTAL'!AE310</f>
        <v>0</v>
      </c>
      <c r="Z291" s="86">
        <f>'RESUMEN TOTAL'!AF310</f>
        <v>0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  <c r="AJ291" s="86">
        <f>'RESUMEN TOTAL'!AP310</f>
        <v>0</v>
      </c>
    </row>
    <row r="292" spans="1:36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  <c r="AJ292" s="86">
        <f>'RESUMEN TOTAL'!AP311</f>
        <v>0</v>
      </c>
    </row>
    <row r="293" spans="1:36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 t="str">
        <f>'RESUMEN TOTAL'!M312</f>
        <v>APAGADO</v>
      </c>
      <c r="H293" s="86" t="str">
        <f>'RESUMEN TOTAL'!N312</f>
        <v>APAGADO</v>
      </c>
      <c r="I293" s="86" t="str">
        <f>'RESUMEN TOTAL'!O312</f>
        <v>APAGADO</v>
      </c>
      <c r="J293" s="86">
        <f>'RESUMEN TOTAL'!P312</f>
        <v>0</v>
      </c>
      <c r="K293" s="86" t="str">
        <f>'RESUMEN TOTAL'!Q312</f>
        <v>APAGADO</v>
      </c>
      <c r="L293" s="86" t="str">
        <f>'RESUMEN TOTAL'!R312</f>
        <v>APAGADO</v>
      </c>
      <c r="M293" s="86" t="str">
        <f>'RESUMEN TOTAL'!S312</f>
        <v>APAGADO</v>
      </c>
      <c r="N293" s="86" t="str">
        <f>'RESUMEN TOTAL'!T312</f>
        <v>APAGADO</v>
      </c>
      <c r="O293" s="86" t="str">
        <f>'RESUMEN TOTAL'!U312</f>
        <v>APAGADO</v>
      </c>
      <c r="P293" s="86">
        <f>'RESUMEN TOTAL'!V312</f>
        <v>0</v>
      </c>
      <c r="Q293" s="86" t="str">
        <f>'RESUMEN TOTAL'!W312</f>
        <v>APAGADO</v>
      </c>
      <c r="R293" s="86">
        <f>'RESUMEN TOTAL'!X312</f>
        <v>0</v>
      </c>
      <c r="S293" s="86">
        <f>'RESUMEN TOTAL'!Y312</f>
        <v>0</v>
      </c>
      <c r="T293" s="86">
        <f>'RESUMEN TOTAL'!Z312</f>
        <v>0</v>
      </c>
      <c r="U293" s="86">
        <f>'RESUMEN TOTAL'!AA312</f>
        <v>0</v>
      </c>
      <c r="V293" s="86">
        <f>'RESUMEN TOTAL'!AB312</f>
        <v>0</v>
      </c>
      <c r="W293" s="86">
        <f>'RESUMEN TOTAL'!AC312</f>
        <v>0</v>
      </c>
      <c r="X293" s="86">
        <f>'RESUMEN TOTAL'!AD312</f>
        <v>0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  <c r="AJ293" s="86">
        <f>'RESUMEN TOTAL'!AP312</f>
        <v>0</v>
      </c>
    </row>
    <row r="294" spans="1:36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>
        <f>'RESUMEN TOTAL'!AD313</f>
        <v>0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  <c r="AJ294" s="86">
        <f>'RESUMEN TOTAL'!AP313</f>
        <v>0</v>
      </c>
    </row>
    <row r="295" spans="1:36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>
        <f>'RESUMEN TOTAL'!L314</f>
        <v>0</v>
      </c>
      <c r="G295" s="86" t="str">
        <f>'RESUMEN TOTAL'!M314</f>
        <v>APAGADO</v>
      </c>
      <c r="H295" s="86" t="str">
        <f>'RESUMEN TOTAL'!N314</f>
        <v>APAGADO</v>
      </c>
      <c r="I295" s="86" t="str">
        <f>'RESUMEN TOTAL'!O314</f>
        <v>APAGADO</v>
      </c>
      <c r="J295" s="86" t="str">
        <f>'RESUMEN TOTAL'!P314</f>
        <v>APAGADO</v>
      </c>
      <c r="K295" s="86" t="str">
        <f>'RESUMEN TOTAL'!Q314</f>
        <v>APAGADO</v>
      </c>
      <c r="L295" s="86" t="str">
        <f>'RESUMEN TOTAL'!R314</f>
        <v>APAGADO</v>
      </c>
      <c r="M295" s="86" t="str">
        <f>'RESUMEN TOTAL'!S314</f>
        <v>APAGADO</v>
      </c>
      <c r="N295" s="86" t="str">
        <f>'RESUMEN TOTAL'!T314</f>
        <v>APAGADO</v>
      </c>
      <c r="O295" s="86" t="str">
        <f>'RESUMEN TOTAL'!U314</f>
        <v>APAGADO</v>
      </c>
      <c r="P295" s="86">
        <f>'RESUMEN TOTAL'!V314</f>
        <v>0</v>
      </c>
      <c r="Q295" s="86" t="str">
        <f>'RESUMEN TOTAL'!W314</f>
        <v>APAGADO</v>
      </c>
      <c r="R295" s="86">
        <f>'RESUMEN TOTAL'!X314</f>
        <v>0</v>
      </c>
      <c r="S295" s="86">
        <f>'RESUMEN TOTAL'!Y314</f>
        <v>0</v>
      </c>
      <c r="T295" s="86">
        <f>'RESUMEN TOTAL'!Z314</f>
        <v>0</v>
      </c>
      <c r="U295" s="86">
        <f>'RESUMEN TOTAL'!AA314</f>
        <v>0</v>
      </c>
      <c r="V295" s="86">
        <f>'RESUMEN TOTAL'!AB314</f>
        <v>0</v>
      </c>
      <c r="W295" s="86">
        <f>'RESUMEN TOTAL'!AC314</f>
        <v>0</v>
      </c>
      <c r="X295" s="86">
        <f>'RESUMEN TOTAL'!AD314</f>
        <v>0</v>
      </c>
      <c r="Y295" s="86">
        <f>'RESUMEN TOTAL'!AE314</f>
        <v>0</v>
      </c>
      <c r="Z295" s="86">
        <f>'RESUMEN TOTAL'!AF314</f>
        <v>0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  <c r="AJ295" s="86">
        <f>'RESUMEN TOTAL'!AP314</f>
        <v>0</v>
      </c>
    </row>
    <row r="296" spans="1:36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 t="str">
        <f>'RESUMEN TOTAL'!W315</f>
        <v>APAGADO</v>
      </c>
      <c r="R296" s="86">
        <f>'RESUMEN TOTAL'!X315</f>
        <v>0</v>
      </c>
      <c r="S296" s="86">
        <f>'RESUMEN TOTAL'!Y315</f>
        <v>0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>
        <f>'RESUMEN TOTAL'!AD315</f>
        <v>0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  <c r="AJ296" s="86">
        <f>'RESUMEN TOTAL'!AP315</f>
        <v>0</v>
      </c>
    </row>
    <row r="297" spans="1:36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 t="str">
        <f>'RESUMEN TOTAL'!W316</f>
        <v>APAGADO</v>
      </c>
      <c r="R297" s="86">
        <f>'RESUMEN TOTAL'!X316</f>
        <v>0</v>
      </c>
      <c r="S297" s="86">
        <f>'RESUMEN TOTAL'!Y316</f>
        <v>0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>
        <f>'RESUMEN TOTAL'!AD316</f>
        <v>0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  <c r="AJ297" s="86">
        <f>'RESUMEN TOTAL'!AP316</f>
        <v>0</v>
      </c>
    </row>
    <row r="298" spans="1:36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>
        <f>'RESUMEN TOTAL'!AD317</f>
        <v>0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  <c r="AJ298" s="86">
        <f>'RESUMEN TOTAL'!AP317</f>
        <v>0</v>
      </c>
    </row>
    <row r="299" spans="1:36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 t="str">
        <f>'RESUMEN TOTAL'!W318</f>
        <v>APAGADO</v>
      </c>
      <c r="R299" s="86">
        <f>'RESUMEN TOTAL'!X318</f>
        <v>0</v>
      </c>
      <c r="S299" s="86">
        <f>'RESUMEN TOTAL'!Y318</f>
        <v>0</v>
      </c>
      <c r="T299" s="86">
        <f>'RESUMEN TOTAL'!Z318</f>
        <v>0</v>
      </c>
      <c r="U299" s="86">
        <f>'RESUMEN TOTAL'!AA318</f>
        <v>0</v>
      </c>
      <c r="V299" s="86">
        <f>'RESUMEN TOTAL'!AB318</f>
        <v>0</v>
      </c>
      <c r="W299" s="86">
        <f>'RESUMEN TOTAL'!AC318</f>
        <v>0</v>
      </c>
      <c r="X299" s="86">
        <f>'RESUMEN TOTAL'!AD318</f>
        <v>0</v>
      </c>
      <c r="Y299" s="86">
        <f>'RESUMEN TOTAL'!AE318</f>
        <v>0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  <c r="AJ299" s="86">
        <f>'RESUMEN TOTAL'!AP318</f>
        <v>0</v>
      </c>
    </row>
    <row r="300" spans="1:36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 t="str">
        <f>'RESUMEN TOTAL'!M319</f>
        <v>APAGADO</v>
      </c>
      <c r="H300" s="86" t="str">
        <f>'RESUMEN TOTAL'!N319</f>
        <v>APAGADO</v>
      </c>
      <c r="I300" s="86" t="str">
        <f>'RESUMEN TOTAL'!O319</f>
        <v>APAGADO</v>
      </c>
      <c r="J300" s="86" t="str">
        <f>'RESUMEN TOTAL'!P319</f>
        <v>APAGADO</v>
      </c>
      <c r="K300" s="86" t="str">
        <f>'RESUMEN TOTAL'!Q319</f>
        <v>APAGADO</v>
      </c>
      <c r="L300" s="86" t="str">
        <f>'RESUMEN TOTAL'!R319</f>
        <v>APAGADO</v>
      </c>
      <c r="M300" s="86" t="str">
        <f>'RESUMEN TOTAL'!S319</f>
        <v>APAGADO</v>
      </c>
      <c r="N300" s="86" t="str">
        <f>'RESUMEN TOTAL'!T319</f>
        <v>APAGADO</v>
      </c>
      <c r="O300" s="86" t="str">
        <f>'RESUMEN TOTAL'!U319</f>
        <v>APAGADO</v>
      </c>
      <c r="P300" s="86">
        <f>'RESUMEN TOTAL'!V319</f>
        <v>0</v>
      </c>
      <c r="Q300" s="86" t="str">
        <f>'RESUMEN TOTAL'!W319</f>
        <v>APAGADO</v>
      </c>
      <c r="R300" s="86">
        <f>'RESUMEN TOTAL'!X319</f>
        <v>0</v>
      </c>
      <c r="S300" s="86">
        <f>'RESUMEN TOTAL'!Y319</f>
        <v>0</v>
      </c>
      <c r="T300" s="86">
        <f>'RESUMEN TOTAL'!Z319</f>
        <v>0</v>
      </c>
      <c r="U300" s="86">
        <f>'RESUMEN TOTAL'!AA319</f>
        <v>0</v>
      </c>
      <c r="V300" s="86">
        <f>'RESUMEN TOTAL'!AB319</f>
        <v>0</v>
      </c>
      <c r="W300" s="86">
        <f>'RESUMEN TOTAL'!AC319</f>
        <v>0</v>
      </c>
      <c r="X300" s="86">
        <f>'RESUMEN TOTAL'!AD319</f>
        <v>0</v>
      </c>
      <c r="Y300" s="86">
        <f>'RESUMEN TOTAL'!AE319</f>
        <v>0</v>
      </c>
      <c r="Z300" s="86">
        <f>'RESUMEN TOTAL'!AF319</f>
        <v>0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  <c r="AJ300" s="86">
        <f>'RESUMEN TOTAL'!AP319</f>
        <v>0</v>
      </c>
    </row>
    <row r="301" spans="1:36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 t="str">
        <f>'RESUMEN TOTAL'!M320</f>
        <v>APAGADO</v>
      </c>
      <c r="H301" s="86" t="str">
        <f>'RESUMEN TOTAL'!N320</f>
        <v>APAGADO</v>
      </c>
      <c r="I301" s="86" t="str">
        <f>'RESUMEN TOTAL'!O320</f>
        <v>APAGADO</v>
      </c>
      <c r="J301" s="86" t="str">
        <f>'RESUMEN TOTAL'!P320</f>
        <v>APAGADO</v>
      </c>
      <c r="K301" s="86" t="str">
        <f>'RESUMEN TOTAL'!Q320</f>
        <v>APAGADO</v>
      </c>
      <c r="L301" s="86" t="str">
        <f>'RESUMEN TOTAL'!R320</f>
        <v>APAGADO</v>
      </c>
      <c r="M301" s="86" t="str">
        <f>'RESUMEN TOTAL'!S320</f>
        <v>APAGADO</v>
      </c>
      <c r="N301" s="86" t="str">
        <f>'RESUMEN TOTAL'!T320</f>
        <v>APAGADO</v>
      </c>
      <c r="O301" s="86" t="str">
        <f>'RESUMEN TOTAL'!U320</f>
        <v>APAGADO</v>
      </c>
      <c r="P301" s="86">
        <f>'RESUMEN TOTAL'!V320</f>
        <v>0</v>
      </c>
      <c r="Q301" s="86" t="str">
        <f>'RESUMEN TOTAL'!W320</f>
        <v>APAGADO</v>
      </c>
      <c r="R301" s="86">
        <f>'RESUMEN TOTAL'!X320</f>
        <v>0</v>
      </c>
      <c r="S301" s="86">
        <f>'RESUMEN TOTAL'!Y320</f>
        <v>0</v>
      </c>
      <c r="T301" s="86">
        <f>'RESUMEN TOTAL'!Z320</f>
        <v>0</v>
      </c>
      <c r="U301" s="86">
        <f>'RESUMEN TOTAL'!AA320</f>
        <v>0</v>
      </c>
      <c r="V301" s="86">
        <f>'RESUMEN TOTAL'!AB320</f>
        <v>0</v>
      </c>
      <c r="W301" s="86">
        <f>'RESUMEN TOTAL'!AC320</f>
        <v>0</v>
      </c>
      <c r="X301" s="86">
        <f>'RESUMEN TOTAL'!AD320</f>
        <v>0</v>
      </c>
      <c r="Y301" s="86">
        <f>'RESUMEN TOTAL'!AE320</f>
        <v>0</v>
      </c>
      <c r="Z301" s="86">
        <f>'RESUMEN TOTAL'!AF320</f>
        <v>0</v>
      </c>
      <c r="AA301" s="86">
        <f>'RESUMEN TOTAL'!AG320</f>
        <v>0</v>
      </c>
      <c r="AB301" s="86">
        <f>'RESUMEN TOTAL'!AH320</f>
        <v>0</v>
      </c>
      <c r="AC301" s="86">
        <f>'RESUMEN TOTAL'!AI320</f>
        <v>0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  <c r="AJ301" s="86">
        <f>'RESUMEN TOTAL'!AP320</f>
        <v>0</v>
      </c>
    </row>
    <row r="302" spans="1:36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 t="str">
        <f>'RESUMEN TOTAL'!M321</f>
        <v>APAGADO</v>
      </c>
      <c r="H302" s="86" t="str">
        <f>'RESUMEN TOTAL'!N321</f>
        <v>APAGADO</v>
      </c>
      <c r="I302" s="86" t="str">
        <f>'RESUMEN TOTAL'!O321</f>
        <v>APAGADO</v>
      </c>
      <c r="J302" s="86" t="str">
        <f>'RESUMEN TOTAL'!P321</f>
        <v>APAGADO</v>
      </c>
      <c r="K302" s="86" t="str">
        <f>'RESUMEN TOTAL'!Q321</f>
        <v>APAGADO</v>
      </c>
      <c r="L302" s="86" t="str">
        <f>'RESUMEN TOTAL'!R321</f>
        <v>APAGADO</v>
      </c>
      <c r="M302" s="86" t="str">
        <f>'RESUMEN TOTAL'!S321</f>
        <v>APAGADO</v>
      </c>
      <c r="N302" s="86" t="str">
        <f>'RESUMEN TOTAL'!T321</f>
        <v>APAGADO</v>
      </c>
      <c r="O302" s="86" t="str">
        <f>'RESUMEN TOTAL'!U321</f>
        <v>APAGADO</v>
      </c>
      <c r="P302" s="86">
        <f>'RESUMEN TOTAL'!V321</f>
        <v>0</v>
      </c>
      <c r="Q302" s="86" t="str">
        <f>'RESUMEN TOTAL'!W321</f>
        <v>APAGADO</v>
      </c>
      <c r="R302" s="86">
        <f>'RESUMEN TOTAL'!X321</f>
        <v>0</v>
      </c>
      <c r="S302" s="86">
        <f>'RESUMEN TOTAL'!Y321</f>
        <v>0</v>
      </c>
      <c r="T302" s="86">
        <f>'RESUMEN TOTAL'!Z321</f>
        <v>0</v>
      </c>
      <c r="U302" s="86">
        <f>'RESUMEN TOTAL'!AA321</f>
        <v>0</v>
      </c>
      <c r="V302" s="86">
        <f>'RESUMEN TOTAL'!AB321</f>
        <v>0</v>
      </c>
      <c r="W302" s="86">
        <f>'RESUMEN TOTAL'!AC321</f>
        <v>0</v>
      </c>
      <c r="X302" s="86">
        <f>'RESUMEN TOTAL'!AD321</f>
        <v>0</v>
      </c>
      <c r="Y302" s="86">
        <f>'RESUMEN TOTAL'!AE321</f>
        <v>0</v>
      </c>
      <c r="Z302" s="86">
        <f>'RESUMEN TOTAL'!AF321</f>
        <v>0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  <c r="AJ302" s="86">
        <f>'RESUMEN TOTAL'!AP321</f>
        <v>0</v>
      </c>
    </row>
    <row r="303" spans="1:36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 t="str">
        <f>'RESUMEN TOTAL'!W322</f>
        <v>APAGADO</v>
      </c>
      <c r="R303" s="86">
        <f>'RESUMEN TOTAL'!X322</f>
        <v>0</v>
      </c>
      <c r="S303" s="86">
        <f>'RESUMEN TOTAL'!Y322</f>
        <v>0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>
        <f>'RESUMEN TOTAL'!AD322</f>
        <v>0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  <c r="AJ303" s="86">
        <f>'RESUMEN TOTAL'!AP322</f>
        <v>0</v>
      </c>
    </row>
    <row r="304" spans="1:36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 t="str">
        <f>'RESUMEN TOTAL'!W323</f>
        <v>APAGADO</v>
      </c>
      <c r="R304" s="86">
        <f>'RESUMEN TOTAL'!X323</f>
        <v>0</v>
      </c>
      <c r="S304" s="86">
        <f>'RESUMEN TOTAL'!Y323</f>
        <v>0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>
        <f>'RESUMEN TOTAL'!AD323</f>
        <v>0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  <c r="AJ304" s="86">
        <f>'RESUMEN TOTAL'!AP323</f>
        <v>0</v>
      </c>
    </row>
    <row r="305" spans="1:36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 t="str">
        <f>'RESUMEN TOTAL'!W324</f>
        <v>APAGADO</v>
      </c>
      <c r="R305" s="86">
        <f>'RESUMEN TOTAL'!X324</f>
        <v>0</v>
      </c>
      <c r="S305" s="86">
        <f>'RESUMEN TOTAL'!Y324</f>
        <v>0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>
        <f>'RESUMEN TOTAL'!AD324</f>
        <v>0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  <c r="AJ305" s="86">
        <f>'RESUMEN TOTAL'!AP324</f>
        <v>0</v>
      </c>
    </row>
    <row r="306" spans="1:36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 t="str">
        <f>'RESUMEN TOTAL'!W325</f>
        <v>APAGADO</v>
      </c>
      <c r="R306" s="86">
        <f>'RESUMEN TOTAL'!X325</f>
        <v>0</v>
      </c>
      <c r="S306" s="86">
        <f>'RESUMEN TOTAL'!Y325</f>
        <v>0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>
        <f>'RESUMEN TOTAL'!AD325</f>
        <v>0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  <c r="AJ306" s="86">
        <f>'RESUMEN TOTAL'!AP325</f>
        <v>0</v>
      </c>
    </row>
    <row r="307" spans="1:36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 t="str">
        <f>'RESUMEN TOTAL'!W326</f>
        <v>APAGADO</v>
      </c>
      <c r="R307" s="86">
        <f>'RESUMEN TOTAL'!X326</f>
        <v>0</v>
      </c>
      <c r="S307" s="86">
        <f>'RESUMEN TOTAL'!Y326</f>
        <v>0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>
        <f>'RESUMEN TOTAL'!AD326</f>
        <v>0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  <c r="AJ307" s="86">
        <f>'RESUMEN TOTAL'!AP326</f>
        <v>0</v>
      </c>
    </row>
    <row r="308" spans="1:36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 t="str">
        <f>'RESUMEN TOTAL'!W327</f>
        <v>APAGADO</v>
      </c>
      <c r="R308" s="86">
        <f>'RESUMEN TOTAL'!X327</f>
        <v>0</v>
      </c>
      <c r="S308" s="86">
        <f>'RESUMEN TOTAL'!Y327</f>
        <v>0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>
        <f>'RESUMEN TOTAL'!AD327</f>
        <v>0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  <c r="AJ308" s="86">
        <f>'RESUMEN TOTAL'!AP327</f>
        <v>0</v>
      </c>
    </row>
    <row r="309" spans="1:36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 t="str">
        <f>'RESUMEN TOTAL'!W328</f>
        <v>APAGADO</v>
      </c>
      <c r="R309" s="86">
        <f>'RESUMEN TOTAL'!X328</f>
        <v>0</v>
      </c>
      <c r="S309" s="86">
        <f>'RESUMEN TOTAL'!Y328</f>
        <v>0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>
        <f>'RESUMEN TOTAL'!AD328</f>
        <v>0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  <c r="AJ309" s="86">
        <f>'RESUMEN TOTAL'!AP328</f>
        <v>0</v>
      </c>
    </row>
    <row r="310" spans="1:36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 t="str">
        <f>'RESUMEN TOTAL'!W329</f>
        <v>APAGADO</v>
      </c>
      <c r="R310" s="86">
        <f>'RESUMEN TOTAL'!X329</f>
        <v>0</v>
      </c>
      <c r="S310" s="86">
        <f>'RESUMEN TOTAL'!Y329</f>
        <v>0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>
        <f>'RESUMEN TOTAL'!AD329</f>
        <v>0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  <c r="AJ310" s="86">
        <f>'RESUMEN TOTAL'!AP329</f>
        <v>0</v>
      </c>
    </row>
    <row r="311" spans="1:36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 t="str">
        <f>'RESUMEN TOTAL'!W330</f>
        <v>APAGADO</v>
      </c>
      <c r="R311" s="86">
        <f>'RESUMEN TOTAL'!X330</f>
        <v>0</v>
      </c>
      <c r="S311" s="86">
        <f>'RESUMEN TOTAL'!Y330</f>
        <v>0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>
        <f>'RESUMEN TOTAL'!AD330</f>
        <v>0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  <c r="AJ311" s="86">
        <f>'RESUMEN TOTAL'!AP330</f>
        <v>0</v>
      </c>
    </row>
    <row r="312" spans="1:36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 t="str">
        <f>'RESUMEN TOTAL'!W331</f>
        <v>APAGADO</v>
      </c>
      <c r="R312" s="86">
        <f>'RESUMEN TOTAL'!X331</f>
        <v>0</v>
      </c>
      <c r="S312" s="86">
        <f>'RESUMEN TOTAL'!Y331</f>
        <v>0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>
        <f>'RESUMEN TOTAL'!AD331</f>
        <v>0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  <c r="AJ312" s="86">
        <f>'RESUMEN TOTAL'!AP331</f>
        <v>0</v>
      </c>
    </row>
    <row r="313" spans="1:36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 t="str">
        <f>'RESUMEN TOTAL'!W332</f>
        <v>APAGADO</v>
      </c>
      <c r="R313" s="86">
        <f>'RESUMEN TOTAL'!X332</f>
        <v>0</v>
      </c>
      <c r="S313" s="86">
        <f>'RESUMEN TOTAL'!Y332</f>
        <v>0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>
        <f>'RESUMEN TOTAL'!AD332</f>
        <v>0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  <c r="AJ313" s="86">
        <f>'RESUMEN TOTAL'!AP332</f>
        <v>0</v>
      </c>
    </row>
    <row r="314" spans="1:36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 t="str">
        <f>'RESUMEN TOTAL'!W333</f>
        <v>APAGADO</v>
      </c>
      <c r="R314" s="86">
        <f>'RESUMEN TOTAL'!X333</f>
        <v>0</v>
      </c>
      <c r="S314" s="86">
        <f>'RESUMEN TOTAL'!Y333</f>
        <v>0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>
        <f>'RESUMEN TOTAL'!AD333</f>
        <v>0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  <c r="AJ314" s="86">
        <f>'RESUMEN TOTAL'!AP333</f>
        <v>0</v>
      </c>
    </row>
    <row r="315" spans="1:36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>
        <f>'RESUMEN TOTAL'!O337</f>
        <v>0</v>
      </c>
      <c r="J315" s="86">
        <f>'RESUMEN TOTAL'!P337</f>
        <v>0</v>
      </c>
      <c r="K315" s="86">
        <f>'RESUMEN TOTAL'!Q337</f>
        <v>0</v>
      </c>
      <c r="L315" s="86">
        <f>'RESUMEN TOTAL'!R337</f>
        <v>0</v>
      </c>
      <c r="M315" s="86">
        <f>'RESUMEN TOTAL'!S337</f>
        <v>0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>
        <f>'RESUMEN TOTAL'!Y337</f>
        <v>0</v>
      </c>
      <c r="T315" s="86">
        <f>'RESUMEN TOTAL'!Z337</f>
        <v>0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  <c r="AJ315" s="86">
        <f>'RESUMEN TOTAL'!AP337</f>
        <v>0</v>
      </c>
    </row>
    <row r="316" spans="1:36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>
        <f>'RESUMEN TOTAL'!L338</f>
        <v>0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  <c r="AJ316" s="86">
        <f>'RESUMEN TOTAL'!AP338</f>
        <v>0</v>
      </c>
    </row>
    <row r="317" spans="1:36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  <c r="AJ317" s="86">
        <f>'RESUMEN TOTAL'!AP339</f>
        <v>0</v>
      </c>
    </row>
    <row r="318" spans="1:36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  <c r="AJ318" s="86">
        <f>'RESUMEN TOTAL'!AP340</f>
        <v>0</v>
      </c>
    </row>
    <row r="319" spans="1:36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  <c r="AJ319" s="86">
        <f>'RESUMEN TOTAL'!AP341</f>
        <v>0</v>
      </c>
    </row>
    <row r="320" spans="1:36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  <c r="AJ320" s="86">
        <f>'RESUMEN TOTAL'!AP342</f>
        <v>0</v>
      </c>
    </row>
    <row r="321" spans="1:36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  <c r="AJ321" s="86">
        <f>'RESUMEN TOTAL'!AP343</f>
        <v>0</v>
      </c>
    </row>
    <row r="322" spans="1:36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  <c r="AJ322" s="86">
        <f>'RESUMEN TOTAL'!AP344</f>
        <v>0</v>
      </c>
    </row>
    <row r="323" spans="1:36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  <c r="AJ323" s="86">
        <f>'RESUMEN TOTAL'!AP345</f>
        <v>0</v>
      </c>
    </row>
    <row r="324" spans="1:36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  <c r="AJ324" s="86">
        <f>'RESUMEN TOTAL'!AP346</f>
        <v>0</v>
      </c>
    </row>
    <row r="325" spans="1:36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 t="str">
        <f>'RESUMEN TOTAL'!M347</f>
        <v>APAGADO</v>
      </c>
      <c r="H325" s="86" t="str">
        <f>'RESUMEN TOTAL'!N347</f>
        <v>APAGADO</v>
      </c>
      <c r="I325" s="86" t="str">
        <f>'RESUMEN TOTAL'!O347</f>
        <v>APAGADO</v>
      </c>
      <c r="J325" s="86" t="str">
        <f>'RESUMEN TOTAL'!P347</f>
        <v>APAGADO</v>
      </c>
      <c r="K325" s="86" t="str">
        <f>'RESUMEN TOTAL'!Q347</f>
        <v>APAGADO</v>
      </c>
      <c r="L325" s="86" t="str">
        <f>'RESUMEN TOTAL'!R347</f>
        <v>APAGADO</v>
      </c>
      <c r="M325" s="86" t="str">
        <f>'RESUMEN TOTAL'!S347</f>
        <v>APAGADO</v>
      </c>
      <c r="N325" s="86" t="str">
        <f>'RESUMEN TOTAL'!T347</f>
        <v>APAGADO</v>
      </c>
      <c r="O325" s="86" t="str">
        <f>'RESUMEN TOTAL'!U347</f>
        <v>APAGADO</v>
      </c>
      <c r="P325" s="86">
        <f>'RESUMEN TOTAL'!V347</f>
        <v>0</v>
      </c>
      <c r="Q325" s="86" t="str">
        <f>'RESUMEN TOTAL'!W347</f>
        <v>APAGADO</v>
      </c>
      <c r="R325" s="86">
        <f>'RESUMEN TOTAL'!X347</f>
        <v>0</v>
      </c>
      <c r="S325" s="86">
        <f>'RESUMEN TOTAL'!Y347</f>
        <v>0</v>
      </c>
      <c r="T325" s="86">
        <f>'RESUMEN TOTAL'!Z347</f>
        <v>0</v>
      </c>
      <c r="U325" s="86">
        <f>'RESUMEN TOTAL'!AA347</f>
        <v>0</v>
      </c>
      <c r="V325" s="86">
        <f>'RESUMEN TOTAL'!AB347</f>
        <v>0</v>
      </c>
      <c r="W325" s="86">
        <f>'RESUMEN TOTAL'!AC347</f>
        <v>0</v>
      </c>
      <c r="X325" s="86">
        <f>'RESUMEN TOTAL'!AD347</f>
        <v>0</v>
      </c>
      <c r="Y325" s="86">
        <f>'RESUMEN TOTAL'!AE347</f>
        <v>0</v>
      </c>
      <c r="Z325" s="86">
        <f>'RESUMEN TOTAL'!AF347</f>
        <v>0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  <c r="AJ325" s="86">
        <f>'RESUMEN TOTAL'!AP347</f>
        <v>0</v>
      </c>
    </row>
    <row r="326" spans="1:36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>
        <f>'RESUMEN TOTAL'!AB350</f>
        <v>0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  <c r="AJ326" s="86">
        <f>'RESUMEN TOTAL'!AP350</f>
        <v>0</v>
      </c>
    </row>
    <row r="327" spans="1:36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  <c r="AJ327" s="86">
        <f>'RESUMEN TOTAL'!AP351</f>
        <v>0</v>
      </c>
    </row>
    <row r="328" spans="1:36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 t="str">
        <f>'RESUMEN TOTAL'!M352</f>
        <v>APAGADO</v>
      </c>
      <c r="H328" s="86" t="str">
        <f>'RESUMEN TOTAL'!N352</f>
        <v>APAGADO</v>
      </c>
      <c r="I328" s="86" t="str">
        <f>'RESUMEN TOTAL'!O352</f>
        <v>APAGADO</v>
      </c>
      <c r="J328" s="86" t="str">
        <f>'RESUMEN TOTAL'!P352</f>
        <v>APAGADO</v>
      </c>
      <c r="K328" s="86" t="str">
        <f>'RESUMEN TOTAL'!Q352</f>
        <v>APAGADO</v>
      </c>
      <c r="L328" s="86" t="str">
        <f>'RESUMEN TOTAL'!R352</f>
        <v>APAGADO</v>
      </c>
      <c r="M328" s="86" t="str">
        <f>'RESUMEN TOTAL'!S352</f>
        <v>APAGADO</v>
      </c>
      <c r="N328" s="86" t="str">
        <f>'RESUMEN TOTAL'!T352</f>
        <v>APAGADO</v>
      </c>
      <c r="O328" s="86" t="str">
        <f>'RESUMEN TOTAL'!U352</f>
        <v>APAGADO</v>
      </c>
      <c r="P328" s="86">
        <f>'RESUMEN TOTAL'!V352</f>
        <v>0</v>
      </c>
      <c r="Q328" s="86" t="str">
        <f>'RESUMEN TOTAL'!W352</f>
        <v>APAGADO</v>
      </c>
      <c r="R328" s="86">
        <f>'RESUMEN TOTAL'!X352</f>
        <v>0</v>
      </c>
      <c r="S328" s="86">
        <f>'RESUMEN TOTAL'!Y352</f>
        <v>0</v>
      </c>
      <c r="T328" s="86">
        <f>'RESUMEN TOTAL'!Z352</f>
        <v>0</v>
      </c>
      <c r="U328" s="86">
        <f>'RESUMEN TOTAL'!AA352</f>
        <v>0</v>
      </c>
      <c r="V328" s="86">
        <f>'RESUMEN TOTAL'!AB352</f>
        <v>0</v>
      </c>
      <c r="W328" s="86">
        <f>'RESUMEN TOTAL'!AC352</f>
        <v>0</v>
      </c>
      <c r="X328" s="86">
        <f>'RESUMEN TOTAL'!AD352</f>
        <v>0</v>
      </c>
      <c r="Y328" s="86">
        <f>'RESUMEN TOTAL'!AE352</f>
        <v>0</v>
      </c>
      <c r="Z328" s="86">
        <f>'RESUMEN TOTAL'!AF352</f>
        <v>0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  <c r="AJ328" s="86">
        <f>'RESUMEN TOTAL'!AP352</f>
        <v>0</v>
      </c>
    </row>
    <row r="329" spans="1:36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>
        <f>'RESUMEN TOTAL'!AB353</f>
        <v>0</v>
      </c>
      <c r="W329" s="86">
        <f>'RESUMEN TOTAL'!AC353</f>
        <v>0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  <c r="AJ329" s="86">
        <f>'RESUMEN TOTAL'!AP353</f>
        <v>0</v>
      </c>
    </row>
    <row r="330" spans="1:36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  <c r="AJ330" s="86">
        <f>'RESUMEN TOTAL'!AP354</f>
        <v>0</v>
      </c>
    </row>
    <row r="331" spans="1:36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 t="str">
        <f>'RESUMEN TOTAL'!U355</f>
        <v>APAGADO</v>
      </c>
      <c r="P331" s="86">
        <f>'RESUMEN TOTAL'!V355</f>
        <v>0</v>
      </c>
      <c r="Q331" s="86" t="str">
        <f>'RESUMEN TOTAL'!W355</f>
        <v>APAGADO</v>
      </c>
      <c r="R331" s="86">
        <f>'RESUMEN TOTAL'!X355</f>
        <v>0</v>
      </c>
      <c r="S331" s="86">
        <f>'RESUMEN TOTAL'!Y355</f>
        <v>0</v>
      </c>
      <c r="T331" s="86">
        <f>'RESUMEN TOTAL'!Z355</f>
        <v>0</v>
      </c>
      <c r="U331" s="86">
        <f>'RESUMEN TOTAL'!AA355</f>
        <v>0</v>
      </c>
      <c r="V331" s="86">
        <f>'RESUMEN TOTAL'!AB355</f>
        <v>0</v>
      </c>
      <c r="W331" s="86">
        <f>'RESUMEN TOTAL'!AC355</f>
        <v>0</v>
      </c>
      <c r="X331" s="86">
        <f>'RESUMEN TOTAL'!AD355</f>
        <v>0</v>
      </c>
      <c r="Y331" s="86">
        <f>'RESUMEN TOTAL'!AE355</f>
        <v>0</v>
      </c>
      <c r="Z331" s="86">
        <f>'RESUMEN TOTAL'!AF355</f>
        <v>0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  <c r="AJ331" s="86">
        <f>'RESUMEN TOTAL'!AP355</f>
        <v>0</v>
      </c>
    </row>
    <row r="332" spans="1:36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 t="str">
        <f>'RESUMEN TOTAL'!U356</f>
        <v>APAGADO</v>
      </c>
      <c r="P332" s="86">
        <f>'RESUMEN TOTAL'!V356</f>
        <v>0</v>
      </c>
      <c r="Q332" s="86" t="str">
        <f>'RESUMEN TOTAL'!W356</f>
        <v>APAGADO</v>
      </c>
      <c r="R332" s="86">
        <f>'RESUMEN TOTAL'!X356</f>
        <v>0</v>
      </c>
      <c r="S332" s="86">
        <f>'RESUMEN TOTAL'!Y356</f>
        <v>0</v>
      </c>
      <c r="T332" s="86">
        <f>'RESUMEN TOTAL'!Z356</f>
        <v>0</v>
      </c>
      <c r="U332" s="86">
        <f>'RESUMEN TOTAL'!AA356</f>
        <v>0</v>
      </c>
      <c r="V332" s="86">
        <f>'RESUMEN TOTAL'!AB356</f>
        <v>0</v>
      </c>
      <c r="W332" s="86">
        <f>'RESUMEN TOTAL'!AC356</f>
        <v>0</v>
      </c>
      <c r="X332" s="86">
        <f>'RESUMEN TOTAL'!AD356</f>
        <v>0</v>
      </c>
      <c r="Y332" s="86">
        <f>'RESUMEN TOTAL'!AE356</f>
        <v>0</v>
      </c>
      <c r="Z332" s="86">
        <f>'RESUMEN TOTAL'!AF356</f>
        <v>0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  <c r="AJ332" s="86">
        <f>'RESUMEN TOTAL'!AP356</f>
        <v>0</v>
      </c>
    </row>
    <row r="333" spans="1:36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>
        <f>'RESUMEN TOTAL'!AB357</f>
        <v>0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  <c r="AJ333" s="86">
        <f>'RESUMEN TOTAL'!AP357</f>
        <v>0</v>
      </c>
    </row>
    <row r="334" spans="1:36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>
        <f>'RESUMEN TOTAL'!AB358</f>
        <v>0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  <c r="AJ334" s="86">
        <f>'RESUMEN TOTAL'!AP358</f>
        <v>0</v>
      </c>
    </row>
    <row r="335" spans="1:36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>
        <f>'RESUMEN TOTAL'!AC359</f>
        <v>0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  <c r="AJ335" s="86">
        <f>'RESUMEN TOTAL'!AP359</f>
        <v>0</v>
      </c>
    </row>
    <row r="336" spans="1:36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>
        <f>'RESUMEN TOTAL'!AC360</f>
        <v>0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  <c r="AJ336" s="86">
        <f>'RESUMEN TOTAL'!AP360</f>
        <v>0</v>
      </c>
    </row>
    <row r="337" spans="1:36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>
        <f>'RESUMEN TOTAL'!AC361</f>
        <v>0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  <c r="AJ337" s="86">
        <f>'RESUMEN TOTAL'!AP361</f>
        <v>0</v>
      </c>
    </row>
    <row r="338" spans="1:36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>
        <f>'RESUMEN TOTAL'!AC362</f>
        <v>0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  <c r="AJ338" s="86">
        <f>'RESUMEN TOTAL'!AP362</f>
        <v>0</v>
      </c>
    </row>
    <row r="339" spans="1:36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  <c r="AJ339" s="86">
        <f>'RESUMEN TOTAL'!AP363</f>
        <v>0</v>
      </c>
    </row>
    <row r="340" spans="1:36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  <c r="AJ340" s="86">
        <f>'RESUMEN TOTAL'!AP364</f>
        <v>0</v>
      </c>
    </row>
    <row r="341" spans="1:36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  <c r="AJ341" s="86">
        <f>'RESUMEN TOTAL'!AP365</f>
        <v>0</v>
      </c>
    </row>
    <row r="342" spans="1:36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  <c r="AJ342" s="86">
        <f>'RESUMEN TOTAL'!AP366</f>
        <v>0</v>
      </c>
    </row>
    <row r="343" spans="1:36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  <c r="AJ343" s="86">
        <f>'RESUMEN TOTAL'!AP367</f>
        <v>0</v>
      </c>
    </row>
    <row r="344" spans="1:36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 t="str">
        <f>'RESUMEN TOTAL'!M368</f>
        <v>APAGADO</v>
      </c>
      <c r="H344" s="86" t="str">
        <f>'RESUMEN TOTAL'!N368</f>
        <v>APAGADO</v>
      </c>
      <c r="I344" s="86" t="str">
        <f>'RESUMEN TOTAL'!O368</f>
        <v>APAGADO</v>
      </c>
      <c r="J344" s="86" t="str">
        <f>'RESUMEN TOTAL'!P368</f>
        <v>APAGADO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>
        <f>'RESUMEN TOTAL'!V368</f>
        <v>0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>
        <f>'RESUMEN TOTAL'!AC368</f>
        <v>0</v>
      </c>
      <c r="X344" s="86">
        <f>'RESUMEN TOTAL'!AD368</f>
        <v>0</v>
      </c>
      <c r="Y344" s="86">
        <f>'RESUMEN TOTAL'!AE368</f>
        <v>0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  <c r="AJ344" s="86">
        <f>'RESUMEN TOTAL'!AP368</f>
        <v>0</v>
      </c>
    </row>
    <row r="345" spans="1:36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 t="str">
        <f>'RESUMEN TOTAL'!M369</f>
        <v>APAGADO</v>
      </c>
      <c r="H345" s="86" t="str">
        <f>'RESUMEN TOTAL'!N369</f>
        <v>APAGADO</v>
      </c>
      <c r="I345" s="86">
        <f>'RESUMEN TOTAL'!O369</f>
        <v>0</v>
      </c>
      <c r="J345" s="86" t="str">
        <f>'RESUMEN TOTAL'!P369</f>
        <v>APAGADO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  <c r="AJ345" s="86">
        <f>'RESUMEN TOTAL'!AP369</f>
        <v>0</v>
      </c>
    </row>
    <row r="346" spans="1:36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 t="str">
        <f>'RESUMEN TOTAL'!M370</f>
        <v>APAGADO</v>
      </c>
      <c r="H346" s="86" t="str">
        <f>'RESUMEN TOTAL'!N370</f>
        <v>APAGADO</v>
      </c>
      <c r="I346" s="86" t="str">
        <f>'RESUMEN TOTAL'!O370</f>
        <v>APAGADO</v>
      </c>
      <c r="J346" s="86" t="str">
        <f>'RESUMEN TOTAL'!P370</f>
        <v>APAGADO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  <c r="AJ346" s="86">
        <f>'RESUMEN TOTAL'!AP370</f>
        <v>0</v>
      </c>
    </row>
    <row r="347" spans="1:36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  <c r="AJ347" s="86">
        <f>'RESUMEN TOTAL'!AP371</f>
        <v>0</v>
      </c>
    </row>
    <row r="348" spans="1:36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  <c r="AJ348" s="86">
        <f>'RESUMEN TOTAL'!AP372</f>
        <v>0</v>
      </c>
    </row>
    <row r="349" spans="1:36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  <c r="AJ349" s="86">
        <f>'RESUMEN TOTAL'!AP373</f>
        <v>0</v>
      </c>
    </row>
    <row r="350" spans="1:36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  <c r="AJ350" s="86">
        <f>'RESUMEN TOTAL'!AP374</f>
        <v>0</v>
      </c>
    </row>
    <row r="351" spans="1:36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>
        <f>'RESUMEN TOTAL'!AC375</f>
        <v>0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  <c r="AJ351" s="86">
        <f>'RESUMEN TOTAL'!AP375</f>
        <v>0</v>
      </c>
    </row>
    <row r="352" spans="1:36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>
        <f>'RESUMEN TOTAL'!N376</f>
        <v>0</v>
      </c>
      <c r="I352" s="86">
        <f>'RESUMEN TOTAL'!O376</f>
        <v>0</v>
      </c>
      <c r="J352" s="86">
        <f>'RESUMEN TOTAL'!P376</f>
        <v>0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>
        <f>'RESUMEN TOTAL'!AC376</f>
        <v>0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  <c r="AJ352" s="86">
        <f>'RESUMEN TOTAL'!AP376</f>
        <v>0</v>
      </c>
    </row>
    <row r="353" spans="1:36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>
        <f>'RESUMEN TOTAL'!L377</f>
        <v>0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  <c r="AJ353" s="86">
        <f>'RESUMEN TOTAL'!AP377</f>
        <v>0</v>
      </c>
    </row>
    <row r="354" spans="1:36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  <c r="AJ354" s="86">
        <f>'RESUMEN TOTAL'!AP378</f>
        <v>0</v>
      </c>
    </row>
    <row r="355" spans="1:36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  <c r="AJ355" s="86">
        <f>'RESUMEN TOTAL'!AP379</f>
        <v>0</v>
      </c>
    </row>
    <row r="356" spans="1:36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  <c r="AJ356" s="86">
        <f>'RESUMEN TOTAL'!AP380</f>
        <v>0</v>
      </c>
    </row>
    <row r="357" spans="1:36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  <c r="AJ357" s="86">
        <f>'RESUMEN TOTAL'!AP381</f>
        <v>0</v>
      </c>
    </row>
    <row r="358" spans="1:36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 t="str">
        <f>'RESUMEN TOTAL'!M382</f>
        <v>APAGADO</v>
      </c>
      <c r="H358" s="86" t="str">
        <f>'RESUMEN TOTAL'!N382</f>
        <v>APAGADO</v>
      </c>
      <c r="I358" s="86" t="str">
        <f>'RESUMEN TOTAL'!O382</f>
        <v>APAGADO</v>
      </c>
      <c r="J358" s="86" t="str">
        <f>'RESUMEN TOTAL'!P382</f>
        <v>APAGADO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>
        <f>'RESUMEN TOTAL'!V382</f>
        <v>0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>
        <f>'RESUMEN TOTAL'!AC382</f>
        <v>0</v>
      </c>
      <c r="X358" s="86">
        <f>'RESUMEN TOTAL'!AD382</f>
        <v>0</v>
      </c>
      <c r="Y358" s="86">
        <f>'RESUMEN TOTAL'!AE382</f>
        <v>0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  <c r="AJ358" s="86">
        <f>'RESUMEN TOTAL'!AP382</f>
        <v>0</v>
      </c>
    </row>
    <row r="359" spans="1:36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 t="str">
        <f>'RESUMEN TOTAL'!M383</f>
        <v>APAGADO</v>
      </c>
      <c r="H359" s="86" t="str">
        <f>'RESUMEN TOTAL'!N383</f>
        <v>APAGADO</v>
      </c>
      <c r="I359" s="86" t="str">
        <f>'RESUMEN TOTAL'!O383</f>
        <v>APAGADO</v>
      </c>
      <c r="J359" s="86" t="str">
        <f>'RESUMEN TOTAL'!P383</f>
        <v>APAGADO</v>
      </c>
      <c r="K359" s="86">
        <f>'RESUMEN TOTAL'!Q383</f>
        <v>0</v>
      </c>
      <c r="L359" s="86" t="str">
        <f>'RESUMEN TOTAL'!R383</f>
        <v>APAGADO</v>
      </c>
      <c r="M359" s="86" t="str">
        <f>'RESUMEN TOTAL'!S383</f>
        <v>APAGADO</v>
      </c>
      <c r="N359" s="86">
        <f>'RESUMEN TOTAL'!T383</f>
        <v>0</v>
      </c>
      <c r="O359" s="86">
        <f>'RESUMEN TOTAL'!U383</f>
        <v>0</v>
      </c>
      <c r="P359" s="86">
        <f>'RESUMEN TOTAL'!V383</f>
        <v>0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  <c r="AJ359" s="86">
        <f>'RESUMEN TOTAL'!AP383</f>
        <v>0</v>
      </c>
    </row>
    <row r="360" spans="1:36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>
        <f>'RESUMEN TOTAL'!L384</f>
        <v>0</v>
      </c>
      <c r="G360" s="86">
        <f>'RESUMEN TOTAL'!M384</f>
        <v>0</v>
      </c>
      <c r="H360" s="86">
        <f>'RESUMEN TOTAL'!N384</f>
        <v>0</v>
      </c>
      <c r="I360" s="86">
        <f>'RESUMEN TOTAL'!O384</f>
        <v>0</v>
      </c>
      <c r="J360" s="86">
        <f>'RESUMEN TOTAL'!P384</f>
        <v>0</v>
      </c>
      <c r="K360" s="86">
        <f>'RESUMEN TOTAL'!Q384</f>
        <v>0</v>
      </c>
      <c r="L360" s="86">
        <f>'RESUMEN TOTAL'!R384</f>
        <v>0</v>
      </c>
      <c r="M360" s="86">
        <f>'RESUMEN TOTAL'!S384</f>
        <v>0</v>
      </c>
      <c r="N360" s="86">
        <f>'RESUMEN TOTAL'!T384</f>
        <v>0</v>
      </c>
      <c r="O360" s="86">
        <f>'RESUMEN TOTAL'!U384</f>
        <v>0</v>
      </c>
      <c r="P360" s="86">
        <f>'RESUMEN TOTAL'!V384</f>
        <v>0</v>
      </c>
      <c r="Q360" s="86">
        <f>'RESUMEN TOTAL'!W384</f>
        <v>0</v>
      </c>
      <c r="R360" s="86">
        <f>'RESUMEN TOTAL'!X384</f>
        <v>0</v>
      </c>
      <c r="S360" s="86">
        <f>'RESUMEN TOTAL'!Y384</f>
        <v>0</v>
      </c>
      <c r="T360" s="86">
        <f>'RESUMEN TOTAL'!Z384</f>
        <v>0</v>
      </c>
      <c r="U360" s="86">
        <f>'RESUMEN TOTAL'!AA384</f>
        <v>0</v>
      </c>
      <c r="V360" s="86">
        <f>'RESUMEN TOTAL'!AB384</f>
        <v>0</v>
      </c>
      <c r="W360" s="86">
        <f>'RESUMEN TOTAL'!AC384</f>
        <v>0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  <c r="AJ360" s="86">
        <f>'RESUMEN TOTAL'!AP384</f>
        <v>0</v>
      </c>
    </row>
    <row r="361" spans="1:36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>
        <f>'RESUMEN TOTAL'!L385</f>
        <v>0</v>
      </c>
      <c r="G361" s="86">
        <f>'RESUMEN TOTAL'!M385</f>
        <v>0</v>
      </c>
      <c r="H361" s="86">
        <f>'RESUMEN TOTAL'!N385</f>
        <v>0</v>
      </c>
      <c r="I361" s="86">
        <f>'RESUMEN TOTAL'!O385</f>
        <v>0</v>
      </c>
      <c r="J361" s="86">
        <f>'RESUMEN TOTAL'!P385</f>
        <v>0</v>
      </c>
      <c r="K361" s="86">
        <f>'RESUMEN TOTAL'!Q385</f>
        <v>0</v>
      </c>
      <c r="L361" s="86">
        <f>'RESUMEN TOTAL'!R385</f>
        <v>0</v>
      </c>
      <c r="M361" s="86">
        <f>'RESUMEN TOTAL'!S385</f>
        <v>0</v>
      </c>
      <c r="N361" s="86">
        <f>'RESUMEN TOTAL'!T385</f>
        <v>0</v>
      </c>
      <c r="O361" s="86">
        <f>'RESUMEN TOTAL'!U385</f>
        <v>0</v>
      </c>
      <c r="P361" s="86">
        <f>'RESUMEN TOTAL'!V385</f>
        <v>0</v>
      </c>
      <c r="Q361" s="86">
        <f>'RESUMEN TOTAL'!W385</f>
        <v>0</v>
      </c>
      <c r="R361" s="86">
        <f>'RESUMEN TOTAL'!X385</f>
        <v>0</v>
      </c>
      <c r="S361" s="86">
        <f>'RESUMEN TOTAL'!Y385</f>
        <v>0</v>
      </c>
      <c r="T361" s="86">
        <f>'RESUMEN TOTAL'!Z385</f>
        <v>0</v>
      </c>
      <c r="U361" s="86">
        <f>'RESUMEN TOTAL'!AA385</f>
        <v>0</v>
      </c>
      <c r="V361" s="86">
        <f>'RESUMEN TOTAL'!AB385</f>
        <v>0</v>
      </c>
      <c r="W361" s="86">
        <f>'RESUMEN TOTAL'!AC385</f>
        <v>0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  <c r="AJ361" s="86">
        <f>'RESUMEN TOTAL'!AP385</f>
        <v>0</v>
      </c>
    </row>
    <row r="362" spans="1:36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>
        <f>'RESUMEN TOTAL'!L386</f>
        <v>0</v>
      </c>
      <c r="G362" s="86">
        <f>'RESUMEN TOTAL'!M386</f>
        <v>0</v>
      </c>
      <c r="H362" s="86">
        <f>'RESUMEN TOTAL'!N386</f>
        <v>0</v>
      </c>
      <c r="I362" s="86">
        <f>'RESUMEN TOTAL'!O386</f>
        <v>0</v>
      </c>
      <c r="J362" s="86">
        <f>'RESUMEN TOTAL'!P386</f>
        <v>0</v>
      </c>
      <c r="K362" s="86">
        <f>'RESUMEN TOTAL'!Q386</f>
        <v>0</v>
      </c>
      <c r="L362" s="86">
        <f>'RESUMEN TOTAL'!R386</f>
        <v>0</v>
      </c>
      <c r="M362" s="86">
        <f>'RESUMEN TOTAL'!S386</f>
        <v>0</v>
      </c>
      <c r="N362" s="86" t="str">
        <f>'RESUMEN TOTAL'!T386</f>
        <v>APAGADO</v>
      </c>
      <c r="O362" s="86" t="str">
        <f>'RESUMEN TOTAL'!U386</f>
        <v>APAGADO</v>
      </c>
      <c r="P362" s="86">
        <f>'RESUMEN TOTAL'!V386</f>
        <v>0</v>
      </c>
      <c r="Q362" s="86">
        <f>'RESUMEN TOTAL'!W386</f>
        <v>0</v>
      </c>
      <c r="R362" s="86">
        <f>'RESUMEN TOTAL'!X386</f>
        <v>0</v>
      </c>
      <c r="S362" s="86">
        <f>'RESUMEN TOTAL'!Y386</f>
        <v>0</v>
      </c>
      <c r="T362" s="86">
        <f>'RESUMEN TOTAL'!Z386</f>
        <v>0</v>
      </c>
      <c r="U362" s="86">
        <f>'RESUMEN TOTAL'!AA386</f>
        <v>0</v>
      </c>
      <c r="V362" s="86">
        <f>'RESUMEN TOTAL'!AB386</f>
        <v>0</v>
      </c>
      <c r="W362" s="86">
        <f>'RESUMEN TOTAL'!AC386</f>
        <v>0</v>
      </c>
      <c r="X362" s="86">
        <f>'RESUMEN TOTAL'!AD386</f>
        <v>0</v>
      </c>
      <c r="Y362" s="86">
        <f>'RESUMEN TOTAL'!AE386</f>
        <v>0</v>
      </c>
      <c r="Z362" s="86">
        <f>'RESUMEN TOTAL'!AF386</f>
        <v>0</v>
      </c>
      <c r="AA362" s="86">
        <f>'RESUMEN TOTAL'!AG386</f>
        <v>0</v>
      </c>
      <c r="AB362" s="86">
        <f>'RESUMEN TOTAL'!AH386</f>
        <v>0</v>
      </c>
      <c r="AC362" s="86">
        <f>'RESUMEN TOTAL'!AI386</f>
        <v>0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  <c r="AJ362" s="86">
        <f>'RESUMEN TOTAL'!AP386</f>
        <v>0</v>
      </c>
    </row>
    <row r="363" spans="1:36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  <c r="AJ363" s="86">
        <f>'RESUMEN TOTAL'!AP387</f>
        <v>0</v>
      </c>
    </row>
    <row r="364" spans="1:36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  <c r="AJ364" s="86">
        <f>'RESUMEN TOTAL'!AP388</f>
        <v>0</v>
      </c>
    </row>
    <row r="365" spans="1:36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  <c r="AJ365" s="86">
        <f>'RESUMEN TOTAL'!AP389</f>
        <v>0</v>
      </c>
    </row>
    <row r="366" spans="1:36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  <c r="AJ366" s="86">
        <f>'RESUMEN TOTAL'!AP390</f>
        <v>0</v>
      </c>
    </row>
    <row r="367" spans="1:36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  <c r="AJ367" s="86">
        <f>'RESUMEN TOTAL'!AP391</f>
        <v>0</v>
      </c>
    </row>
    <row r="368" spans="1:36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>
        <f>'RESUMEN TOTAL'!V392</f>
        <v>0</v>
      </c>
      <c r="Q368" s="86">
        <f>'RESUMEN TOTAL'!W392</f>
        <v>0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  <c r="AJ368" s="86">
        <f>'RESUMEN TOTAL'!AP392</f>
        <v>0</v>
      </c>
    </row>
    <row r="369" spans="1:36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>
        <f>'RESUMEN TOTAL'!V393</f>
        <v>0</v>
      </c>
      <c r="Q369" s="86">
        <f>'RESUMEN TOTAL'!W393</f>
        <v>0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  <c r="AJ369" s="86">
        <f>'RESUMEN TOTAL'!AP393</f>
        <v>0</v>
      </c>
    </row>
    <row r="370" spans="1:36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  <c r="AJ370" s="86">
        <f>'RESUMEN TOTAL'!AP394</f>
        <v>0</v>
      </c>
    </row>
    <row r="371" spans="1:36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  <c r="AJ371" s="86">
        <f>'RESUMEN TOTAL'!AP395</f>
        <v>0</v>
      </c>
    </row>
    <row r="372" spans="1:36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  <c r="AJ372" s="86">
        <f>'RESUMEN TOTAL'!AP396</f>
        <v>0</v>
      </c>
    </row>
    <row r="373" spans="1:36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  <c r="AJ373" s="86">
        <f>'RESUMEN TOTAL'!AP397</f>
        <v>0</v>
      </c>
    </row>
    <row r="374" spans="1:36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  <c r="AJ374" s="86">
        <f>'RESUMEN TOTAL'!AP398</f>
        <v>0</v>
      </c>
    </row>
    <row r="375" spans="1:36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  <c r="AJ375" s="86">
        <f>'RESUMEN TOTAL'!AP399</f>
        <v>0</v>
      </c>
    </row>
    <row r="376" spans="1:36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  <c r="AJ376" s="86">
        <f>'RESUMEN TOTAL'!AP402</f>
        <v>0</v>
      </c>
    </row>
    <row r="377" spans="1:36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>
        <f>'RESUMEN TOTAL'!T403</f>
        <v>0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  <c r="AJ377" s="86">
        <f>'RESUMEN TOTAL'!AP403</f>
        <v>0</v>
      </c>
    </row>
    <row r="378" spans="1:36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  <c r="AJ378" s="86">
        <f>'RESUMEN TOTAL'!AP404</f>
        <v>0</v>
      </c>
    </row>
    <row r="379" spans="1:36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  <c r="AJ379" s="86">
        <f>'RESUMEN TOTAL'!AP405</f>
        <v>0</v>
      </c>
    </row>
    <row r="380" spans="1:36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  <c r="AJ380" s="86">
        <f>'RESUMEN TOTAL'!AP406</f>
        <v>0</v>
      </c>
    </row>
    <row r="381" spans="1:36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  <c r="AJ381" s="86">
        <f>'RESUMEN TOTAL'!AP407</f>
        <v>0</v>
      </c>
    </row>
    <row r="382" spans="1:36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 t="str">
        <f>'RESUMEN TOTAL'!M408</f>
        <v>APAGADO</v>
      </c>
      <c r="H382" s="86" t="str">
        <f>'RESUMEN TOTAL'!N408</f>
        <v>APAGADO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 t="str">
        <f>'RESUMEN TOTAL'!R408</f>
        <v>APAGADO</v>
      </c>
      <c r="M382" s="86" t="str">
        <f>'RESUMEN TOTAL'!S408</f>
        <v>APAGADO</v>
      </c>
      <c r="N382" s="86" t="str">
        <f>'RESUMEN TOTAL'!T408</f>
        <v>APAGADO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  <c r="AJ382" s="86">
        <f>'RESUMEN TOTAL'!AP408</f>
        <v>0</v>
      </c>
    </row>
    <row r="383" spans="1:36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>
        <f>'RESUMEN TOTAL'!R409</f>
        <v>0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  <c r="AJ383" s="86">
        <f>'RESUMEN TOTAL'!AP409</f>
        <v>0</v>
      </c>
    </row>
    <row r="384" spans="1:36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>
        <f>'RESUMEN TOTAL'!R410</f>
        <v>0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  <c r="AJ384" s="86">
        <f>'RESUMEN TOTAL'!AP410</f>
        <v>0</v>
      </c>
    </row>
    <row r="385" spans="1:36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>
        <f>'RESUMEN TOTAL'!R411</f>
        <v>0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  <c r="AJ385" s="86">
        <f>'RESUMEN TOTAL'!AP411</f>
        <v>0</v>
      </c>
    </row>
    <row r="386" spans="1:36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>
        <f>'RESUMEN TOTAL'!R412</f>
        <v>0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>
        <f>'RESUMEN TOTAL'!AC412</f>
        <v>0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  <c r="AJ386" s="86">
        <f>'RESUMEN TOTAL'!AP412</f>
        <v>0</v>
      </c>
    </row>
    <row r="387" spans="1:36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>
        <f>'RESUMEN TOTAL'!O413</f>
        <v>0</v>
      </c>
      <c r="J387" s="86">
        <f>'RESUMEN TOTAL'!P413</f>
        <v>0</v>
      </c>
      <c r="K387" s="86">
        <f>'RESUMEN TOTAL'!Q413</f>
        <v>0</v>
      </c>
      <c r="L387" s="86">
        <f>'RESUMEN TOTAL'!R413</f>
        <v>0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 t="str">
        <f>'RESUMEN TOTAL'!W413</f>
        <v>APAGADO</v>
      </c>
      <c r="R387" s="86">
        <f>'RESUMEN TOTAL'!X413</f>
        <v>0</v>
      </c>
      <c r="S387" s="86">
        <f>'RESUMEN TOTAL'!Y413</f>
        <v>0</v>
      </c>
      <c r="T387" s="86">
        <f>'RESUMEN TOTAL'!Z413</f>
        <v>0</v>
      </c>
      <c r="U387" s="86">
        <f>'RESUMEN TOTAL'!AA413</f>
        <v>0</v>
      </c>
      <c r="V387" s="86">
        <f>'RESUMEN TOTAL'!AB413</f>
        <v>0</v>
      </c>
      <c r="W387" s="86">
        <f>'RESUMEN TOTAL'!AC413</f>
        <v>0</v>
      </c>
      <c r="X387" s="86">
        <f>'RESUMEN TOTAL'!AD413</f>
        <v>0</v>
      </c>
      <c r="Y387" s="86">
        <f>'RESUMEN TOTAL'!AE413</f>
        <v>0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  <c r="AJ387" s="86">
        <f>'RESUMEN TOTAL'!AP413</f>
        <v>0</v>
      </c>
    </row>
    <row r="388" spans="1:36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>
        <f>'RESUMEN TOTAL'!O414</f>
        <v>0</v>
      </c>
      <c r="J388" s="86">
        <f>'RESUMEN TOTAL'!P414</f>
        <v>0</v>
      </c>
      <c r="K388" s="86">
        <f>'RESUMEN TOTAL'!Q414</f>
        <v>0</v>
      </c>
      <c r="L388" s="86">
        <f>'RESUMEN TOTAL'!R414</f>
        <v>0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>
        <f>'RESUMEN TOTAL'!AC414</f>
        <v>0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  <c r="AJ388" s="86">
        <f>'RESUMEN TOTAL'!AP414</f>
        <v>0</v>
      </c>
    </row>
    <row r="389" spans="1:36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 t="str">
        <f>'RESUMEN TOTAL'!R415</f>
        <v>APAGADO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>
        <f>'RESUMEN TOTAL'!AB415</f>
        <v>0</v>
      </c>
      <c r="W389" s="86">
        <f>'RESUMEN TOTAL'!AC415</f>
        <v>0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  <c r="AJ389" s="86">
        <f>'RESUMEN TOTAL'!AP415</f>
        <v>0</v>
      </c>
    </row>
    <row r="390" spans="1:36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  <c r="AJ390" s="86">
        <f>'RESUMEN TOTAL'!AP416</f>
        <v>0</v>
      </c>
    </row>
    <row r="391" spans="1:36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  <c r="AJ391" s="86">
        <f>'RESUMEN TOTAL'!AP417</f>
        <v>0</v>
      </c>
    </row>
    <row r="392" spans="1:36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  <c r="AJ392" s="86">
        <f>'RESUMEN TOTAL'!AP418</f>
        <v>0</v>
      </c>
    </row>
    <row r="393" spans="1:36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  <c r="AJ393" s="86">
        <f>'RESUMEN TOTAL'!AP419</f>
        <v>0</v>
      </c>
    </row>
    <row r="394" spans="1:36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  <c r="AJ394" s="86">
        <f>'RESUMEN TOTAL'!AP420</f>
        <v>0</v>
      </c>
    </row>
    <row r="395" spans="1:36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  <c r="AJ395" s="86">
        <f>'RESUMEN TOTAL'!AP421</f>
        <v>0</v>
      </c>
    </row>
    <row r="396" spans="1:36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  <c r="AJ396" s="86">
        <f>'RESUMEN TOTAL'!AP422</f>
        <v>0</v>
      </c>
    </row>
    <row r="397" spans="1:36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  <c r="AJ397" s="86">
        <f>'RESUMEN TOTAL'!AP423</f>
        <v>0</v>
      </c>
    </row>
    <row r="398" spans="1:36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  <c r="AJ398" s="86">
        <f>'RESUMEN TOTAL'!AP424</f>
        <v>0</v>
      </c>
    </row>
    <row r="399" spans="1:36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  <c r="AJ399" s="86">
        <f>'RESUMEN TOTAL'!AP425</f>
        <v>0</v>
      </c>
    </row>
    <row r="400" spans="1:36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  <c r="AJ400" s="86">
        <f>'RESUMEN TOTAL'!AP426</f>
        <v>0</v>
      </c>
    </row>
    <row r="401" spans="1:36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 t="str">
        <f>'RESUMEN TOTAL'!O427</f>
        <v>APAGADO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>
        <f>'RESUMEN TOTAL'!AD427</f>
        <v>0</v>
      </c>
      <c r="Y401" s="86">
        <f>'RESUMEN TOTAL'!AE427</f>
        <v>0</v>
      </c>
      <c r="Z401" s="86">
        <f>'RESUMEN TOTAL'!AF427</f>
        <v>0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  <c r="AJ401" s="86">
        <f>'RESUMEN TOTAL'!AP427</f>
        <v>0</v>
      </c>
    </row>
    <row r="402" spans="1:36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>
        <f>'RESUMEN TOTAL'!L428</f>
        <v>0</v>
      </c>
      <c r="G402" s="86">
        <f>'RESUMEN TOTAL'!M428</f>
        <v>0</v>
      </c>
      <c r="H402" s="86">
        <f>'RESUMEN TOTAL'!N428</f>
        <v>0</v>
      </c>
      <c r="I402" s="86">
        <f>'RESUMEN TOTAL'!O428</f>
        <v>0</v>
      </c>
      <c r="J402" s="86">
        <f>'RESUMEN TOTAL'!P428</f>
        <v>0</v>
      </c>
      <c r="K402" s="86">
        <f>'RESUMEN TOTAL'!Q428</f>
        <v>0</v>
      </c>
      <c r="L402" s="86">
        <f>'RESUMEN TOTAL'!R428</f>
        <v>0</v>
      </c>
      <c r="M402" s="86">
        <f>'RESUMEN TOTAL'!S428</f>
        <v>0</v>
      </c>
      <c r="N402" s="86">
        <f>'RESUMEN TOTAL'!T428</f>
        <v>0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>
        <f>'RESUMEN TOTAL'!Z428</f>
        <v>0</v>
      </c>
      <c r="U402" s="86">
        <f>'RESUMEN TOTAL'!AA428</f>
        <v>0</v>
      </c>
      <c r="V402" s="86">
        <f>'RESUMEN TOTAL'!AB428</f>
        <v>0</v>
      </c>
      <c r="W402" s="86">
        <f>'RESUMEN TOTAL'!AC428</f>
        <v>0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  <c r="AJ402" s="86">
        <f>'RESUMEN TOTAL'!AP428</f>
        <v>0</v>
      </c>
    </row>
    <row r="403" spans="1:36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  <c r="AJ403" s="86">
        <f>'RESUMEN TOTAL'!AP429</f>
        <v>0</v>
      </c>
    </row>
    <row r="404" spans="1:36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  <c r="AJ404" s="86">
        <f>'RESUMEN TOTAL'!AP430</f>
        <v>0</v>
      </c>
    </row>
    <row r="405" spans="1:36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  <c r="AJ405" s="86">
        <f>'RESUMEN TOTAL'!AP431</f>
        <v>0</v>
      </c>
    </row>
    <row r="406" spans="1:36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  <c r="AJ406" s="86">
        <f>'RESUMEN TOTAL'!AP432</f>
        <v>0</v>
      </c>
    </row>
    <row r="407" spans="1:36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  <c r="AJ407" s="86">
        <f>'RESUMEN TOTAL'!AP433</f>
        <v>0</v>
      </c>
    </row>
    <row r="408" spans="1:36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  <c r="AJ408" s="86">
        <f>'RESUMEN TOTAL'!AP434</f>
        <v>0</v>
      </c>
    </row>
    <row r="409" spans="1:36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  <c r="AJ409" s="86">
        <f>'RESUMEN TOTAL'!AP435</f>
        <v>0</v>
      </c>
    </row>
    <row r="410" spans="1:36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  <c r="AJ410" s="86">
        <f>'RESUMEN TOTAL'!AP436</f>
        <v>0</v>
      </c>
    </row>
    <row r="411" spans="1:36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  <c r="AJ411" s="86">
        <f>'RESUMEN TOTAL'!AP437</f>
        <v>0</v>
      </c>
    </row>
    <row r="412" spans="1:36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  <c r="AJ412" s="86">
        <f>'RESUMEN TOTAL'!AP438</f>
        <v>0</v>
      </c>
    </row>
    <row r="413" spans="1:36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  <c r="AJ413" s="86">
        <f>'RESUMEN TOTAL'!AP439</f>
        <v>0</v>
      </c>
    </row>
    <row r="414" spans="1:36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  <c r="AJ414" s="86">
        <f>'RESUMEN TOTAL'!AP440</f>
        <v>0</v>
      </c>
    </row>
    <row r="415" spans="1:36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  <c r="AJ415" s="86">
        <f>'RESUMEN TOTAL'!AP441</f>
        <v>0</v>
      </c>
    </row>
    <row r="416" spans="1:36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  <c r="AJ416" s="86">
        <f>'RESUMEN TOTAL'!AP442</f>
        <v>0</v>
      </c>
    </row>
    <row r="417" spans="1:36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 t="str">
        <f>'RESUMEN TOTAL'!W443</f>
        <v>APAGADO</v>
      </c>
      <c r="R417" s="86">
        <f>'RESUMEN TOTAL'!X443</f>
        <v>0</v>
      </c>
      <c r="S417" s="86">
        <f>'RESUMEN TOTAL'!Y443</f>
        <v>0</v>
      </c>
      <c r="T417" s="86">
        <f>'RESUMEN TOTAL'!Z443</f>
        <v>0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>
        <f>'RESUMEN TOTAL'!AD443</f>
        <v>0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  <c r="AJ417" s="86">
        <f>'RESUMEN TOTAL'!AP443</f>
        <v>0</v>
      </c>
    </row>
    <row r="418" spans="1:36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 t="str">
        <f>'RESUMEN TOTAL'!W444</f>
        <v>APAGADO</v>
      </c>
      <c r="R418" s="86">
        <f>'RESUMEN TOTAL'!X444</f>
        <v>0</v>
      </c>
      <c r="S418" s="86">
        <f>'RESUMEN TOTAL'!Y444</f>
        <v>0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>
        <f>'RESUMEN TOTAL'!AD444</f>
        <v>0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  <c r="AJ418" s="86">
        <f>'RESUMEN TOTAL'!AP444</f>
        <v>0</v>
      </c>
    </row>
    <row r="419" spans="1:36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 t="str">
        <f>'RESUMEN TOTAL'!W445</f>
        <v>APAGADO</v>
      </c>
      <c r="R419" s="86">
        <f>'RESUMEN TOTAL'!X445</f>
        <v>0</v>
      </c>
      <c r="S419" s="86">
        <f>'RESUMEN TOTAL'!Y445</f>
        <v>0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>
        <f>'RESUMEN TOTAL'!AD445</f>
        <v>0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  <c r="AJ419" s="86">
        <f>'RESUMEN TOTAL'!AP445</f>
        <v>0</v>
      </c>
    </row>
    <row r="420" spans="1:36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 t="str">
        <f>'RESUMEN TOTAL'!W446</f>
        <v>APAGADO</v>
      </c>
      <c r="R420" s="86">
        <f>'RESUMEN TOTAL'!X446</f>
        <v>0</v>
      </c>
      <c r="S420" s="86">
        <f>'RESUMEN TOTAL'!Y446</f>
        <v>0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>
        <f>'RESUMEN TOTAL'!AD446</f>
        <v>0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  <c r="AJ420" s="86">
        <f>'RESUMEN TOTAL'!AP446</f>
        <v>0</v>
      </c>
    </row>
    <row r="421" spans="1:36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 t="str">
        <f>'RESUMEN TOTAL'!W447</f>
        <v>APAGADO</v>
      </c>
      <c r="R421" s="86">
        <f>'RESUMEN TOTAL'!X447</f>
        <v>0</v>
      </c>
      <c r="S421" s="86">
        <f>'RESUMEN TOTAL'!Y447</f>
        <v>0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>
        <f>'RESUMEN TOTAL'!AD447</f>
        <v>0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  <c r="AJ421" s="86">
        <f>'RESUMEN TOTAL'!AP447</f>
        <v>0</v>
      </c>
    </row>
    <row r="422" spans="1:36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 t="str">
        <f>'RESUMEN TOTAL'!W448</f>
        <v>APAGADO</v>
      </c>
      <c r="R422" s="86">
        <f>'RESUMEN TOTAL'!X448</f>
        <v>0</v>
      </c>
      <c r="S422" s="86">
        <f>'RESUMEN TOTAL'!Y448</f>
        <v>0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>
        <f>'RESUMEN TOTAL'!AD448</f>
        <v>0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  <c r="AJ422" s="86">
        <f>'RESUMEN TOTAL'!AP448</f>
        <v>0</v>
      </c>
    </row>
    <row r="423" spans="1:36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>
        <f>'RESUMEN TOTAL'!L449</f>
        <v>0</v>
      </c>
      <c r="G423" s="86" t="str">
        <f>'RESUMEN TOTAL'!M449</f>
        <v>APAGADO</v>
      </c>
      <c r="H423" s="86" t="str">
        <f>'RESUMEN TOTAL'!N449</f>
        <v>APAGADO</v>
      </c>
      <c r="I423" s="86" t="str">
        <f>'RESUMEN TOTAL'!O449</f>
        <v>APAGADO</v>
      </c>
      <c r="J423" s="86" t="str">
        <f>'RESUMEN TOTAL'!P449</f>
        <v>APAGADO</v>
      </c>
      <c r="K423" s="86" t="str">
        <f>'RESUMEN TOTAL'!Q449</f>
        <v>APAGADO</v>
      </c>
      <c r="L423" s="86" t="str">
        <f>'RESUMEN TOTAL'!R449</f>
        <v>APAGADO</v>
      </c>
      <c r="M423" s="86" t="str">
        <f>'RESUMEN TOTAL'!S449</f>
        <v>APAGADO</v>
      </c>
      <c r="N423" s="86" t="str">
        <f>'RESUMEN TOTAL'!T449</f>
        <v>APAGADO</v>
      </c>
      <c r="O423" s="86" t="str">
        <f>'RESUMEN TOTAL'!U449</f>
        <v>APAGADO</v>
      </c>
      <c r="P423" s="86">
        <f>'RESUMEN TOTAL'!V449</f>
        <v>0</v>
      </c>
      <c r="Q423" s="86" t="str">
        <f>'RESUMEN TOTAL'!W449</f>
        <v>APAGADO</v>
      </c>
      <c r="R423" s="86">
        <f>'RESUMEN TOTAL'!X449</f>
        <v>0</v>
      </c>
      <c r="S423" s="86">
        <f>'RESUMEN TOTAL'!Y449</f>
        <v>0</v>
      </c>
      <c r="T423" s="86">
        <f>'RESUMEN TOTAL'!Z449</f>
        <v>0</v>
      </c>
      <c r="U423" s="86">
        <f>'RESUMEN TOTAL'!AA449</f>
        <v>0</v>
      </c>
      <c r="V423" s="86">
        <f>'RESUMEN TOTAL'!AB449</f>
        <v>0</v>
      </c>
      <c r="W423" s="86">
        <f>'RESUMEN TOTAL'!AC449</f>
        <v>0</v>
      </c>
      <c r="X423" s="86">
        <f>'RESUMEN TOTAL'!AD449</f>
        <v>0</v>
      </c>
      <c r="Y423" s="86">
        <f>'RESUMEN TOTAL'!AE449</f>
        <v>0</v>
      </c>
      <c r="Z423" s="86">
        <f>'RESUMEN TOTAL'!AF449</f>
        <v>0</v>
      </c>
      <c r="AA423" s="86">
        <f>'RESUMEN TOTAL'!AG449</f>
        <v>0</v>
      </c>
      <c r="AB423" s="86">
        <f>'RESUMEN TOTAL'!AH449</f>
        <v>0</v>
      </c>
      <c r="AC423" s="86">
        <f>'RESUMEN TOTAL'!AI449</f>
        <v>0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  <c r="AJ423" s="86">
        <f>'RESUMEN TOTAL'!AP449</f>
        <v>0</v>
      </c>
    </row>
    <row r="424" spans="1:36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>
        <f>'RESUMEN TOTAL'!L450</f>
        <v>0</v>
      </c>
      <c r="G424" s="86" t="str">
        <f>'RESUMEN TOTAL'!M450</f>
        <v>APAGADO</v>
      </c>
      <c r="H424" s="86" t="str">
        <f>'RESUMEN TOTAL'!N450</f>
        <v>APAGADO</v>
      </c>
      <c r="I424" s="86" t="str">
        <f>'RESUMEN TOTAL'!O450</f>
        <v>APAGADO</v>
      </c>
      <c r="J424" s="86" t="str">
        <f>'RESUMEN TOTAL'!P450</f>
        <v>APAGADO</v>
      </c>
      <c r="K424" s="86" t="str">
        <f>'RESUMEN TOTAL'!Q450</f>
        <v>APAGADO</v>
      </c>
      <c r="L424" s="86" t="str">
        <f>'RESUMEN TOTAL'!R450</f>
        <v>APAGADO</v>
      </c>
      <c r="M424" s="86" t="str">
        <f>'RESUMEN TOTAL'!S450</f>
        <v>APAGADO</v>
      </c>
      <c r="N424" s="86" t="str">
        <f>'RESUMEN TOTAL'!T450</f>
        <v>APAGADO</v>
      </c>
      <c r="O424" s="86" t="str">
        <f>'RESUMEN TOTAL'!U450</f>
        <v>APAGADO</v>
      </c>
      <c r="P424" s="86">
        <f>'RESUMEN TOTAL'!V450</f>
        <v>0</v>
      </c>
      <c r="Q424" s="86" t="str">
        <f>'RESUMEN TOTAL'!W450</f>
        <v>APAGADO</v>
      </c>
      <c r="R424" s="86">
        <f>'RESUMEN TOTAL'!X450</f>
        <v>0</v>
      </c>
      <c r="S424" s="86">
        <f>'RESUMEN TOTAL'!Y450</f>
        <v>0</v>
      </c>
      <c r="T424" s="86">
        <f>'RESUMEN TOTAL'!Z450</f>
        <v>0</v>
      </c>
      <c r="U424" s="86">
        <f>'RESUMEN TOTAL'!AA450</f>
        <v>0</v>
      </c>
      <c r="V424" s="86">
        <f>'RESUMEN TOTAL'!AB450</f>
        <v>0</v>
      </c>
      <c r="W424" s="86">
        <f>'RESUMEN TOTAL'!AC450</f>
        <v>0</v>
      </c>
      <c r="X424" s="86">
        <f>'RESUMEN TOTAL'!AD450</f>
        <v>0</v>
      </c>
      <c r="Y424" s="86">
        <f>'RESUMEN TOTAL'!AE450</f>
        <v>0</v>
      </c>
      <c r="Z424" s="86">
        <f>'RESUMEN TOTAL'!AF450</f>
        <v>0</v>
      </c>
      <c r="AA424" s="86">
        <f>'RESUMEN TOTAL'!AG450</f>
        <v>0</v>
      </c>
      <c r="AB424" s="86">
        <f>'RESUMEN TOTAL'!AH450</f>
        <v>0</v>
      </c>
      <c r="AC424" s="86">
        <f>'RESUMEN TOTAL'!AI450</f>
        <v>0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  <c r="AJ424" s="86">
        <f>'RESUMEN TOTAL'!AP450</f>
        <v>0</v>
      </c>
    </row>
    <row r="425" spans="1:36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  <c r="AJ425" s="86">
        <f>'RESUMEN TOTAL'!AP452</f>
        <v>0</v>
      </c>
    </row>
    <row r="426" spans="1:36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 t="str">
        <f>'RESUMEN TOTAL'!M453</f>
        <v>APAGADO</v>
      </c>
      <c r="H426" s="86" t="str">
        <f>'RESUMEN TOTAL'!N453</f>
        <v>APAGADO</v>
      </c>
      <c r="I426" s="86" t="str">
        <f>'RESUMEN TOTAL'!O453</f>
        <v>APAGADO</v>
      </c>
      <c r="J426" s="86" t="str">
        <f>'RESUMEN TOTAL'!P453</f>
        <v>APAGADO</v>
      </c>
      <c r="K426" s="86" t="str">
        <f>'RESUMEN TOTAL'!Q453</f>
        <v>APAGADO</v>
      </c>
      <c r="L426" s="86" t="str">
        <f>'RESUMEN TOTAL'!R453</f>
        <v>APAGADO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  <c r="AJ426" s="86">
        <f>'RESUMEN TOTAL'!AP453</f>
        <v>0</v>
      </c>
    </row>
    <row r="427" spans="1:36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  <c r="AJ427" s="86">
        <f>'RESUMEN TOTAL'!AP454</f>
        <v>0</v>
      </c>
    </row>
    <row r="428" spans="1:36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 t="str">
        <f>'RESUMEN TOTAL'!AB455</f>
        <v xml:space="preserve"> 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  <c r="AJ428" s="86">
        <f>'RESUMEN TOTAL'!AP455</f>
        <v>0</v>
      </c>
    </row>
    <row r="429" spans="1:36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  <c r="AJ429" s="86">
        <f>'RESUMEN TOTAL'!AP456</f>
        <v>0</v>
      </c>
    </row>
    <row r="430" spans="1:36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  <c r="AJ430" s="86">
        <f>'RESUMEN TOTAL'!AP457</f>
        <v>0</v>
      </c>
    </row>
    <row r="431" spans="1:36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>
        <f>'RESUMEN TOTAL'!Z458</f>
        <v>0</v>
      </c>
      <c r="U431" s="86">
        <f>'RESUMEN TOTAL'!AA458</f>
        <v>0</v>
      </c>
      <c r="V431" s="86">
        <f>'RESUMEN TOTAL'!AB458</f>
        <v>0</v>
      </c>
      <c r="W431" s="86">
        <f>'RESUMEN TOTAL'!AC458</f>
        <v>0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  <c r="AJ431" s="86">
        <f>'RESUMEN TOTAL'!AP458</f>
        <v>0</v>
      </c>
    </row>
    <row r="432" spans="1:36" x14ac:dyDescent="0.25">
      <c r="A432" t="str">
        <f>'RESUMEN TOTAL'!A459</f>
        <v>VILLA HUDSON</v>
      </c>
      <c r="B432" t="str">
        <f>'RESUMEN TOTAL'!B459</f>
        <v>|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>
        <f>'RESUMEN TOTAL'!Z459</f>
        <v>0</v>
      </c>
      <c r="U432" s="86">
        <f>'RESUMEN TOTAL'!AA459</f>
        <v>0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  <c r="AJ432" s="86">
        <f>'RESUMEN TOTAL'!AP459</f>
        <v>0</v>
      </c>
    </row>
    <row r="433" spans="1:36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>
        <f>'RESUMEN TOTAL'!Z460</f>
        <v>0</v>
      </c>
      <c r="U433" s="86">
        <f>'RESUMEN TOTAL'!AA460</f>
        <v>0</v>
      </c>
      <c r="V433" s="86">
        <f>'RESUMEN TOTAL'!AB460</f>
        <v>0</v>
      </c>
      <c r="W433" s="86">
        <f>'RESUMEN TOTAL'!AC460</f>
        <v>0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  <c r="AJ433" s="86">
        <f>'RESUMEN TOTAL'!AP460</f>
        <v>0</v>
      </c>
    </row>
    <row r="434" spans="1:36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>
        <f>'RESUMEN TOTAL'!Z461</f>
        <v>0</v>
      </c>
      <c r="U434" s="86">
        <f>'RESUMEN TOTAL'!AA461</f>
        <v>0</v>
      </c>
      <c r="V434" s="86">
        <f>'RESUMEN TOTAL'!AB461</f>
        <v>0</v>
      </c>
      <c r="W434" s="86">
        <f>'RESUMEN TOTAL'!AC461</f>
        <v>0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  <c r="AJ434" s="86">
        <f>'RESUMEN TOTAL'!AP461</f>
        <v>0</v>
      </c>
    </row>
    <row r="435" spans="1:36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 t="str">
        <f>'RESUMEN TOTAL'!U462</f>
        <v>APAGADO</v>
      </c>
      <c r="P435" s="86">
        <f>'RESUMEN TOTAL'!V462</f>
        <v>0</v>
      </c>
      <c r="Q435" s="86" t="str">
        <f>'RESUMEN TOTAL'!W462</f>
        <v>APAGADO</v>
      </c>
      <c r="R435" s="86">
        <f>'RESUMEN TOTAL'!X462</f>
        <v>0</v>
      </c>
      <c r="S435" s="86">
        <f>'RESUMEN TOTAL'!Y462</f>
        <v>0</v>
      </c>
      <c r="T435" s="86">
        <f>'RESUMEN TOTAL'!Z462</f>
        <v>0</v>
      </c>
      <c r="U435" s="86">
        <f>'RESUMEN TOTAL'!AA462</f>
        <v>0</v>
      </c>
      <c r="V435" s="86">
        <f>'RESUMEN TOTAL'!AB462</f>
        <v>0</v>
      </c>
      <c r="W435" s="86">
        <f>'RESUMEN TOTAL'!AC462</f>
        <v>0</v>
      </c>
      <c r="X435" s="86">
        <f>'RESUMEN TOTAL'!AD462</f>
        <v>0</v>
      </c>
      <c r="Y435" s="86">
        <f>'RESUMEN TOTAL'!AE462</f>
        <v>0</v>
      </c>
      <c r="Z435" s="86">
        <f>'RESUMEN TOTAL'!AF462</f>
        <v>0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  <c r="AJ435" s="86">
        <f>'RESUMEN TOTAL'!AP462</f>
        <v>0</v>
      </c>
    </row>
    <row r="436" spans="1:36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>
        <f>'RESUMEN TOTAL'!W463</f>
        <v>0</v>
      </c>
      <c r="R436" s="86">
        <f>'RESUMEN TOTAL'!X463</f>
        <v>0</v>
      </c>
      <c r="S436" s="86">
        <f>'RESUMEN TOTAL'!Y463</f>
        <v>0</v>
      </c>
      <c r="T436" s="86">
        <f>'RESUMEN TOTAL'!Z463</f>
        <v>0</v>
      </c>
      <c r="U436" s="86">
        <f>'RESUMEN TOTAL'!AA463</f>
        <v>0</v>
      </c>
      <c r="V436" s="86">
        <f>'RESUMEN TOTAL'!AB463</f>
        <v>0</v>
      </c>
      <c r="W436" s="86">
        <f>'RESUMEN TOTAL'!AC463</f>
        <v>0</v>
      </c>
      <c r="X436" s="86">
        <f>'RESUMEN TOTAL'!AD463</f>
        <v>0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  <c r="AJ436" s="86">
        <f>'RESUMEN TOTAL'!AP463</f>
        <v>0</v>
      </c>
    </row>
    <row r="437" spans="1:36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 t="str">
        <f>'RESUMEN TOTAL'!U464</f>
        <v>APAGADO</v>
      </c>
      <c r="P437" s="86">
        <f>'RESUMEN TOTAL'!V464</f>
        <v>0</v>
      </c>
      <c r="Q437" s="86" t="str">
        <f>'RESUMEN TOTAL'!W464</f>
        <v>APAGADO</v>
      </c>
      <c r="R437" s="86">
        <f>'RESUMEN TOTAL'!X464</f>
        <v>0</v>
      </c>
      <c r="S437" s="86">
        <f>'RESUMEN TOTAL'!Y464</f>
        <v>0</v>
      </c>
      <c r="T437" s="86">
        <f>'RESUMEN TOTAL'!Z464</f>
        <v>0</v>
      </c>
      <c r="U437" s="86">
        <f>'RESUMEN TOTAL'!AA464</f>
        <v>0</v>
      </c>
      <c r="V437" s="86">
        <f>'RESUMEN TOTAL'!AB464</f>
        <v>0</v>
      </c>
      <c r="W437" s="86">
        <f>'RESUMEN TOTAL'!AC464</f>
        <v>0</v>
      </c>
      <c r="X437" s="86">
        <f>'RESUMEN TOTAL'!AD464</f>
        <v>0</v>
      </c>
      <c r="Y437" s="86">
        <f>'RESUMEN TOTAL'!AE464</f>
        <v>0</v>
      </c>
      <c r="Z437" s="86">
        <f>'RESUMEN TOTAL'!AF464</f>
        <v>0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  <c r="AJ437" s="86">
        <f>'RESUMEN TOTAL'!AP464</f>
        <v>0</v>
      </c>
    </row>
    <row r="438" spans="1:36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>
        <f>'RESUMEN TOTAL'!AB465</f>
        <v>0</v>
      </c>
      <c r="W438" s="86">
        <f>'RESUMEN TOTAL'!AC465</f>
        <v>0</v>
      </c>
      <c r="X438" s="86">
        <f>'RESUMEN TOTAL'!AD465</f>
        <v>0</v>
      </c>
      <c r="Y438" s="86">
        <f>'RESUMEN TOTAL'!AE465</f>
        <v>0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  <c r="AJ438" s="86">
        <f>'RESUMEN TOTAL'!AP465</f>
        <v>0</v>
      </c>
    </row>
    <row r="439" spans="1:36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>
        <f>'RESUMEN TOTAL'!AB466</f>
        <v>0</v>
      </c>
      <c r="W439" s="86">
        <f>'RESUMEN TOTAL'!AC466</f>
        <v>0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  <c r="AJ439" s="86">
        <f>'RESUMEN TOTAL'!AP466</f>
        <v>0</v>
      </c>
    </row>
    <row r="440" spans="1:36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  <c r="AJ440" s="86">
        <f>'RESUMEN TOTAL'!AP467</f>
        <v>0</v>
      </c>
    </row>
    <row r="441" spans="1:36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  <c r="AJ441" s="86">
        <f>'RESUMEN TOTAL'!AP468</f>
        <v>0</v>
      </c>
    </row>
    <row r="442" spans="1:36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  <c r="AJ442" s="86">
        <f>'RESUMEN TOTAL'!AP469</f>
        <v>0</v>
      </c>
    </row>
    <row r="443" spans="1:36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  <c r="AJ443" s="86">
        <f>'RESUMEN TOTAL'!AP470</f>
        <v>0</v>
      </c>
    </row>
    <row r="444" spans="1:36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  <c r="AJ444" s="86">
        <f>'RESUMEN TOTAL'!AP471</f>
        <v>0</v>
      </c>
    </row>
    <row r="445" spans="1:36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 t="str">
        <f>'RESUMEN TOTAL'!P472</f>
        <v>APAGADO</v>
      </c>
      <c r="K445" s="86" t="str">
        <f>'RESUMEN TOTAL'!Q472</f>
        <v>APAGADO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>
        <f>'RESUMEN TOTAL'!AA472</f>
        <v>0</v>
      </c>
      <c r="V445" s="86">
        <f>'RESUMEN TOTAL'!AB472</f>
        <v>0</v>
      </c>
      <c r="W445" s="86">
        <f>'RESUMEN TOTAL'!AC472</f>
        <v>0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  <c r="AJ445" s="86">
        <f>'RESUMEN TOTAL'!AP472</f>
        <v>0</v>
      </c>
    </row>
    <row r="446" spans="1:36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 t="str">
        <f>'RESUMEN TOTAL'!P473</f>
        <v>APAGADO</v>
      </c>
      <c r="K446" s="86" t="str">
        <f>'RESUMEN TOTAL'!Q473</f>
        <v>APAGADO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>
        <f>'RESUMEN TOTAL'!AA473</f>
        <v>0</v>
      </c>
      <c r="V446" s="86">
        <f>'RESUMEN TOTAL'!AB473</f>
        <v>0</v>
      </c>
      <c r="W446" s="86">
        <f>'RESUMEN TOTAL'!AC473</f>
        <v>0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  <c r="AJ446" s="86">
        <f>'RESUMEN TOTAL'!AP473</f>
        <v>0</v>
      </c>
    </row>
    <row r="447" spans="1:36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 t="str">
        <f>'RESUMEN TOTAL'!P474</f>
        <v>APAGADO</v>
      </c>
      <c r="K447" s="86" t="str">
        <f>'RESUMEN TOTAL'!Q474</f>
        <v>APAGADO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>
        <f>'RESUMEN TOTAL'!AA474</f>
        <v>0</v>
      </c>
      <c r="V447" s="86">
        <f>'RESUMEN TOTAL'!AB474</f>
        <v>0</v>
      </c>
      <c r="W447" s="86">
        <f>'RESUMEN TOTAL'!AC474</f>
        <v>0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  <c r="AJ447" s="86">
        <f>'RESUMEN TOTAL'!AP474</f>
        <v>0</v>
      </c>
    </row>
    <row r="448" spans="1:36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 t="str">
        <f>'RESUMEN TOTAL'!P475</f>
        <v>APAGADO</v>
      </c>
      <c r="K448" s="86" t="str">
        <f>'RESUMEN TOTAL'!Q475</f>
        <v>APAGADO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>
        <f>'RESUMEN TOTAL'!AA475</f>
        <v>0</v>
      </c>
      <c r="V448" s="86">
        <f>'RESUMEN TOTAL'!AB475</f>
        <v>0</v>
      </c>
      <c r="W448" s="86">
        <f>'RESUMEN TOTAL'!AC475</f>
        <v>0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  <c r="AJ448" s="86">
        <f>'RESUMEN TOTAL'!AP475</f>
        <v>0</v>
      </c>
    </row>
    <row r="449" spans="1:36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>
        <f>'RESUMEN TOTAL'!Z476</f>
        <v>0</v>
      </c>
      <c r="U449" s="86">
        <f>'RESUMEN TOTAL'!AA476</f>
        <v>0</v>
      </c>
      <c r="V449" s="86">
        <f>'RESUMEN TOTAL'!AB476</f>
        <v>0</v>
      </c>
      <c r="W449" s="86">
        <f>'RESUMEN TOTAL'!AC476</f>
        <v>0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  <c r="AJ449" s="86">
        <f>'RESUMEN TOTAL'!AP476</f>
        <v>0</v>
      </c>
    </row>
    <row r="450" spans="1:36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>
        <f>'RESUMEN TOTAL'!L477</f>
        <v>0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>
        <f>'RESUMEN TOTAL'!AA477</f>
        <v>0</v>
      </c>
      <c r="V450" s="86">
        <f>'RESUMEN TOTAL'!AB477</f>
        <v>0</v>
      </c>
      <c r="W450" s="86">
        <f>'RESUMEN TOTAL'!AC477</f>
        <v>0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  <c r="AJ450" s="86">
        <f>'RESUMEN TOTAL'!AP477</f>
        <v>0</v>
      </c>
    </row>
    <row r="451" spans="1:36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  <c r="AJ451" s="86">
        <f>'RESUMEN TOTAL'!AP478</f>
        <v>0</v>
      </c>
    </row>
    <row r="452" spans="1:36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>
        <f>'RESUMEN TOTAL'!AC479</f>
        <v>0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  <c r="AJ452" s="86">
        <f>'RESUMEN TOTAL'!AP479</f>
        <v>0</v>
      </c>
    </row>
    <row r="453" spans="1:36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>
        <f>'RESUMEN TOTAL'!AF480</f>
        <v>0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  <c r="AJ453" s="86">
        <f>'RESUMEN TOTAL'!AP480</f>
        <v>0</v>
      </c>
    </row>
    <row r="454" spans="1:36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>
        <f>'RESUMEN TOTAL'!AF481</f>
        <v>0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  <c r="AJ454" s="86">
        <f>'RESUMEN TOTAL'!AP481</f>
        <v>0</v>
      </c>
    </row>
    <row r="455" spans="1:36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>
        <f>'RESUMEN TOTAL'!AF482</f>
        <v>0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  <c r="AJ455" s="86">
        <f>'RESUMEN TOTAL'!AP482</f>
        <v>0</v>
      </c>
    </row>
    <row r="456" spans="1:36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 t="str">
        <f>'RESUMEN TOTAL'!N483</f>
        <v>APAGADO</v>
      </c>
      <c r="I456" s="86">
        <f>'RESUMEN TOTAL'!O483</f>
        <v>0</v>
      </c>
      <c r="J456" s="86" t="str">
        <f>'RESUMEN TOTAL'!P483</f>
        <v>APAGADO</v>
      </c>
      <c r="K456" s="86" t="str">
        <f>'RESUMEN TOTAL'!Q483</f>
        <v>APAGADO</v>
      </c>
      <c r="L456" s="86">
        <f>'RESUMEN TOTAL'!R483</f>
        <v>0</v>
      </c>
      <c r="M456" s="86">
        <f>'RESUMEN TOTAL'!S483</f>
        <v>0</v>
      </c>
      <c r="N456" s="86">
        <f>'RESUMEN TOTAL'!T483</f>
        <v>0</v>
      </c>
      <c r="O456" s="86" t="str">
        <f>'RESUMEN TOTAL'!U483</f>
        <v>APAGADO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>
        <f>'RESUMEN TOTAL'!Y483</f>
        <v>0</v>
      </c>
      <c r="T456" s="86">
        <f>'RESUMEN TOTAL'!Z483</f>
        <v>0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>
        <f>'RESUMEN TOTAL'!AD483</f>
        <v>0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  <c r="AJ456" s="86">
        <f>'RESUMEN TOTAL'!AP483</f>
        <v>0</v>
      </c>
    </row>
    <row r="457" spans="1:36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  <c r="AJ457" s="86">
        <f>'RESUMEN TOTAL'!AP484</f>
        <v>0</v>
      </c>
    </row>
    <row r="458" spans="1:36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  <c r="AJ458" s="86">
        <f>'RESUMEN TOTAL'!AP485</f>
        <v>0</v>
      </c>
    </row>
    <row r="459" spans="1:36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  <c r="AJ459" s="86">
        <f>'RESUMEN TOTAL'!AP486</f>
        <v>0</v>
      </c>
    </row>
    <row r="460" spans="1:36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  <c r="AJ460" s="86">
        <f>'RESUMEN TOTAL'!AP490</f>
        <v>0</v>
      </c>
    </row>
    <row r="461" spans="1:36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  <c r="AJ461" s="86">
        <f>'RESUMEN TOTAL'!AP491</f>
        <v>0</v>
      </c>
    </row>
    <row r="462" spans="1:36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>
        <f>'RESUMEN TOTAL'!L492</f>
        <v>0</v>
      </c>
      <c r="G462" s="86" t="str">
        <f>'RESUMEN TOTAL'!M492</f>
        <v>APAGADO</v>
      </c>
      <c r="H462" s="86" t="str">
        <f>'RESUMEN TOTAL'!N492</f>
        <v>APAGADO</v>
      </c>
      <c r="I462" s="86" t="str">
        <f>'RESUMEN TOTAL'!O492</f>
        <v>APAGADO</v>
      </c>
      <c r="J462" s="86" t="str">
        <f>'RESUMEN TOTAL'!P492</f>
        <v>APAGADO</v>
      </c>
      <c r="K462" s="86" t="str">
        <f>'RESUMEN TOTAL'!Q492</f>
        <v>APAGADO</v>
      </c>
      <c r="L462" s="86" t="str">
        <f>'RESUMEN TOTAL'!R492</f>
        <v>APAGADO</v>
      </c>
      <c r="M462" s="86" t="str">
        <f>'RESUMEN TOTAL'!S492</f>
        <v>APAGADO</v>
      </c>
      <c r="N462" s="86" t="str">
        <f>'RESUMEN TOTAL'!T492</f>
        <v>APAGADO</v>
      </c>
      <c r="O462" s="86" t="str">
        <f>'RESUMEN TOTAL'!U492</f>
        <v>APAGADO</v>
      </c>
      <c r="P462" s="86">
        <f>'RESUMEN TOTAL'!V492</f>
        <v>0</v>
      </c>
      <c r="Q462" s="86">
        <v>0</v>
      </c>
      <c r="R462" s="86">
        <f>'RESUMEN TOTAL'!X492</f>
        <v>0</v>
      </c>
      <c r="S462" s="86">
        <f>'RESUMEN TOTAL'!Y492</f>
        <v>0</v>
      </c>
      <c r="T462" s="86">
        <f>'RESUMEN TOTAL'!Z492</f>
        <v>0</v>
      </c>
      <c r="U462" s="86">
        <f>'RESUMEN TOTAL'!AA492</f>
        <v>0</v>
      </c>
      <c r="V462" s="86">
        <f>'RESUMEN TOTAL'!AB492</f>
        <v>0</v>
      </c>
      <c r="W462" s="86">
        <f>'RESUMEN TOTAL'!AC492</f>
        <v>0</v>
      </c>
      <c r="X462" s="86">
        <f>'RESUMEN TOTAL'!AD492</f>
        <v>0</v>
      </c>
      <c r="Y462" s="86">
        <f>'RESUMEN TOTAL'!AE492</f>
        <v>0</v>
      </c>
      <c r="Z462" s="86">
        <f>'RESUMEN TOTAL'!AF492</f>
        <v>0</v>
      </c>
      <c r="AA462" s="86">
        <f>'RESUMEN TOTAL'!AG492</f>
        <v>0</v>
      </c>
      <c r="AB462" s="86">
        <f>'RESUMEN TOTAL'!AH492</f>
        <v>0</v>
      </c>
      <c r="AC462" s="86">
        <f>'RESUMEN TOTAL'!AI492</f>
        <v>0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  <c r="AJ462" s="86">
        <f>'RESUMEN TOTAL'!AP492</f>
        <v>0</v>
      </c>
    </row>
    <row r="463" spans="1:36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>
        <f>'RESUMEN TOTAL'!L493</f>
        <v>0</v>
      </c>
      <c r="G463" s="86" t="str">
        <f>'RESUMEN TOTAL'!M493</f>
        <v>APAGADO</v>
      </c>
      <c r="H463" s="86" t="str">
        <f>'RESUMEN TOTAL'!N493</f>
        <v>APAGADO</v>
      </c>
      <c r="I463" s="86" t="str">
        <f>'RESUMEN TOTAL'!O493</f>
        <v>APAGADO</v>
      </c>
      <c r="J463" s="86" t="str">
        <f>'RESUMEN TOTAL'!P493</f>
        <v>APAGADO</v>
      </c>
      <c r="K463" s="86" t="str">
        <f>'RESUMEN TOTAL'!Q493</f>
        <v>APAGADO</v>
      </c>
      <c r="L463" s="86" t="str">
        <f>'RESUMEN TOTAL'!R493</f>
        <v>APAGADO</v>
      </c>
      <c r="M463" s="86" t="str">
        <f>'RESUMEN TOTAL'!S493</f>
        <v>APAGADO</v>
      </c>
      <c r="N463" s="86" t="str">
        <f>'RESUMEN TOTAL'!T493</f>
        <v>APAGADO</v>
      </c>
      <c r="O463" s="86" t="str">
        <f>'RESUMEN TOTAL'!U493</f>
        <v>APAGADO</v>
      </c>
      <c r="P463" s="86">
        <f>'RESUMEN TOTAL'!V493</f>
        <v>0</v>
      </c>
      <c r="Q463" s="86" t="str">
        <f>'RESUMEN TOTAL'!W492</f>
        <v>APAGADO</v>
      </c>
      <c r="R463" s="86">
        <f>'RESUMEN TOTAL'!X493</f>
        <v>0</v>
      </c>
      <c r="S463" s="86">
        <f>'RESUMEN TOTAL'!Y493</f>
        <v>0</v>
      </c>
      <c r="T463" s="86">
        <f>'RESUMEN TOTAL'!Z493</f>
        <v>0</v>
      </c>
      <c r="U463" s="86">
        <f>'RESUMEN TOTAL'!AA493</f>
        <v>0</v>
      </c>
      <c r="V463" s="86">
        <f>'RESUMEN TOTAL'!AB493</f>
        <v>0</v>
      </c>
      <c r="W463" s="86">
        <f>'RESUMEN TOTAL'!AC493</f>
        <v>0</v>
      </c>
      <c r="X463" s="86">
        <f>'RESUMEN TOTAL'!AD493</f>
        <v>0</v>
      </c>
      <c r="Y463" s="86">
        <f>'RESUMEN TOTAL'!AE493</f>
        <v>0</v>
      </c>
      <c r="Z463" s="86">
        <f>'RESUMEN TOTAL'!AF493</f>
        <v>0</v>
      </c>
      <c r="AA463" s="86">
        <f>'RESUMEN TOTAL'!AG493</f>
        <v>0</v>
      </c>
      <c r="AB463" s="86">
        <f>'RESUMEN TOTAL'!AH493</f>
        <v>0</v>
      </c>
      <c r="AC463" s="86">
        <f>'RESUMEN TOTAL'!AI493</f>
        <v>0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  <c r="AJ463" s="86">
        <f>'RESUMEN TOTAL'!AP493</f>
        <v>0</v>
      </c>
    </row>
    <row r="464" spans="1:36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>
        <f>'RESUMEN TOTAL'!L494</f>
        <v>0</v>
      </c>
      <c r="G464" s="86" t="str">
        <f>'RESUMEN TOTAL'!M494</f>
        <v>APAGADO</v>
      </c>
      <c r="H464" s="86" t="str">
        <f>'RESUMEN TOTAL'!N494</f>
        <v>APAGADO</v>
      </c>
      <c r="I464" s="86" t="str">
        <f>'RESUMEN TOTAL'!O494</f>
        <v>APAGADO</v>
      </c>
      <c r="J464" s="86" t="str">
        <f>'RESUMEN TOTAL'!P494</f>
        <v>APAGADO</v>
      </c>
      <c r="K464" s="86" t="str">
        <f>'RESUMEN TOTAL'!Q494</f>
        <v>APAGADO</v>
      </c>
      <c r="L464" s="86" t="str">
        <f>'RESUMEN TOTAL'!R494</f>
        <v>APAGADO</v>
      </c>
      <c r="M464" s="86" t="str">
        <f>'RESUMEN TOTAL'!S494</f>
        <v>APAGADO</v>
      </c>
      <c r="N464" s="86" t="str">
        <f>'RESUMEN TOTAL'!T494</f>
        <v>APAGADO</v>
      </c>
      <c r="O464" s="86" t="str">
        <f>'RESUMEN TOTAL'!U494</f>
        <v>APAGADO</v>
      </c>
      <c r="P464" s="86">
        <f>'RESUMEN TOTAL'!V494</f>
        <v>0</v>
      </c>
      <c r="Q464" s="86">
        <v>0</v>
      </c>
      <c r="R464" s="86">
        <f>'RESUMEN TOTAL'!X494</f>
        <v>0</v>
      </c>
      <c r="S464" s="86">
        <f>'RESUMEN TOTAL'!Y494</f>
        <v>0</v>
      </c>
      <c r="T464" s="86">
        <f>'RESUMEN TOTAL'!Z494</f>
        <v>0</v>
      </c>
      <c r="U464" s="86">
        <f>'RESUMEN TOTAL'!AA494</f>
        <v>0</v>
      </c>
      <c r="V464" s="86">
        <f>'RESUMEN TOTAL'!AB494</f>
        <v>0</v>
      </c>
      <c r="W464" s="86">
        <f>'RESUMEN TOTAL'!AC494</f>
        <v>0</v>
      </c>
      <c r="X464" s="86">
        <f>'RESUMEN TOTAL'!AD494</f>
        <v>0</v>
      </c>
      <c r="Y464" s="86">
        <f>'RESUMEN TOTAL'!AE494</f>
        <v>0</v>
      </c>
      <c r="Z464" s="86">
        <f>'RESUMEN TOTAL'!AF494</f>
        <v>0</v>
      </c>
      <c r="AA464" s="86">
        <f>'RESUMEN TOTAL'!AG494</f>
        <v>0</v>
      </c>
      <c r="AB464" s="86">
        <f>'RESUMEN TOTAL'!AH494</f>
        <v>0</v>
      </c>
      <c r="AC464" s="86">
        <f>'RESUMEN TOTAL'!AI494</f>
        <v>0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  <c r="AJ464" s="86">
        <f>'RESUMEN TOTAL'!AP494</f>
        <v>0</v>
      </c>
    </row>
    <row r="465" spans="1:36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  <c r="AJ465" s="86">
        <f>'RESUMEN TOTAL'!AP495</f>
        <v>0</v>
      </c>
    </row>
    <row r="466" spans="1:36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>
        <f>'RESUMEN TOTAL'!L496</f>
        <v>0</v>
      </c>
      <c r="G466" s="86" t="str">
        <f>'RESUMEN TOTAL'!M496</f>
        <v>APAGADO</v>
      </c>
      <c r="H466" s="86" t="str">
        <f>'RESUMEN TOTAL'!N496</f>
        <v>APAGADO</v>
      </c>
      <c r="I466" s="86" t="str">
        <f>'RESUMEN TOTAL'!O496</f>
        <v>APAGADO</v>
      </c>
      <c r="J466" s="86" t="str">
        <f>'RESUMEN TOTAL'!P496</f>
        <v>APAGADO</v>
      </c>
      <c r="K466" s="86" t="str">
        <f>'RESUMEN TOTAL'!Q496</f>
        <v>APAGADO</v>
      </c>
      <c r="L466" s="86" t="str">
        <f>'RESUMEN TOTAL'!R496</f>
        <v>APAGADO</v>
      </c>
      <c r="M466" s="86" t="str">
        <f>'RESUMEN TOTAL'!S496</f>
        <v>APAGADO</v>
      </c>
      <c r="N466" s="86" t="str">
        <f>'RESUMEN TOTAL'!T496</f>
        <v>APAGADO</v>
      </c>
      <c r="O466" s="86" t="str">
        <f>'RESUMEN TOTAL'!U496</f>
        <v>APAGADO</v>
      </c>
      <c r="P466" s="86">
        <f>'RESUMEN TOTAL'!V496</f>
        <v>0</v>
      </c>
      <c r="Q466" s="86" t="str">
        <f>'RESUMEN TOTAL'!W496</f>
        <v>APAGADO</v>
      </c>
      <c r="R466" s="86">
        <f>'RESUMEN TOTAL'!X496</f>
        <v>0</v>
      </c>
      <c r="S466" s="86">
        <f>'RESUMEN TOTAL'!Y496</f>
        <v>0</v>
      </c>
      <c r="T466" s="86">
        <f>'RESUMEN TOTAL'!Z496</f>
        <v>0</v>
      </c>
      <c r="U466" s="86">
        <f>'RESUMEN TOTAL'!AA496</f>
        <v>0</v>
      </c>
      <c r="V466" s="86">
        <f>'RESUMEN TOTAL'!AB496</f>
        <v>0</v>
      </c>
      <c r="W466" s="86">
        <f>'RESUMEN TOTAL'!AC496</f>
        <v>0</v>
      </c>
      <c r="X466" s="86">
        <f>'RESUMEN TOTAL'!AD496</f>
        <v>0</v>
      </c>
      <c r="Y466" s="86">
        <f>'RESUMEN TOTAL'!AE496</f>
        <v>0</v>
      </c>
      <c r="Z466" s="86">
        <f>'RESUMEN TOTAL'!AF496</f>
        <v>0</v>
      </c>
      <c r="AA466" s="86">
        <f>'RESUMEN TOTAL'!AG496</f>
        <v>0</v>
      </c>
      <c r="AB466" s="86">
        <f>'RESUMEN TOTAL'!AH496</f>
        <v>0</v>
      </c>
      <c r="AC466" s="86">
        <f>'RESUMEN TOTAL'!AI496</f>
        <v>0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  <c r="AJ466" s="86">
        <f>'RESUMEN TOTAL'!AP496</f>
        <v>0</v>
      </c>
    </row>
    <row r="467" spans="1:36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>
        <f>'RESUMEN TOTAL'!L497</f>
        <v>0</v>
      </c>
      <c r="G467" s="86" t="str">
        <f>'RESUMEN TOTAL'!M497</f>
        <v>APAGADO</v>
      </c>
      <c r="H467" s="86" t="str">
        <f>'RESUMEN TOTAL'!N497</f>
        <v>APAGADO</v>
      </c>
      <c r="I467" s="86" t="str">
        <f>'RESUMEN TOTAL'!O497</f>
        <v>APAGADO</v>
      </c>
      <c r="J467" s="86" t="str">
        <f>'RESUMEN TOTAL'!P497</f>
        <v>APAGADO</v>
      </c>
      <c r="K467" s="86" t="str">
        <f>'RESUMEN TOTAL'!Q497</f>
        <v>APAGADO</v>
      </c>
      <c r="L467" s="86" t="str">
        <f>'RESUMEN TOTAL'!R497</f>
        <v>APAGADO</v>
      </c>
      <c r="M467" s="86" t="str">
        <f>'RESUMEN TOTAL'!S497</f>
        <v>APAGADO</v>
      </c>
      <c r="N467" s="86" t="str">
        <f>'RESUMEN TOTAL'!T497</f>
        <v>APAGADO</v>
      </c>
      <c r="O467" s="86" t="str">
        <f>'RESUMEN TOTAL'!U497</f>
        <v>APAGADO</v>
      </c>
      <c r="P467" s="86">
        <f>'RESUMEN TOTAL'!V497</f>
        <v>0</v>
      </c>
      <c r="Q467" s="86" t="str">
        <f>'RESUMEN TOTAL'!W497</f>
        <v>APAGADO</v>
      </c>
      <c r="R467" s="86">
        <f>'RESUMEN TOTAL'!X497</f>
        <v>0</v>
      </c>
      <c r="S467" s="86">
        <f>'RESUMEN TOTAL'!Y497</f>
        <v>0</v>
      </c>
      <c r="T467" s="86">
        <f>'RESUMEN TOTAL'!Z497</f>
        <v>0</v>
      </c>
      <c r="U467" s="86">
        <f>'RESUMEN TOTAL'!AA497</f>
        <v>0</v>
      </c>
      <c r="V467" s="86">
        <f>'RESUMEN TOTAL'!AB497</f>
        <v>0</v>
      </c>
      <c r="W467" s="86">
        <f>'RESUMEN TOTAL'!AC497</f>
        <v>0</v>
      </c>
      <c r="X467" s="86">
        <f>'RESUMEN TOTAL'!AD497</f>
        <v>0</v>
      </c>
      <c r="Y467" s="86">
        <f>'RESUMEN TOTAL'!AE497</f>
        <v>0</v>
      </c>
      <c r="Z467" s="86">
        <f>'RESUMEN TOTAL'!AF497</f>
        <v>0</v>
      </c>
      <c r="AA467" s="86">
        <f>'RESUMEN TOTAL'!AG497</f>
        <v>0</v>
      </c>
      <c r="AB467" s="86">
        <f>'RESUMEN TOTAL'!AH497</f>
        <v>0</v>
      </c>
      <c r="AC467" s="86">
        <f>'RESUMEN TOTAL'!AI497</f>
        <v>0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  <c r="AJ467" s="86">
        <f>'RESUMEN TOTAL'!AP497</f>
        <v>0</v>
      </c>
    </row>
    <row r="468" spans="1:36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  <c r="AJ468" s="86">
        <f>'RESUMEN TOTAL'!AP498</f>
        <v>0</v>
      </c>
    </row>
    <row r="469" spans="1:36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  <c r="AJ469" s="86">
        <f>'RESUMEN TOTAL'!AP499</f>
        <v>0</v>
      </c>
    </row>
    <row r="470" spans="1:36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>
        <f>'RESUMEN TOTAL'!L500</f>
        <v>0</v>
      </c>
      <c r="G470" s="86" t="str">
        <f>'RESUMEN TOTAL'!M500</f>
        <v>APAGADO</v>
      </c>
      <c r="H470" s="86" t="str">
        <f>'RESUMEN TOTAL'!N500</f>
        <v>APAGADO</v>
      </c>
      <c r="I470" s="86" t="str">
        <f>'RESUMEN TOTAL'!O500</f>
        <v>APAGADO</v>
      </c>
      <c r="J470" s="86" t="str">
        <f>'RESUMEN TOTAL'!P500</f>
        <v>APAGADO</v>
      </c>
      <c r="K470" s="86" t="str">
        <f>'RESUMEN TOTAL'!Q500</f>
        <v>APAGADO</v>
      </c>
      <c r="L470" s="86" t="str">
        <f>'RESUMEN TOTAL'!R500</f>
        <v>APAGADO</v>
      </c>
      <c r="M470" s="86" t="str">
        <f>'RESUMEN TOTAL'!S500</f>
        <v>APAGADO</v>
      </c>
      <c r="N470" s="86" t="str">
        <f>'RESUMEN TOTAL'!T500</f>
        <v>APAGADO</v>
      </c>
      <c r="O470" s="86" t="str">
        <f>'RESUMEN TOTAL'!U500</f>
        <v>APAGADO</v>
      </c>
      <c r="P470" s="86">
        <f>'RESUMEN TOTAL'!V500</f>
        <v>0</v>
      </c>
      <c r="Q470" s="86" t="str">
        <f>'RESUMEN TOTAL'!W500</f>
        <v>APAGADO</v>
      </c>
      <c r="R470" s="86">
        <f>'RESUMEN TOTAL'!X500</f>
        <v>0</v>
      </c>
      <c r="S470" s="86">
        <f>'RESUMEN TOTAL'!Y500</f>
        <v>0</v>
      </c>
      <c r="T470" s="86">
        <f>'RESUMEN TOTAL'!Z500</f>
        <v>0</v>
      </c>
      <c r="U470" s="86">
        <f>'RESUMEN TOTAL'!AA500</f>
        <v>0</v>
      </c>
      <c r="V470" s="86">
        <f>'RESUMEN TOTAL'!AB500</f>
        <v>0</v>
      </c>
      <c r="W470" s="86">
        <f>'RESUMEN TOTAL'!AC500</f>
        <v>0</v>
      </c>
      <c r="X470" s="86">
        <f>'RESUMEN TOTAL'!AD500</f>
        <v>0</v>
      </c>
      <c r="Y470" s="86">
        <f>'RESUMEN TOTAL'!AE500</f>
        <v>0</v>
      </c>
      <c r="Z470" s="86">
        <f>'RESUMEN TOTAL'!AF500</f>
        <v>0</v>
      </c>
      <c r="AA470" s="86">
        <f>'RESUMEN TOTAL'!AG500</f>
        <v>0</v>
      </c>
      <c r="AB470" s="86">
        <f>'RESUMEN TOTAL'!AH500</f>
        <v>0</v>
      </c>
      <c r="AC470" s="86">
        <f>'RESUMEN TOTAL'!AI500</f>
        <v>0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  <c r="AJ470" s="86">
        <f>'RESUMEN TOTAL'!AP500</f>
        <v>0</v>
      </c>
    </row>
    <row r="471" spans="1:36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>
        <f>'RESUMEN TOTAL'!L501</f>
        <v>0</v>
      </c>
      <c r="G471" s="86" t="str">
        <f>'RESUMEN TOTAL'!M501</f>
        <v>APAGADO</v>
      </c>
      <c r="H471" s="86" t="str">
        <f>'RESUMEN TOTAL'!N501</f>
        <v>APAGADO</v>
      </c>
      <c r="I471" s="86" t="str">
        <f>'RESUMEN TOTAL'!O501</f>
        <v>APAGADO</v>
      </c>
      <c r="J471" s="86" t="str">
        <f>'RESUMEN TOTAL'!P501</f>
        <v>APAGADO</v>
      </c>
      <c r="K471" s="86" t="str">
        <f>'RESUMEN TOTAL'!Q501</f>
        <v>APAGADO</v>
      </c>
      <c r="L471" s="86" t="str">
        <f>'RESUMEN TOTAL'!R501</f>
        <v>APAGADO</v>
      </c>
      <c r="M471" s="86" t="str">
        <f>'RESUMEN TOTAL'!S501</f>
        <v>APAGADO</v>
      </c>
      <c r="N471" s="86" t="str">
        <f>'RESUMEN TOTAL'!T501</f>
        <v>APAGADO</v>
      </c>
      <c r="O471" s="86" t="str">
        <f>'RESUMEN TOTAL'!U501</f>
        <v>APAGADO</v>
      </c>
      <c r="P471" s="86">
        <f>'RESUMEN TOTAL'!V501</f>
        <v>0</v>
      </c>
      <c r="Q471" s="86" t="str">
        <f>'RESUMEN TOTAL'!W501</f>
        <v>APAGADO</v>
      </c>
      <c r="R471" s="86">
        <f>'RESUMEN TOTAL'!X501</f>
        <v>0</v>
      </c>
      <c r="S471" s="86">
        <f>'RESUMEN TOTAL'!Y501</f>
        <v>0</v>
      </c>
      <c r="T471" s="86">
        <f>'RESUMEN TOTAL'!Z501</f>
        <v>0</v>
      </c>
      <c r="U471" s="86">
        <f>'RESUMEN TOTAL'!AA501</f>
        <v>0</v>
      </c>
      <c r="V471" s="86">
        <f>'RESUMEN TOTAL'!AB501</f>
        <v>0</v>
      </c>
      <c r="W471" s="86">
        <f>'RESUMEN TOTAL'!AC501</f>
        <v>0</v>
      </c>
      <c r="X471" s="86">
        <f>'RESUMEN TOTAL'!AD501</f>
        <v>0</v>
      </c>
      <c r="Y471" s="86">
        <f>'RESUMEN TOTAL'!AE501</f>
        <v>0</v>
      </c>
      <c r="Z471" s="86">
        <f>'RESUMEN TOTAL'!AF501</f>
        <v>0</v>
      </c>
      <c r="AA471" s="86">
        <f>'RESUMEN TOTAL'!AG501</f>
        <v>0</v>
      </c>
      <c r="AB471" s="86">
        <f>'RESUMEN TOTAL'!AH501</f>
        <v>0</v>
      </c>
      <c r="AC471" s="86">
        <f>'RESUMEN TOTAL'!AI501</f>
        <v>0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  <c r="AJ471" s="86">
        <f>'RESUMEN TOTAL'!AP501</f>
        <v>0</v>
      </c>
    </row>
    <row r="472" spans="1:36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>
        <f>'RESUMEN TOTAL'!L502</f>
        <v>0</v>
      </c>
      <c r="G472" s="86" t="str">
        <f>'RESUMEN TOTAL'!M502</f>
        <v>APAGADO</v>
      </c>
      <c r="H472" s="86" t="str">
        <f>'RESUMEN TOTAL'!N502</f>
        <v>APAGADO</v>
      </c>
      <c r="I472" s="86" t="str">
        <f>'RESUMEN TOTAL'!O502</f>
        <v>APAGADO</v>
      </c>
      <c r="J472" s="86" t="str">
        <f>'RESUMEN TOTAL'!P502</f>
        <v>APAGADO</v>
      </c>
      <c r="K472" s="86" t="str">
        <f>'RESUMEN TOTAL'!Q502</f>
        <v>APAGADO</v>
      </c>
      <c r="L472" s="86" t="str">
        <f>'RESUMEN TOTAL'!R502</f>
        <v>APAGADO</v>
      </c>
      <c r="M472" s="86" t="str">
        <f>'RESUMEN TOTAL'!S502</f>
        <v>APAGADO</v>
      </c>
      <c r="N472" s="86" t="str">
        <f>'RESUMEN TOTAL'!T502</f>
        <v>APAGADO</v>
      </c>
      <c r="O472" s="86" t="str">
        <f>'RESUMEN TOTAL'!U502</f>
        <v>APAGADO</v>
      </c>
      <c r="P472" s="86">
        <f>'RESUMEN TOTAL'!V502</f>
        <v>0</v>
      </c>
      <c r="Q472" s="86" t="str">
        <f>'RESUMEN TOTAL'!W502</f>
        <v>APAGADO</v>
      </c>
      <c r="R472" s="86">
        <f>'RESUMEN TOTAL'!X502</f>
        <v>0</v>
      </c>
      <c r="S472" s="86">
        <f>'RESUMEN TOTAL'!Y502</f>
        <v>0</v>
      </c>
      <c r="T472" s="86">
        <f>'RESUMEN TOTAL'!Z502</f>
        <v>0</v>
      </c>
      <c r="U472" s="86">
        <f>'RESUMEN TOTAL'!AA502</f>
        <v>0</v>
      </c>
      <c r="V472" s="86">
        <f>'RESUMEN TOTAL'!AB502</f>
        <v>0</v>
      </c>
      <c r="W472" s="86">
        <f>'RESUMEN TOTAL'!AC502</f>
        <v>0</v>
      </c>
      <c r="X472" s="86">
        <f>'RESUMEN TOTAL'!AD502</f>
        <v>0</v>
      </c>
      <c r="Y472" s="86">
        <f>'RESUMEN TOTAL'!AE502</f>
        <v>0</v>
      </c>
      <c r="Z472" s="86">
        <f>'RESUMEN TOTAL'!AF502</f>
        <v>0</v>
      </c>
      <c r="AA472" s="86">
        <f>'RESUMEN TOTAL'!AG502</f>
        <v>0</v>
      </c>
      <c r="AB472" s="86">
        <f>'RESUMEN TOTAL'!AH502</f>
        <v>0</v>
      </c>
      <c r="AC472" s="86">
        <f>'RESUMEN TOTAL'!AI502</f>
        <v>0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  <c r="AJ472" s="86">
        <f>'RESUMEN TOTAL'!AP502</f>
        <v>0</v>
      </c>
    </row>
    <row r="473" spans="1:36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>
        <f>'RESUMEN TOTAL'!L503</f>
        <v>0</v>
      </c>
      <c r="G473" s="86" t="str">
        <f>'RESUMEN TOTAL'!M503</f>
        <v>APAGADO</v>
      </c>
      <c r="H473" s="86" t="str">
        <f>'RESUMEN TOTAL'!N503</f>
        <v>APAGADO</v>
      </c>
      <c r="I473" s="86" t="str">
        <f>'RESUMEN TOTAL'!O503</f>
        <v>APAGADO</v>
      </c>
      <c r="J473" s="86" t="str">
        <f>'RESUMEN TOTAL'!P503</f>
        <v>APAGADO</v>
      </c>
      <c r="K473" s="86" t="str">
        <f>'RESUMEN TOTAL'!Q503</f>
        <v>APAGADO</v>
      </c>
      <c r="L473" s="86" t="str">
        <f>'RESUMEN TOTAL'!R503</f>
        <v>APAGADO</v>
      </c>
      <c r="M473" s="86" t="str">
        <f>'RESUMEN TOTAL'!S503</f>
        <v>APAGADO</v>
      </c>
      <c r="N473" s="86" t="str">
        <f>'RESUMEN TOTAL'!T503</f>
        <v>APAGADO</v>
      </c>
      <c r="O473" s="86" t="str">
        <f>'RESUMEN TOTAL'!U503</f>
        <v>APAGADO</v>
      </c>
      <c r="P473" s="86">
        <f>'RESUMEN TOTAL'!V503</f>
        <v>0</v>
      </c>
      <c r="Q473" s="86" t="str">
        <f>'RESUMEN TOTAL'!W503</f>
        <v>APAGADO</v>
      </c>
      <c r="R473" s="86">
        <f>'RESUMEN TOTAL'!X503</f>
        <v>0</v>
      </c>
      <c r="S473" s="86">
        <f>'RESUMEN TOTAL'!Y503</f>
        <v>0</v>
      </c>
      <c r="T473" s="86">
        <f>'RESUMEN TOTAL'!Z503</f>
        <v>0</v>
      </c>
      <c r="U473" s="86">
        <f>'RESUMEN TOTAL'!AA503</f>
        <v>0</v>
      </c>
      <c r="V473" s="86">
        <f>'RESUMEN TOTAL'!AB503</f>
        <v>0</v>
      </c>
      <c r="W473" s="86">
        <f>'RESUMEN TOTAL'!AC503</f>
        <v>0</v>
      </c>
      <c r="X473" s="86">
        <f>'RESUMEN TOTAL'!AD503</f>
        <v>0</v>
      </c>
      <c r="Y473" s="86">
        <f>'RESUMEN TOTAL'!AE503</f>
        <v>0</v>
      </c>
      <c r="Z473" s="86">
        <f>'RESUMEN TOTAL'!AF503</f>
        <v>0</v>
      </c>
      <c r="AA473" s="86">
        <f>'RESUMEN TOTAL'!AG503</f>
        <v>0</v>
      </c>
      <c r="AB473" s="86">
        <f>'RESUMEN TOTAL'!AH503</f>
        <v>0</v>
      </c>
      <c r="AC473" s="86">
        <f>'RESUMEN TOTAL'!AI503</f>
        <v>0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  <c r="AJ473" s="86">
        <f>'RESUMEN TOTAL'!AP503</f>
        <v>0</v>
      </c>
    </row>
    <row r="474" spans="1:36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>
        <f>'RESUMEN TOTAL'!L504</f>
        <v>0</v>
      </c>
      <c r="G474" s="86" t="str">
        <f>'RESUMEN TOTAL'!M504</f>
        <v>APAGADO</v>
      </c>
      <c r="H474" s="86" t="str">
        <f>'RESUMEN TOTAL'!N504</f>
        <v>APAGADO</v>
      </c>
      <c r="I474" s="86" t="str">
        <f>'RESUMEN TOTAL'!O504</f>
        <v>APAGADO</v>
      </c>
      <c r="J474" s="86" t="str">
        <f>'RESUMEN TOTAL'!P504</f>
        <v>APAGADO</v>
      </c>
      <c r="K474" s="86" t="str">
        <f>'RESUMEN TOTAL'!Q504</f>
        <v>APAGADO</v>
      </c>
      <c r="L474" s="86" t="str">
        <f>'RESUMEN TOTAL'!R504</f>
        <v>APAGADO</v>
      </c>
      <c r="M474" s="86" t="str">
        <f>'RESUMEN TOTAL'!S504</f>
        <v>APAGADO</v>
      </c>
      <c r="N474" s="86" t="str">
        <f>'RESUMEN TOTAL'!T504</f>
        <v>APAGADO</v>
      </c>
      <c r="O474" s="86" t="str">
        <f>'RESUMEN TOTAL'!U504</f>
        <v>APAGADO</v>
      </c>
      <c r="P474" s="86">
        <f>'RESUMEN TOTAL'!V504</f>
        <v>0</v>
      </c>
      <c r="Q474" s="86" t="str">
        <f>'RESUMEN TOTAL'!W504</f>
        <v>APAGADO</v>
      </c>
      <c r="R474" s="86">
        <f>'RESUMEN TOTAL'!X504</f>
        <v>0</v>
      </c>
      <c r="S474" s="86">
        <f>'RESUMEN TOTAL'!Y504</f>
        <v>0</v>
      </c>
      <c r="T474" s="86">
        <f>'RESUMEN TOTAL'!Z504</f>
        <v>0</v>
      </c>
      <c r="U474" s="86">
        <f>'RESUMEN TOTAL'!AA504</f>
        <v>0</v>
      </c>
      <c r="V474" s="86">
        <f>'RESUMEN TOTAL'!AB504</f>
        <v>0</v>
      </c>
      <c r="W474" s="86">
        <f>'RESUMEN TOTAL'!AC504</f>
        <v>0</v>
      </c>
      <c r="X474" s="86">
        <f>'RESUMEN TOTAL'!AD504</f>
        <v>0</v>
      </c>
      <c r="Y474" s="86">
        <f>'RESUMEN TOTAL'!AE504</f>
        <v>0</v>
      </c>
      <c r="Z474" s="86">
        <f>'RESUMEN TOTAL'!AF504</f>
        <v>0</v>
      </c>
      <c r="AA474" s="86">
        <f>'RESUMEN TOTAL'!AG504</f>
        <v>0</v>
      </c>
      <c r="AB474" s="86">
        <f>'RESUMEN TOTAL'!AH504</f>
        <v>0</v>
      </c>
      <c r="AC474" s="86">
        <f>'RESUMEN TOTAL'!AI504</f>
        <v>0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  <c r="AJ474" s="86">
        <f>'RESUMEN TOTAL'!AP504</f>
        <v>0</v>
      </c>
    </row>
    <row r="475" spans="1:36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>
        <f>'RESUMEN TOTAL'!L505</f>
        <v>0</v>
      </c>
      <c r="G475" s="86" t="str">
        <f>'RESUMEN TOTAL'!M505</f>
        <v>APAGADO</v>
      </c>
      <c r="H475" s="86" t="str">
        <f>'RESUMEN TOTAL'!N505</f>
        <v>APAGADO</v>
      </c>
      <c r="I475" s="86" t="str">
        <f>'RESUMEN TOTAL'!O505</f>
        <v>APAGADO</v>
      </c>
      <c r="J475" s="86" t="str">
        <f>'RESUMEN TOTAL'!P505</f>
        <v>APAGADO</v>
      </c>
      <c r="K475" s="86" t="str">
        <f>'RESUMEN TOTAL'!Q505</f>
        <v>APAGADO</v>
      </c>
      <c r="L475" s="86" t="str">
        <f>'RESUMEN TOTAL'!R505</f>
        <v>APAGADO</v>
      </c>
      <c r="M475" s="86" t="str">
        <f>'RESUMEN TOTAL'!S505</f>
        <v>APAGADO</v>
      </c>
      <c r="N475" s="86" t="str">
        <f>'RESUMEN TOTAL'!T505</f>
        <v>APAGADO</v>
      </c>
      <c r="O475" s="86" t="str">
        <f>'RESUMEN TOTAL'!U505</f>
        <v>APAGADO</v>
      </c>
      <c r="P475" s="86">
        <f>'RESUMEN TOTAL'!V505</f>
        <v>0</v>
      </c>
      <c r="Q475" s="86" t="str">
        <f>'RESUMEN TOTAL'!W505</f>
        <v>APAGADO</v>
      </c>
      <c r="R475" s="86">
        <f>'RESUMEN TOTAL'!X505</f>
        <v>0</v>
      </c>
      <c r="S475" s="86">
        <f>'RESUMEN TOTAL'!Y505</f>
        <v>0</v>
      </c>
      <c r="T475" s="86">
        <f>'RESUMEN TOTAL'!Z505</f>
        <v>0</v>
      </c>
      <c r="U475" s="86">
        <f>'RESUMEN TOTAL'!AA505</f>
        <v>0</v>
      </c>
      <c r="V475" s="86">
        <f>'RESUMEN TOTAL'!AB505</f>
        <v>0</v>
      </c>
      <c r="W475" s="86">
        <f>'RESUMEN TOTAL'!AC505</f>
        <v>0</v>
      </c>
      <c r="X475" s="86">
        <f>'RESUMEN TOTAL'!AD505</f>
        <v>0</v>
      </c>
      <c r="Y475" s="86">
        <f>'RESUMEN TOTAL'!AE505</f>
        <v>0</v>
      </c>
      <c r="Z475" s="86">
        <f>'RESUMEN TOTAL'!AF505</f>
        <v>0</v>
      </c>
      <c r="AA475" s="86">
        <f>'RESUMEN TOTAL'!AG505</f>
        <v>0</v>
      </c>
      <c r="AB475" s="86">
        <f>'RESUMEN TOTAL'!AH505</f>
        <v>0</v>
      </c>
      <c r="AC475" s="86">
        <f>'RESUMEN TOTAL'!AI505</f>
        <v>0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  <c r="AJ475" s="86">
        <f>'RESUMEN TOTAL'!AP505</f>
        <v>0</v>
      </c>
    </row>
    <row r="476" spans="1:36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>
        <f>'RESUMEN TOTAL'!L506</f>
        <v>0</v>
      </c>
      <c r="G476" s="86" t="str">
        <f>'RESUMEN TOTAL'!M506</f>
        <v>APAGADO</v>
      </c>
      <c r="H476" s="86" t="str">
        <f>'RESUMEN TOTAL'!N506</f>
        <v>APAGADO</v>
      </c>
      <c r="I476" s="86" t="str">
        <f>'RESUMEN TOTAL'!O506</f>
        <v>APAGADO</v>
      </c>
      <c r="J476" s="86" t="str">
        <f>'RESUMEN TOTAL'!P506</f>
        <v>APAGADO</v>
      </c>
      <c r="K476" s="86" t="str">
        <f>'RESUMEN TOTAL'!Q506</f>
        <v>APAGADO</v>
      </c>
      <c r="L476" s="86" t="str">
        <f>'RESUMEN TOTAL'!R506</f>
        <v>APAGADO</v>
      </c>
      <c r="M476" s="86" t="str">
        <f>'RESUMEN TOTAL'!S506</f>
        <v>APAGADO</v>
      </c>
      <c r="N476" s="86" t="str">
        <f>'RESUMEN TOTAL'!T506</f>
        <v>APAGADO</v>
      </c>
      <c r="O476" s="86" t="str">
        <f>'RESUMEN TOTAL'!U506</f>
        <v>APAGADO</v>
      </c>
      <c r="P476" s="86">
        <f>'RESUMEN TOTAL'!V506</f>
        <v>0</v>
      </c>
      <c r="Q476" s="86" t="str">
        <f>'RESUMEN TOTAL'!W506</f>
        <v>APAGADO</v>
      </c>
      <c r="R476" s="86">
        <f>'RESUMEN TOTAL'!X506</f>
        <v>0</v>
      </c>
      <c r="S476" s="86">
        <f>'RESUMEN TOTAL'!Y506</f>
        <v>0</v>
      </c>
      <c r="T476" s="86">
        <f>'RESUMEN TOTAL'!Z506</f>
        <v>0</v>
      </c>
      <c r="U476" s="86">
        <f>'RESUMEN TOTAL'!AA506</f>
        <v>0</v>
      </c>
      <c r="V476" s="86">
        <f>'RESUMEN TOTAL'!AB506</f>
        <v>0</v>
      </c>
      <c r="W476" s="86">
        <f>'RESUMEN TOTAL'!AC506</f>
        <v>0</v>
      </c>
      <c r="X476" s="86">
        <f>'RESUMEN TOTAL'!AD506</f>
        <v>0</v>
      </c>
      <c r="Y476" s="86">
        <f>'RESUMEN TOTAL'!AE506</f>
        <v>0</v>
      </c>
      <c r="Z476" s="86">
        <f>'RESUMEN TOTAL'!AF506</f>
        <v>0</v>
      </c>
      <c r="AA476" s="86">
        <f>'RESUMEN TOTAL'!AG506</f>
        <v>0</v>
      </c>
      <c r="AB476" s="86">
        <f>'RESUMEN TOTAL'!AH506</f>
        <v>0</v>
      </c>
      <c r="AC476" s="86">
        <f>'RESUMEN TOTAL'!AI506</f>
        <v>0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  <c r="AJ476" s="86">
        <f>'RESUMEN TOTAL'!AP506</f>
        <v>0</v>
      </c>
    </row>
    <row r="477" spans="1:36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>
        <f>'RESUMEN TOTAL'!L507</f>
        <v>0</v>
      </c>
      <c r="G477" s="86" t="str">
        <f>'RESUMEN TOTAL'!M507</f>
        <v>APAGADO</v>
      </c>
      <c r="H477" s="86" t="str">
        <f>'RESUMEN TOTAL'!N507</f>
        <v>APAGADO</v>
      </c>
      <c r="I477" s="86" t="str">
        <f>'RESUMEN TOTAL'!O507</f>
        <v>APAGADO</v>
      </c>
      <c r="J477" s="86" t="str">
        <f>'RESUMEN TOTAL'!P507</f>
        <v>APAGADO</v>
      </c>
      <c r="K477" s="86" t="str">
        <f>'RESUMEN TOTAL'!Q507</f>
        <v>APAGADO</v>
      </c>
      <c r="L477" s="86" t="str">
        <f>'RESUMEN TOTAL'!R507</f>
        <v>APAGADO</v>
      </c>
      <c r="M477" s="86" t="str">
        <f>'RESUMEN TOTAL'!S507</f>
        <v>APAGADO</v>
      </c>
      <c r="N477" s="86" t="str">
        <f>'RESUMEN TOTAL'!T507</f>
        <v>APAGADO</v>
      </c>
      <c r="O477" s="86" t="str">
        <f>'RESUMEN TOTAL'!U507</f>
        <v>APAGADO</v>
      </c>
      <c r="P477" s="86">
        <f>'RESUMEN TOTAL'!V507</f>
        <v>0</v>
      </c>
      <c r="Q477" s="86" t="str">
        <f>'RESUMEN TOTAL'!W507</f>
        <v>APAGADO</v>
      </c>
      <c r="R477" s="86">
        <f>'RESUMEN TOTAL'!X507</f>
        <v>0</v>
      </c>
      <c r="S477" s="86">
        <f>'RESUMEN TOTAL'!Y507</f>
        <v>0</v>
      </c>
      <c r="T477" s="86">
        <f>'RESUMEN TOTAL'!Z507</f>
        <v>0</v>
      </c>
      <c r="U477" s="86">
        <f>'RESUMEN TOTAL'!AA507</f>
        <v>0</v>
      </c>
      <c r="V477" s="86">
        <f>'RESUMEN TOTAL'!AB507</f>
        <v>0</v>
      </c>
      <c r="W477" s="86">
        <f>'RESUMEN TOTAL'!AC507</f>
        <v>0</v>
      </c>
      <c r="X477" s="86">
        <f>'RESUMEN TOTAL'!AD507</f>
        <v>0</v>
      </c>
      <c r="Y477" s="86">
        <f>'RESUMEN TOTAL'!AE507</f>
        <v>0</v>
      </c>
      <c r="Z477" s="86">
        <f>'RESUMEN TOTAL'!AF507</f>
        <v>0</v>
      </c>
      <c r="AA477" s="86">
        <f>'RESUMEN TOTAL'!AG507</f>
        <v>0</v>
      </c>
      <c r="AB477" s="86">
        <f>'RESUMEN TOTAL'!AH507</f>
        <v>0</v>
      </c>
      <c r="AC477" s="86">
        <f>'RESUMEN TOTAL'!AI507</f>
        <v>0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  <c r="AJ477" s="86">
        <f>'RESUMEN TOTAL'!AP507</f>
        <v>0</v>
      </c>
    </row>
    <row r="478" spans="1:36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>
        <f>'RESUMEN TOTAL'!L508</f>
        <v>0</v>
      </c>
      <c r="G478" s="86" t="str">
        <f>'RESUMEN TOTAL'!M508</f>
        <v>APAGADO</v>
      </c>
      <c r="H478" s="86" t="str">
        <f>'RESUMEN TOTAL'!N508</f>
        <v>APAGADO</v>
      </c>
      <c r="I478" s="86" t="str">
        <f>'RESUMEN TOTAL'!O508</f>
        <v>APAGADO</v>
      </c>
      <c r="J478" s="86" t="str">
        <f>'RESUMEN TOTAL'!P508</f>
        <v>APAGADO</v>
      </c>
      <c r="K478" s="86" t="str">
        <f>'RESUMEN TOTAL'!Q508</f>
        <v>APAGADO</v>
      </c>
      <c r="L478" s="86" t="str">
        <f>'RESUMEN TOTAL'!R508</f>
        <v>APAGADO</v>
      </c>
      <c r="M478" s="86" t="str">
        <f>'RESUMEN TOTAL'!S508</f>
        <v>APAGADO</v>
      </c>
      <c r="N478" s="86" t="str">
        <f>'RESUMEN TOTAL'!T508</f>
        <v>APAGADO</v>
      </c>
      <c r="O478" s="86" t="str">
        <f>'RESUMEN TOTAL'!U508</f>
        <v>APAGADO</v>
      </c>
      <c r="P478" s="86">
        <f>'RESUMEN TOTAL'!V508</f>
        <v>0</v>
      </c>
      <c r="Q478" s="86" t="str">
        <f>'RESUMEN TOTAL'!W508</f>
        <v>APAGADO</v>
      </c>
      <c r="R478" s="86">
        <f>'RESUMEN TOTAL'!X508</f>
        <v>0</v>
      </c>
      <c r="S478" s="86">
        <f>'RESUMEN TOTAL'!Y508</f>
        <v>0</v>
      </c>
      <c r="T478" s="86">
        <f>'RESUMEN TOTAL'!Z508</f>
        <v>0</v>
      </c>
      <c r="U478" s="86">
        <f>'RESUMEN TOTAL'!AA508</f>
        <v>0</v>
      </c>
      <c r="V478" s="86">
        <f>'RESUMEN TOTAL'!AB508</f>
        <v>0</v>
      </c>
      <c r="W478" s="86">
        <f>'RESUMEN TOTAL'!AC508</f>
        <v>0</v>
      </c>
      <c r="X478" s="86">
        <f>'RESUMEN TOTAL'!AD508</f>
        <v>0</v>
      </c>
      <c r="Y478" s="86">
        <f>'RESUMEN TOTAL'!AE508</f>
        <v>0</v>
      </c>
      <c r="Z478" s="86">
        <f>'RESUMEN TOTAL'!AF508</f>
        <v>0</v>
      </c>
      <c r="AA478" s="86">
        <f>'RESUMEN TOTAL'!AG508</f>
        <v>0</v>
      </c>
      <c r="AB478" s="86">
        <f>'RESUMEN TOTAL'!AH508</f>
        <v>0</v>
      </c>
      <c r="AC478" s="86">
        <f>'RESUMEN TOTAL'!AI508</f>
        <v>0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  <c r="AJ478" s="86">
        <f>'RESUMEN TOTAL'!AP508</f>
        <v>0</v>
      </c>
    </row>
    <row r="479" spans="1:36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>
        <f>'RESUMEN TOTAL'!L509</f>
        <v>0</v>
      </c>
      <c r="G479" s="86" t="str">
        <f>'RESUMEN TOTAL'!M509</f>
        <v>APAGADO</v>
      </c>
      <c r="H479" s="86" t="str">
        <f>'RESUMEN TOTAL'!N509</f>
        <v>APAGADO</v>
      </c>
      <c r="I479" s="86" t="str">
        <f>'RESUMEN TOTAL'!O509</f>
        <v>APAGADO</v>
      </c>
      <c r="J479" s="86" t="str">
        <f>'RESUMEN TOTAL'!P509</f>
        <v>APAGADO</v>
      </c>
      <c r="K479" s="86" t="str">
        <f>'RESUMEN TOTAL'!Q509</f>
        <v>APAGADO</v>
      </c>
      <c r="L479" s="86" t="str">
        <f>'RESUMEN TOTAL'!R509</f>
        <v>APAGADO</v>
      </c>
      <c r="M479" s="86" t="str">
        <f>'RESUMEN TOTAL'!S509</f>
        <v>APAGADO</v>
      </c>
      <c r="N479" s="86" t="str">
        <f>'RESUMEN TOTAL'!T509</f>
        <v>APAGADO</v>
      </c>
      <c r="O479" s="86" t="str">
        <f>'RESUMEN TOTAL'!U509</f>
        <v>APAGADO</v>
      </c>
      <c r="P479" s="86">
        <f>'RESUMEN TOTAL'!V509</f>
        <v>0</v>
      </c>
      <c r="Q479" s="86" t="str">
        <f>'RESUMEN TOTAL'!W509</f>
        <v>APAGADO</v>
      </c>
      <c r="R479" s="86">
        <f>'RESUMEN TOTAL'!X509</f>
        <v>0</v>
      </c>
      <c r="S479" s="86">
        <f>'RESUMEN TOTAL'!Y509</f>
        <v>0</v>
      </c>
      <c r="T479" s="86">
        <f>'RESUMEN TOTAL'!Z509</f>
        <v>0</v>
      </c>
      <c r="U479" s="86">
        <f>'RESUMEN TOTAL'!AA509</f>
        <v>0</v>
      </c>
      <c r="V479" s="86">
        <f>'RESUMEN TOTAL'!AB509</f>
        <v>0</v>
      </c>
      <c r="W479" s="86">
        <f>'RESUMEN TOTAL'!AC509</f>
        <v>0</v>
      </c>
      <c r="X479" s="86">
        <f>'RESUMEN TOTAL'!AD509</f>
        <v>0</v>
      </c>
      <c r="Y479" s="86">
        <f>'RESUMEN TOTAL'!AE509</f>
        <v>0</v>
      </c>
      <c r="Z479" s="86">
        <f>'RESUMEN TOTAL'!AF509</f>
        <v>0</v>
      </c>
      <c r="AA479" s="86">
        <f>'RESUMEN TOTAL'!AG509</f>
        <v>0</v>
      </c>
      <c r="AB479" s="86">
        <f>'RESUMEN TOTAL'!AH509</f>
        <v>0</v>
      </c>
      <c r="AC479" s="86">
        <f>'RESUMEN TOTAL'!AI509</f>
        <v>0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  <c r="AJ479" s="86">
        <f>'RESUMEN TOTAL'!AP509</f>
        <v>0</v>
      </c>
    </row>
    <row r="480" spans="1:36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>
        <f>'RESUMEN TOTAL'!L510</f>
        <v>0</v>
      </c>
      <c r="G480" s="86" t="str">
        <f>'RESUMEN TOTAL'!M510</f>
        <v>APAGADO</v>
      </c>
      <c r="H480" s="86" t="str">
        <f>'RESUMEN TOTAL'!N510</f>
        <v>APAGADO</v>
      </c>
      <c r="I480" s="86" t="str">
        <f>'RESUMEN TOTAL'!O510</f>
        <v>APAGADO</v>
      </c>
      <c r="J480" s="86" t="str">
        <f>'RESUMEN TOTAL'!P510</f>
        <v>APAGADO</v>
      </c>
      <c r="K480" s="86" t="str">
        <f>'RESUMEN TOTAL'!Q510</f>
        <v>APAGADO</v>
      </c>
      <c r="L480" s="86" t="str">
        <f>'RESUMEN TOTAL'!R510</f>
        <v>APAGADO</v>
      </c>
      <c r="M480" s="86" t="str">
        <f>'RESUMEN TOTAL'!S510</f>
        <v>APAGADO</v>
      </c>
      <c r="N480" s="86" t="str">
        <f>'RESUMEN TOTAL'!T510</f>
        <v>APAGADO</v>
      </c>
      <c r="O480" s="86" t="str">
        <f>'RESUMEN TOTAL'!U510</f>
        <v>APAGADO</v>
      </c>
      <c r="P480" s="86">
        <f>'RESUMEN TOTAL'!V510</f>
        <v>0</v>
      </c>
      <c r="Q480" s="86" t="str">
        <f>'RESUMEN TOTAL'!W510</f>
        <v>APAGADO</v>
      </c>
      <c r="R480" s="86">
        <f>'RESUMEN TOTAL'!X510</f>
        <v>0</v>
      </c>
      <c r="S480" s="86">
        <f>'RESUMEN TOTAL'!Y510</f>
        <v>0</v>
      </c>
      <c r="T480" s="86">
        <f>'RESUMEN TOTAL'!Z510</f>
        <v>0</v>
      </c>
      <c r="U480" s="86">
        <f>'RESUMEN TOTAL'!AA510</f>
        <v>0</v>
      </c>
      <c r="V480" s="86">
        <f>'RESUMEN TOTAL'!AB510</f>
        <v>0</v>
      </c>
      <c r="W480" s="86">
        <f>'RESUMEN TOTAL'!AC510</f>
        <v>0</v>
      </c>
      <c r="X480" s="86">
        <f>'RESUMEN TOTAL'!AD510</f>
        <v>0</v>
      </c>
      <c r="Y480" s="86">
        <f>'RESUMEN TOTAL'!AE510</f>
        <v>0</v>
      </c>
      <c r="Z480" s="86">
        <f>'RESUMEN TOTAL'!AF510</f>
        <v>0</v>
      </c>
      <c r="AA480" s="86">
        <f>'RESUMEN TOTAL'!AG510</f>
        <v>0</v>
      </c>
      <c r="AB480" s="86">
        <f>'RESUMEN TOTAL'!AH510</f>
        <v>0</v>
      </c>
      <c r="AC480" s="86">
        <f>'RESUMEN TOTAL'!AI510</f>
        <v>0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  <c r="AJ480" s="86">
        <f>'RESUMEN TOTAL'!AP510</f>
        <v>0</v>
      </c>
    </row>
    <row r="481" spans="1:36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>
        <f>'RESUMEN TOTAL'!L511</f>
        <v>0</v>
      </c>
      <c r="G481" s="86" t="str">
        <f>'RESUMEN TOTAL'!M511</f>
        <v>APAGADO</v>
      </c>
      <c r="H481" s="86" t="str">
        <f>'RESUMEN TOTAL'!N511</f>
        <v>APAGADO</v>
      </c>
      <c r="I481" s="86" t="str">
        <f>'RESUMEN TOTAL'!O511</f>
        <v>APAGADO</v>
      </c>
      <c r="J481" s="86" t="str">
        <f>'RESUMEN TOTAL'!P511</f>
        <v>APAGADO</v>
      </c>
      <c r="K481" s="86" t="str">
        <f>'RESUMEN TOTAL'!Q511</f>
        <v>APAGADO</v>
      </c>
      <c r="L481" s="86" t="str">
        <f>'RESUMEN TOTAL'!R511</f>
        <v>APAGADO</v>
      </c>
      <c r="M481" s="86" t="str">
        <f>'RESUMEN TOTAL'!S511</f>
        <v>APAGADO</v>
      </c>
      <c r="N481" s="86" t="str">
        <f>'RESUMEN TOTAL'!T511</f>
        <v>APAGADO</v>
      </c>
      <c r="O481" s="86" t="str">
        <f>'RESUMEN TOTAL'!U511</f>
        <v>APAGADO</v>
      </c>
      <c r="P481" s="86">
        <f>'RESUMEN TOTAL'!V511</f>
        <v>0</v>
      </c>
      <c r="Q481" s="86" t="str">
        <f>'RESUMEN TOTAL'!W511</f>
        <v>APAGADO</v>
      </c>
      <c r="R481" s="86">
        <f>'RESUMEN TOTAL'!X511</f>
        <v>0</v>
      </c>
      <c r="S481" s="86">
        <f>'RESUMEN TOTAL'!Y511</f>
        <v>0</v>
      </c>
      <c r="T481" s="86">
        <f>'RESUMEN TOTAL'!Z511</f>
        <v>0</v>
      </c>
      <c r="U481" s="86">
        <f>'RESUMEN TOTAL'!AA511</f>
        <v>0</v>
      </c>
      <c r="V481" s="86">
        <f>'RESUMEN TOTAL'!AB511</f>
        <v>0</v>
      </c>
      <c r="W481" s="86">
        <f>'RESUMEN TOTAL'!AC511</f>
        <v>0</v>
      </c>
      <c r="X481" s="86">
        <f>'RESUMEN TOTAL'!AD511</f>
        <v>0</v>
      </c>
      <c r="Y481" s="86">
        <f>'RESUMEN TOTAL'!AE511</f>
        <v>0</v>
      </c>
      <c r="Z481" s="86">
        <f>'RESUMEN TOTAL'!AF511</f>
        <v>0</v>
      </c>
      <c r="AA481" s="86">
        <f>'RESUMEN TOTAL'!AG511</f>
        <v>0</v>
      </c>
      <c r="AB481" s="86">
        <f>'RESUMEN TOTAL'!AH511</f>
        <v>0</v>
      </c>
      <c r="AC481" s="86">
        <f>'RESUMEN TOTAL'!AI511</f>
        <v>0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  <c r="AJ481" s="86">
        <f>'RESUMEN TOTAL'!AP511</f>
        <v>0</v>
      </c>
    </row>
    <row r="482" spans="1:36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  <c r="AJ482" s="86">
        <f>'RESUMEN TOTAL'!AP512</f>
        <v>0</v>
      </c>
    </row>
    <row r="483" spans="1:36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  <c r="AJ483" s="86">
        <f>'RESUMEN TOTAL'!AP513</f>
        <v>0</v>
      </c>
    </row>
    <row r="484" spans="1:36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>
        <f>'RESUMEN TOTAL'!L514</f>
        <v>0</v>
      </c>
      <c r="G484" s="86" t="str">
        <f>'RESUMEN TOTAL'!M514</f>
        <v>APAGADO</v>
      </c>
      <c r="H484" s="86" t="str">
        <f>'RESUMEN TOTAL'!N514</f>
        <v>APAGADO</v>
      </c>
      <c r="I484" s="86" t="str">
        <f>'RESUMEN TOTAL'!O514</f>
        <v>APAGADO</v>
      </c>
      <c r="J484" s="86" t="str">
        <f>'RESUMEN TOTAL'!P514</f>
        <v>APAGADO</v>
      </c>
      <c r="K484" s="86" t="str">
        <f>'RESUMEN TOTAL'!Q514</f>
        <v>APAGADO</v>
      </c>
      <c r="L484" s="86" t="str">
        <f>'RESUMEN TOTAL'!R514</f>
        <v>APAGADO</v>
      </c>
      <c r="M484" s="86" t="str">
        <f>'RESUMEN TOTAL'!S514</f>
        <v>APAGADO</v>
      </c>
      <c r="N484" s="86" t="str">
        <f>'RESUMEN TOTAL'!T514</f>
        <v>APAGADO</v>
      </c>
      <c r="O484" s="86" t="str">
        <f>'RESUMEN TOTAL'!U514</f>
        <v>APAGADO</v>
      </c>
      <c r="P484" s="86">
        <f>'RESUMEN TOTAL'!V514</f>
        <v>0</v>
      </c>
      <c r="Q484" s="86" t="str">
        <f>'RESUMEN TOTAL'!W514</f>
        <v>APAGADO</v>
      </c>
      <c r="R484" s="86">
        <f>'RESUMEN TOTAL'!X514</f>
        <v>0</v>
      </c>
      <c r="S484" s="86">
        <f>'RESUMEN TOTAL'!Y514</f>
        <v>0</v>
      </c>
      <c r="T484" s="86">
        <f>'RESUMEN TOTAL'!Z514</f>
        <v>0</v>
      </c>
      <c r="U484" s="86">
        <f>'RESUMEN TOTAL'!AA514</f>
        <v>0</v>
      </c>
      <c r="V484" s="86">
        <f>'RESUMEN TOTAL'!AB514</f>
        <v>0</v>
      </c>
      <c r="W484" s="86">
        <f>'RESUMEN TOTAL'!AC514</f>
        <v>0</v>
      </c>
      <c r="X484" s="86">
        <f>'RESUMEN TOTAL'!AD514</f>
        <v>0</v>
      </c>
      <c r="Y484" s="86">
        <f>'RESUMEN TOTAL'!AE514</f>
        <v>0</v>
      </c>
      <c r="Z484" s="86">
        <f>'RESUMEN TOTAL'!AF514</f>
        <v>0</v>
      </c>
      <c r="AA484" s="86">
        <f>'RESUMEN TOTAL'!AG514</f>
        <v>0</v>
      </c>
      <c r="AB484" s="86">
        <f>'RESUMEN TOTAL'!AH514</f>
        <v>0</v>
      </c>
      <c r="AC484" s="86">
        <f>'RESUMEN TOTAL'!AI514</f>
        <v>0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  <c r="AJ484" s="86">
        <f>'RESUMEN TOTAL'!AP514</f>
        <v>0</v>
      </c>
    </row>
    <row r="485" spans="1:36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>
        <f>'RESUMEN TOTAL'!L515</f>
        <v>0</v>
      </c>
      <c r="G485" s="86" t="str">
        <f>'RESUMEN TOTAL'!M515</f>
        <v>APAGADO</v>
      </c>
      <c r="H485" s="86" t="str">
        <f>'RESUMEN TOTAL'!N515</f>
        <v>APAGADO</v>
      </c>
      <c r="I485" s="86" t="str">
        <f>'RESUMEN TOTAL'!O515</f>
        <v>APAGADO</v>
      </c>
      <c r="J485" s="86" t="str">
        <f>'RESUMEN TOTAL'!P515</f>
        <v>APAGADO</v>
      </c>
      <c r="K485" s="86" t="str">
        <f>'RESUMEN TOTAL'!Q515</f>
        <v>APAGADO</v>
      </c>
      <c r="L485" s="86" t="str">
        <f>'RESUMEN TOTAL'!R515</f>
        <v>APAGADO</v>
      </c>
      <c r="M485" s="86" t="str">
        <f>'RESUMEN TOTAL'!S515</f>
        <v>APAGADO</v>
      </c>
      <c r="N485" s="86" t="str">
        <f>'RESUMEN TOTAL'!T515</f>
        <v>APAGADO</v>
      </c>
      <c r="O485" s="86" t="str">
        <f>'RESUMEN TOTAL'!U515</f>
        <v>APAGADO</v>
      </c>
      <c r="P485" s="86">
        <f>'RESUMEN TOTAL'!V515</f>
        <v>0</v>
      </c>
      <c r="Q485" s="86" t="str">
        <f>'RESUMEN TOTAL'!W515</f>
        <v>APAGADO</v>
      </c>
      <c r="R485" s="86">
        <f>'RESUMEN TOTAL'!X515</f>
        <v>0</v>
      </c>
      <c r="S485" s="86">
        <f>'RESUMEN TOTAL'!Y515</f>
        <v>0</v>
      </c>
      <c r="T485" s="86">
        <f>'RESUMEN TOTAL'!Z515</f>
        <v>0</v>
      </c>
      <c r="U485" s="86">
        <f>'RESUMEN TOTAL'!AA515</f>
        <v>0</v>
      </c>
      <c r="V485" s="86">
        <f>'RESUMEN TOTAL'!AB515</f>
        <v>0</v>
      </c>
      <c r="W485" s="86">
        <f>'RESUMEN TOTAL'!AC515</f>
        <v>0</v>
      </c>
      <c r="X485" s="86">
        <f>'RESUMEN TOTAL'!AD515</f>
        <v>0</v>
      </c>
      <c r="Y485" s="86">
        <f>'RESUMEN TOTAL'!AE515</f>
        <v>0</v>
      </c>
      <c r="Z485" s="86">
        <f>'RESUMEN TOTAL'!AF515</f>
        <v>0</v>
      </c>
      <c r="AA485" s="86">
        <f>'RESUMEN TOTAL'!AG515</f>
        <v>0</v>
      </c>
      <c r="AB485" s="86">
        <f>'RESUMEN TOTAL'!AH515</f>
        <v>0</v>
      </c>
      <c r="AC485" s="86">
        <f>'RESUMEN TOTAL'!AI515</f>
        <v>0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  <c r="AJ485" s="86">
        <f>'RESUMEN TOTAL'!AP515</f>
        <v>0</v>
      </c>
    </row>
    <row r="486" spans="1:36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>
        <f>'RESUMEN TOTAL'!L516</f>
        <v>0</v>
      </c>
      <c r="G486" s="86" t="str">
        <f>'RESUMEN TOTAL'!M516</f>
        <v>APAGADO</v>
      </c>
      <c r="H486" s="86" t="str">
        <f>'RESUMEN TOTAL'!N516</f>
        <v>APAGADO</v>
      </c>
      <c r="I486" s="86" t="str">
        <f>'RESUMEN TOTAL'!O516</f>
        <v>APAGADO</v>
      </c>
      <c r="J486" s="86" t="str">
        <f>'RESUMEN TOTAL'!P516</f>
        <v>APAGADO</v>
      </c>
      <c r="K486" s="86" t="str">
        <f>'RESUMEN TOTAL'!Q516</f>
        <v>APAGADO</v>
      </c>
      <c r="L486" s="86" t="str">
        <f>'RESUMEN TOTAL'!R516</f>
        <v>APAGADO</v>
      </c>
      <c r="M486" s="86" t="str">
        <f>'RESUMEN TOTAL'!S516</f>
        <v>APAGADO</v>
      </c>
      <c r="N486" s="86" t="str">
        <f>'RESUMEN TOTAL'!T516</f>
        <v>APAGADO</v>
      </c>
      <c r="O486" s="86" t="str">
        <f>'RESUMEN TOTAL'!U516</f>
        <v>APAGADO</v>
      </c>
      <c r="P486" s="86">
        <f>'RESUMEN TOTAL'!V516</f>
        <v>0</v>
      </c>
      <c r="Q486" s="86" t="str">
        <f>'RESUMEN TOTAL'!W516</f>
        <v>APAGADO</v>
      </c>
      <c r="R486" s="86">
        <f>'RESUMEN TOTAL'!X516</f>
        <v>0</v>
      </c>
      <c r="S486" s="86">
        <f>'RESUMEN TOTAL'!Y516</f>
        <v>0</v>
      </c>
      <c r="T486" s="86">
        <f>'RESUMEN TOTAL'!Z516</f>
        <v>0</v>
      </c>
      <c r="U486" s="86">
        <f>'RESUMEN TOTAL'!AA516</f>
        <v>0</v>
      </c>
      <c r="V486" s="86">
        <f>'RESUMEN TOTAL'!AB516</f>
        <v>0</v>
      </c>
      <c r="W486" s="86">
        <f>'RESUMEN TOTAL'!AC516</f>
        <v>0</v>
      </c>
      <c r="X486" s="86">
        <f>'RESUMEN TOTAL'!AD516</f>
        <v>0</v>
      </c>
      <c r="Y486" s="86">
        <f>'RESUMEN TOTAL'!AE516</f>
        <v>0</v>
      </c>
      <c r="Z486" s="86">
        <f>'RESUMEN TOTAL'!AF516</f>
        <v>0</v>
      </c>
      <c r="AA486" s="86">
        <f>'RESUMEN TOTAL'!AG516</f>
        <v>0</v>
      </c>
      <c r="AB486" s="86">
        <f>'RESUMEN TOTAL'!AH516</f>
        <v>0</v>
      </c>
      <c r="AC486" s="86">
        <f>'RESUMEN TOTAL'!AI516</f>
        <v>0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  <c r="AJ486" s="86">
        <f>'RESUMEN TOTAL'!AP516</f>
        <v>0</v>
      </c>
    </row>
    <row r="487" spans="1:36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>
        <f>'RESUMEN TOTAL'!L517</f>
        <v>0</v>
      </c>
      <c r="G487" s="86" t="str">
        <f>'RESUMEN TOTAL'!M517</f>
        <v>APAGADO</v>
      </c>
      <c r="H487" s="86" t="str">
        <f>'RESUMEN TOTAL'!N517</f>
        <v>APAGADO</v>
      </c>
      <c r="I487" s="86" t="str">
        <f>'RESUMEN TOTAL'!O517</f>
        <v>APAGADO</v>
      </c>
      <c r="J487" s="86" t="str">
        <f>'RESUMEN TOTAL'!P517</f>
        <v>APAGADO</v>
      </c>
      <c r="K487" s="86" t="str">
        <f>'RESUMEN TOTAL'!Q517</f>
        <v>APAGADO</v>
      </c>
      <c r="L487" s="86" t="str">
        <f>'RESUMEN TOTAL'!R517</f>
        <v>APAGADO</v>
      </c>
      <c r="M487" s="86" t="str">
        <f>'RESUMEN TOTAL'!S517</f>
        <v>APAGADO</v>
      </c>
      <c r="N487" s="86" t="str">
        <f>'RESUMEN TOTAL'!T517</f>
        <v>APAGADO</v>
      </c>
      <c r="O487" s="86" t="str">
        <f>'RESUMEN TOTAL'!U517</f>
        <v>APAGADO</v>
      </c>
      <c r="P487" s="86">
        <f>'RESUMEN TOTAL'!V517</f>
        <v>0</v>
      </c>
      <c r="Q487" s="86" t="str">
        <f>'RESUMEN TOTAL'!W517</f>
        <v>APAGADO</v>
      </c>
      <c r="R487" s="86">
        <f>'RESUMEN TOTAL'!X517</f>
        <v>0</v>
      </c>
      <c r="S487" s="86">
        <f>'RESUMEN TOTAL'!Y517</f>
        <v>0</v>
      </c>
      <c r="T487" s="86">
        <f>'RESUMEN TOTAL'!Z517</f>
        <v>0</v>
      </c>
      <c r="U487" s="86">
        <f>'RESUMEN TOTAL'!AA517</f>
        <v>0</v>
      </c>
      <c r="V487" s="86">
        <f>'RESUMEN TOTAL'!AB517</f>
        <v>0</v>
      </c>
      <c r="W487" s="86">
        <f>'RESUMEN TOTAL'!AC517</f>
        <v>0</v>
      </c>
      <c r="X487" s="86">
        <f>'RESUMEN TOTAL'!AD517</f>
        <v>0</v>
      </c>
      <c r="Y487" s="86">
        <f>'RESUMEN TOTAL'!AE517</f>
        <v>0</v>
      </c>
      <c r="Z487" s="86">
        <f>'RESUMEN TOTAL'!AF517</f>
        <v>0</v>
      </c>
      <c r="AA487" s="86">
        <f>'RESUMEN TOTAL'!AG517</f>
        <v>0</v>
      </c>
      <c r="AB487" s="86">
        <f>'RESUMEN TOTAL'!AH517</f>
        <v>0</v>
      </c>
      <c r="AC487" s="86">
        <f>'RESUMEN TOTAL'!AI517</f>
        <v>0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  <c r="AJ487" s="86">
        <f>'RESUMEN TOTAL'!AP517</f>
        <v>0</v>
      </c>
    </row>
    <row r="488" spans="1:36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>
        <f>'RESUMEN TOTAL'!L518</f>
        <v>0</v>
      </c>
      <c r="G488" s="86" t="str">
        <f>'RESUMEN TOTAL'!M518</f>
        <v>APAGADO</v>
      </c>
      <c r="H488" s="86" t="str">
        <f>'RESUMEN TOTAL'!N518</f>
        <v>APAGADO</v>
      </c>
      <c r="I488" s="86" t="str">
        <f>'RESUMEN TOTAL'!O518</f>
        <v>APAGADO</v>
      </c>
      <c r="J488" s="86" t="str">
        <f>'RESUMEN TOTAL'!P518</f>
        <v>APAGADO</v>
      </c>
      <c r="K488" s="86" t="str">
        <f>'RESUMEN TOTAL'!Q518</f>
        <v>APAGADO</v>
      </c>
      <c r="L488" s="86" t="str">
        <f>'RESUMEN TOTAL'!R518</f>
        <v>APAGADO</v>
      </c>
      <c r="M488" s="86" t="str">
        <f>'RESUMEN TOTAL'!S518</f>
        <v>APAGADO</v>
      </c>
      <c r="N488" s="86" t="str">
        <f>'RESUMEN TOTAL'!T518</f>
        <v>APAGADO</v>
      </c>
      <c r="O488" s="86" t="str">
        <f>'RESUMEN TOTAL'!U518</f>
        <v>APAGADO</v>
      </c>
      <c r="P488" s="86">
        <f>'RESUMEN TOTAL'!V518</f>
        <v>0</v>
      </c>
      <c r="Q488" s="86" t="str">
        <f>'RESUMEN TOTAL'!W518</f>
        <v>APAGADO</v>
      </c>
      <c r="R488" s="86">
        <f>'RESUMEN TOTAL'!X518</f>
        <v>0</v>
      </c>
      <c r="S488" s="86">
        <f>'RESUMEN TOTAL'!Y518</f>
        <v>0</v>
      </c>
      <c r="T488" s="86">
        <f>'RESUMEN TOTAL'!Z518</f>
        <v>0</v>
      </c>
      <c r="U488" s="86">
        <f>'RESUMEN TOTAL'!AA518</f>
        <v>0</v>
      </c>
      <c r="V488" s="86">
        <f>'RESUMEN TOTAL'!AB518</f>
        <v>0</v>
      </c>
      <c r="W488" s="86">
        <f>'RESUMEN TOTAL'!AC518</f>
        <v>0</v>
      </c>
      <c r="X488" s="86">
        <f>'RESUMEN TOTAL'!AD518</f>
        <v>0</v>
      </c>
      <c r="Y488" s="86">
        <f>'RESUMEN TOTAL'!AE518</f>
        <v>0</v>
      </c>
      <c r="Z488" s="86">
        <f>'RESUMEN TOTAL'!AF518</f>
        <v>0</v>
      </c>
      <c r="AA488" s="86">
        <f>'RESUMEN TOTAL'!AG518</f>
        <v>0</v>
      </c>
      <c r="AB488" s="86">
        <f>'RESUMEN TOTAL'!AH518</f>
        <v>0</v>
      </c>
      <c r="AC488" s="86">
        <f>'RESUMEN TOTAL'!AI518</f>
        <v>0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  <c r="AJ488" s="86">
        <f>'RESUMEN TOTAL'!AP518</f>
        <v>0</v>
      </c>
    </row>
    <row r="489" spans="1:36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>
        <f>'RESUMEN TOTAL'!L519</f>
        <v>0</v>
      </c>
      <c r="G489" s="86" t="str">
        <f>'RESUMEN TOTAL'!M519</f>
        <v>APAGADO</v>
      </c>
      <c r="H489" s="86" t="str">
        <f>'RESUMEN TOTAL'!N519</f>
        <v>APAGADO</v>
      </c>
      <c r="I489" s="86" t="str">
        <f>'RESUMEN TOTAL'!O519</f>
        <v>APAGADO</v>
      </c>
      <c r="J489" s="86" t="str">
        <f>'RESUMEN TOTAL'!P519</f>
        <v>APAGADO</v>
      </c>
      <c r="K489" s="86" t="str">
        <f>'RESUMEN TOTAL'!Q519</f>
        <v>APAGADO</v>
      </c>
      <c r="L489" s="86" t="str">
        <f>'RESUMEN TOTAL'!R519</f>
        <v>APAGADO</v>
      </c>
      <c r="M489" s="86" t="str">
        <f>'RESUMEN TOTAL'!S519</f>
        <v>APAGADO</v>
      </c>
      <c r="N489" s="86" t="str">
        <f>'RESUMEN TOTAL'!T519</f>
        <v>APAGADO</v>
      </c>
      <c r="O489" s="86" t="str">
        <f>'RESUMEN TOTAL'!U519</f>
        <v>APAGADO</v>
      </c>
      <c r="P489" s="86">
        <f>'RESUMEN TOTAL'!V519</f>
        <v>0</v>
      </c>
      <c r="Q489" s="86" t="str">
        <f>'RESUMEN TOTAL'!W519</f>
        <v>APAGADO</v>
      </c>
      <c r="R489" s="86">
        <f>'RESUMEN TOTAL'!X519</f>
        <v>0</v>
      </c>
      <c r="S489" s="86">
        <f>'RESUMEN TOTAL'!Y519</f>
        <v>0</v>
      </c>
      <c r="T489" s="86">
        <f>'RESUMEN TOTAL'!Z519</f>
        <v>0</v>
      </c>
      <c r="U489" s="86">
        <f>'RESUMEN TOTAL'!AA519</f>
        <v>0</v>
      </c>
      <c r="V489" s="86">
        <f>'RESUMEN TOTAL'!AB519</f>
        <v>0</v>
      </c>
      <c r="W489" s="86">
        <f>'RESUMEN TOTAL'!AC519</f>
        <v>0</v>
      </c>
      <c r="X489" s="86">
        <f>'RESUMEN TOTAL'!AD519</f>
        <v>0</v>
      </c>
      <c r="Y489" s="86">
        <f>'RESUMEN TOTAL'!AE519</f>
        <v>0</v>
      </c>
      <c r="Z489" s="86">
        <f>'RESUMEN TOTAL'!AF519</f>
        <v>0</v>
      </c>
      <c r="AA489" s="86">
        <f>'RESUMEN TOTAL'!AG519</f>
        <v>0</v>
      </c>
      <c r="AB489" s="86">
        <f>'RESUMEN TOTAL'!AH519</f>
        <v>0</v>
      </c>
      <c r="AC489" s="86">
        <f>'RESUMEN TOTAL'!AI519</f>
        <v>0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  <c r="AJ489" s="86">
        <f>'RESUMEN TOTAL'!AP519</f>
        <v>0</v>
      </c>
    </row>
    <row r="490" spans="1:36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>
        <f>'RESUMEN TOTAL'!L520</f>
        <v>0</v>
      </c>
      <c r="G490" s="86" t="str">
        <f>'RESUMEN TOTAL'!M520</f>
        <v>APAGADO</v>
      </c>
      <c r="H490" s="86" t="str">
        <f>'RESUMEN TOTAL'!N520</f>
        <v>APAGADO</v>
      </c>
      <c r="I490" s="86" t="str">
        <f>'RESUMEN TOTAL'!O520</f>
        <v>APAGADO</v>
      </c>
      <c r="J490" s="86" t="str">
        <f>'RESUMEN TOTAL'!P520</f>
        <v>APAGADO</v>
      </c>
      <c r="K490" s="86" t="str">
        <f>'RESUMEN TOTAL'!Q520</f>
        <v>APAGADO</v>
      </c>
      <c r="L490" s="86" t="str">
        <f>'RESUMEN TOTAL'!R520</f>
        <v>APAGADO</v>
      </c>
      <c r="M490" s="86" t="str">
        <f>'RESUMEN TOTAL'!S520</f>
        <v>APAGADO</v>
      </c>
      <c r="N490" s="86" t="str">
        <f>'RESUMEN TOTAL'!T520</f>
        <v>APAGADO</v>
      </c>
      <c r="O490" s="86" t="str">
        <f>'RESUMEN TOTAL'!U520</f>
        <v>APAGADO</v>
      </c>
      <c r="P490" s="86">
        <f>'RESUMEN TOTAL'!V520</f>
        <v>0</v>
      </c>
      <c r="Q490" s="86" t="str">
        <f>'RESUMEN TOTAL'!W520</f>
        <v>APAGADO</v>
      </c>
      <c r="R490" s="86">
        <f>'RESUMEN TOTAL'!X520</f>
        <v>0</v>
      </c>
      <c r="S490" s="86">
        <f>'RESUMEN TOTAL'!Y520</f>
        <v>0</v>
      </c>
      <c r="T490" s="86">
        <f>'RESUMEN TOTAL'!Z520</f>
        <v>0</v>
      </c>
      <c r="U490" s="86">
        <f>'RESUMEN TOTAL'!AA520</f>
        <v>0</v>
      </c>
      <c r="V490" s="86">
        <f>'RESUMEN TOTAL'!AB520</f>
        <v>0</v>
      </c>
      <c r="W490" s="86">
        <f>'RESUMEN TOTAL'!AC520</f>
        <v>0</v>
      </c>
      <c r="X490" s="86">
        <f>'RESUMEN TOTAL'!AD520</f>
        <v>0</v>
      </c>
      <c r="Y490" s="86">
        <f>'RESUMEN TOTAL'!AE520</f>
        <v>0</v>
      </c>
      <c r="Z490" s="86">
        <f>'RESUMEN TOTAL'!AF520</f>
        <v>0</v>
      </c>
      <c r="AA490" s="86">
        <f>'RESUMEN TOTAL'!AG520</f>
        <v>0</v>
      </c>
      <c r="AB490" s="86">
        <f>'RESUMEN TOTAL'!AH520</f>
        <v>0</v>
      </c>
      <c r="AC490" s="86">
        <f>'RESUMEN TOTAL'!AI520</f>
        <v>0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  <c r="AJ490" s="86">
        <f>'RESUMEN TOTAL'!AP520</f>
        <v>0</v>
      </c>
    </row>
    <row r="491" spans="1:36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>
        <f>'RESUMEN TOTAL'!L521</f>
        <v>0</v>
      </c>
      <c r="G491" s="86" t="str">
        <f>'RESUMEN TOTAL'!M521</f>
        <v>APAGADO</v>
      </c>
      <c r="H491" s="86" t="str">
        <f>'RESUMEN TOTAL'!N521</f>
        <v>APAGADO</v>
      </c>
      <c r="I491" s="86" t="str">
        <f>'RESUMEN TOTAL'!O521</f>
        <v>APAGADO</v>
      </c>
      <c r="J491" s="86" t="str">
        <f>'RESUMEN TOTAL'!P521</f>
        <v>APAGADO</v>
      </c>
      <c r="K491" s="86" t="str">
        <f>'RESUMEN TOTAL'!Q521</f>
        <v>APAGADO</v>
      </c>
      <c r="L491" s="86" t="str">
        <f>'RESUMEN TOTAL'!R521</f>
        <v>APAGADO</v>
      </c>
      <c r="M491" s="86" t="str">
        <f>'RESUMEN TOTAL'!S521</f>
        <v>APAGADO</v>
      </c>
      <c r="N491" s="86" t="str">
        <f>'RESUMEN TOTAL'!T521</f>
        <v>APAGADO</v>
      </c>
      <c r="O491" s="86" t="str">
        <f>'RESUMEN TOTAL'!U521</f>
        <v>APAGADO</v>
      </c>
      <c r="P491" s="86">
        <f>'RESUMEN TOTAL'!V521</f>
        <v>0</v>
      </c>
      <c r="Q491" s="86" t="str">
        <f>'RESUMEN TOTAL'!W521</f>
        <v>APAGADO</v>
      </c>
      <c r="R491" s="86">
        <f>'RESUMEN TOTAL'!X521</f>
        <v>0</v>
      </c>
      <c r="S491" s="86">
        <f>'RESUMEN TOTAL'!Y521</f>
        <v>0</v>
      </c>
      <c r="T491" s="86">
        <f>'RESUMEN TOTAL'!Z521</f>
        <v>0</v>
      </c>
      <c r="U491" s="86">
        <f>'RESUMEN TOTAL'!AA521</f>
        <v>0</v>
      </c>
      <c r="V491" s="86">
        <f>'RESUMEN TOTAL'!AB521</f>
        <v>0</v>
      </c>
      <c r="W491" s="86">
        <f>'RESUMEN TOTAL'!AC521</f>
        <v>0</v>
      </c>
      <c r="X491" s="86">
        <f>'RESUMEN TOTAL'!AD521</f>
        <v>0</v>
      </c>
      <c r="Y491" s="86">
        <f>'RESUMEN TOTAL'!AE521</f>
        <v>0</v>
      </c>
      <c r="Z491" s="86">
        <f>'RESUMEN TOTAL'!AF521</f>
        <v>0</v>
      </c>
      <c r="AA491" s="86">
        <f>'RESUMEN TOTAL'!AG521</f>
        <v>0</v>
      </c>
      <c r="AB491" s="86">
        <f>'RESUMEN TOTAL'!AH521</f>
        <v>0</v>
      </c>
      <c r="AC491" s="86">
        <f>'RESUMEN TOTAL'!AI521</f>
        <v>0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  <c r="AJ491" s="86">
        <f>'RESUMEN TOTAL'!AP521</f>
        <v>0</v>
      </c>
    </row>
    <row r="492" spans="1:36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>
        <f>'RESUMEN TOTAL'!L522</f>
        <v>0</v>
      </c>
      <c r="G492" s="86" t="str">
        <f>'RESUMEN TOTAL'!M522</f>
        <v>APAGADO</v>
      </c>
      <c r="H492" s="86" t="str">
        <f>'RESUMEN TOTAL'!N522</f>
        <v>APAGADO</v>
      </c>
      <c r="I492" s="86" t="str">
        <f>'RESUMEN TOTAL'!O522</f>
        <v>APAGADO</v>
      </c>
      <c r="J492" s="86" t="str">
        <f>'RESUMEN TOTAL'!P522</f>
        <v>APAGADO</v>
      </c>
      <c r="K492" s="86" t="str">
        <f>'RESUMEN TOTAL'!Q522</f>
        <v>APAGADO</v>
      </c>
      <c r="L492" s="86" t="str">
        <f>'RESUMEN TOTAL'!R522</f>
        <v>APAGADO</v>
      </c>
      <c r="M492" s="86" t="str">
        <f>'RESUMEN TOTAL'!S522</f>
        <v>APAGADO</v>
      </c>
      <c r="N492" s="86" t="str">
        <f>'RESUMEN TOTAL'!T522</f>
        <v>APAGADO</v>
      </c>
      <c r="O492" s="86" t="str">
        <f>'RESUMEN TOTAL'!U522</f>
        <v>APAGADO</v>
      </c>
      <c r="P492" s="86">
        <f>'RESUMEN TOTAL'!V522</f>
        <v>0</v>
      </c>
      <c r="Q492" s="86" t="str">
        <f>'RESUMEN TOTAL'!W522</f>
        <v>APAGADO</v>
      </c>
      <c r="R492" s="86">
        <f>'RESUMEN TOTAL'!X522</f>
        <v>0</v>
      </c>
      <c r="S492" s="86">
        <f>'RESUMEN TOTAL'!Y522</f>
        <v>0</v>
      </c>
      <c r="T492" s="86">
        <f>'RESUMEN TOTAL'!Z522</f>
        <v>0</v>
      </c>
      <c r="U492" s="86">
        <f>'RESUMEN TOTAL'!AA522</f>
        <v>0</v>
      </c>
      <c r="V492" s="86">
        <f>'RESUMEN TOTAL'!AB522</f>
        <v>0</v>
      </c>
      <c r="W492" s="86">
        <f>'RESUMEN TOTAL'!AC522</f>
        <v>0</v>
      </c>
      <c r="X492" s="86">
        <f>'RESUMEN TOTAL'!AD522</f>
        <v>0</v>
      </c>
      <c r="Y492" s="86">
        <f>'RESUMEN TOTAL'!AE522</f>
        <v>0</v>
      </c>
      <c r="Z492" s="86">
        <f>'RESUMEN TOTAL'!AF522</f>
        <v>0</v>
      </c>
      <c r="AA492" s="86">
        <f>'RESUMEN TOTAL'!AG522</f>
        <v>0</v>
      </c>
      <c r="AB492" s="86">
        <f>'RESUMEN TOTAL'!AH522</f>
        <v>0</v>
      </c>
      <c r="AC492" s="86">
        <f>'RESUMEN TOTAL'!AI522</f>
        <v>0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  <c r="AJ492" s="86">
        <f>'RESUMEN TOTAL'!AP522</f>
        <v>0</v>
      </c>
    </row>
    <row r="493" spans="1:36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>
        <f>'RESUMEN TOTAL'!L523</f>
        <v>0</v>
      </c>
      <c r="G493" s="86" t="str">
        <f>'RESUMEN TOTAL'!M523</f>
        <v>APAGADO</v>
      </c>
      <c r="H493" s="86" t="str">
        <f>'RESUMEN TOTAL'!N523</f>
        <v>APAGADO</v>
      </c>
      <c r="I493" s="86" t="str">
        <f>'RESUMEN TOTAL'!O523</f>
        <v>APAGADO</v>
      </c>
      <c r="J493" s="86" t="str">
        <f>'RESUMEN TOTAL'!P523</f>
        <v>APAGADO</v>
      </c>
      <c r="K493" s="86" t="str">
        <f>'RESUMEN TOTAL'!Q523</f>
        <v>APAGADO</v>
      </c>
      <c r="L493" s="86" t="str">
        <f>'RESUMEN TOTAL'!R523</f>
        <v>APAGADO</v>
      </c>
      <c r="M493" s="86" t="str">
        <f>'RESUMEN TOTAL'!S523</f>
        <v>APAGADO</v>
      </c>
      <c r="N493" s="86" t="str">
        <f>'RESUMEN TOTAL'!T523</f>
        <v>APAGADO</v>
      </c>
      <c r="O493" s="86" t="str">
        <f>'RESUMEN TOTAL'!U523</f>
        <v>APAGADO</v>
      </c>
      <c r="P493" s="86">
        <f>'RESUMEN TOTAL'!V523</f>
        <v>0</v>
      </c>
      <c r="Q493" s="86" t="str">
        <f>'RESUMEN TOTAL'!W523</f>
        <v>APAGADO</v>
      </c>
      <c r="R493" s="86">
        <f>'RESUMEN TOTAL'!X523</f>
        <v>0</v>
      </c>
      <c r="S493" s="86">
        <f>'RESUMEN TOTAL'!Y523</f>
        <v>0</v>
      </c>
      <c r="T493" s="86">
        <f>'RESUMEN TOTAL'!Z523</f>
        <v>0</v>
      </c>
      <c r="U493" s="86">
        <f>'RESUMEN TOTAL'!AA523</f>
        <v>0</v>
      </c>
      <c r="V493" s="86">
        <f>'RESUMEN TOTAL'!AB523</f>
        <v>0</v>
      </c>
      <c r="W493" s="86">
        <f>'RESUMEN TOTAL'!AC523</f>
        <v>0</v>
      </c>
      <c r="X493" s="86">
        <f>'RESUMEN TOTAL'!AD523</f>
        <v>0</v>
      </c>
      <c r="Y493" s="86">
        <f>'RESUMEN TOTAL'!AE523</f>
        <v>0</v>
      </c>
      <c r="Z493" s="86">
        <f>'RESUMEN TOTAL'!AF523</f>
        <v>0</v>
      </c>
      <c r="AA493" s="86">
        <f>'RESUMEN TOTAL'!AG523</f>
        <v>0</v>
      </c>
      <c r="AB493" s="86">
        <f>'RESUMEN TOTAL'!AH523</f>
        <v>0</v>
      </c>
      <c r="AC493" s="86">
        <f>'RESUMEN TOTAL'!AI523</f>
        <v>0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  <c r="AJ493" s="86">
        <f>'RESUMEN TOTAL'!AP523</f>
        <v>0</v>
      </c>
    </row>
    <row r="494" spans="1:36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>
        <f>'RESUMEN TOTAL'!L524</f>
        <v>0</v>
      </c>
      <c r="G494" s="86" t="str">
        <f>'RESUMEN TOTAL'!M524</f>
        <v>APAGADO</v>
      </c>
      <c r="H494" s="86" t="str">
        <f>'RESUMEN TOTAL'!N524</f>
        <v>APAGADO</v>
      </c>
      <c r="I494" s="86" t="str">
        <f>'RESUMEN TOTAL'!O524</f>
        <v>APAGADO</v>
      </c>
      <c r="J494" s="86" t="str">
        <f>'RESUMEN TOTAL'!P524</f>
        <v>APAGADO</v>
      </c>
      <c r="K494" s="86" t="str">
        <f>'RESUMEN TOTAL'!Q524</f>
        <v>APAGADO</v>
      </c>
      <c r="L494" s="86" t="str">
        <f>'RESUMEN TOTAL'!R524</f>
        <v>APAGADO</v>
      </c>
      <c r="M494" s="86" t="str">
        <f>'RESUMEN TOTAL'!S524</f>
        <v>APAGADO</v>
      </c>
      <c r="N494" s="86" t="str">
        <f>'RESUMEN TOTAL'!T524</f>
        <v>APAGADO</v>
      </c>
      <c r="O494" s="86" t="str">
        <f>'RESUMEN TOTAL'!U524</f>
        <v>APAGADO</v>
      </c>
      <c r="P494" s="86">
        <f>'RESUMEN TOTAL'!V524</f>
        <v>0</v>
      </c>
      <c r="Q494" s="86" t="str">
        <f>'RESUMEN TOTAL'!W524</f>
        <v>APAGADO</v>
      </c>
      <c r="R494" s="86">
        <f>'RESUMEN TOTAL'!X524</f>
        <v>0</v>
      </c>
      <c r="S494" s="86">
        <f>'RESUMEN TOTAL'!Y524</f>
        <v>0</v>
      </c>
      <c r="T494" s="86">
        <f>'RESUMEN TOTAL'!Z524</f>
        <v>0</v>
      </c>
      <c r="U494" s="86">
        <f>'RESUMEN TOTAL'!AA524</f>
        <v>0</v>
      </c>
      <c r="V494" s="86">
        <f>'RESUMEN TOTAL'!AB524</f>
        <v>0</v>
      </c>
      <c r="W494" s="86">
        <f>'RESUMEN TOTAL'!AC524</f>
        <v>0</v>
      </c>
      <c r="X494" s="86">
        <f>'RESUMEN TOTAL'!AD524</f>
        <v>0</v>
      </c>
      <c r="Y494" s="86">
        <f>'RESUMEN TOTAL'!AE524</f>
        <v>0</v>
      </c>
      <c r="Z494" s="86">
        <f>'RESUMEN TOTAL'!AF524</f>
        <v>0</v>
      </c>
      <c r="AA494" s="86">
        <f>'RESUMEN TOTAL'!AG524</f>
        <v>0</v>
      </c>
      <c r="AB494" s="86">
        <f>'RESUMEN TOTAL'!AH524</f>
        <v>0</v>
      </c>
      <c r="AC494" s="86">
        <f>'RESUMEN TOTAL'!AI524</f>
        <v>0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  <c r="AJ494" s="86">
        <f>'RESUMEN TOTAL'!AP524</f>
        <v>0</v>
      </c>
    </row>
    <row r="495" spans="1:36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>
        <f>'RESUMEN TOTAL'!L525</f>
        <v>0</v>
      </c>
      <c r="G495" s="86" t="str">
        <f>'RESUMEN TOTAL'!M525</f>
        <v>APAGADO</v>
      </c>
      <c r="H495" s="86" t="str">
        <f>'RESUMEN TOTAL'!N525</f>
        <v>APAGADO</v>
      </c>
      <c r="I495" s="86" t="str">
        <f>'RESUMEN TOTAL'!O525</f>
        <v>APAGADO</v>
      </c>
      <c r="J495" s="86" t="str">
        <f>'RESUMEN TOTAL'!P525</f>
        <v>APAGADO</v>
      </c>
      <c r="K495" s="86" t="str">
        <f>'RESUMEN TOTAL'!Q525</f>
        <v>APAGADO</v>
      </c>
      <c r="L495" s="86" t="str">
        <f>'RESUMEN TOTAL'!R525</f>
        <v>APAGADO</v>
      </c>
      <c r="M495" s="86" t="str">
        <f>'RESUMEN TOTAL'!S525</f>
        <v>APAGADO</v>
      </c>
      <c r="N495" s="86" t="str">
        <f>'RESUMEN TOTAL'!T525</f>
        <v>APAGADO</v>
      </c>
      <c r="O495" s="86" t="str">
        <f>'RESUMEN TOTAL'!U525</f>
        <v>APAGADO</v>
      </c>
      <c r="P495" s="86">
        <f>'RESUMEN TOTAL'!V525</f>
        <v>0</v>
      </c>
      <c r="Q495" s="86" t="str">
        <f>'RESUMEN TOTAL'!W525</f>
        <v>APAGADO</v>
      </c>
      <c r="R495" s="86">
        <f>'RESUMEN TOTAL'!X525</f>
        <v>0</v>
      </c>
      <c r="S495" s="86">
        <f>'RESUMEN TOTAL'!Y525</f>
        <v>0</v>
      </c>
      <c r="T495" s="86">
        <f>'RESUMEN TOTAL'!Z525</f>
        <v>0</v>
      </c>
      <c r="U495" s="86">
        <f>'RESUMEN TOTAL'!AA525</f>
        <v>0</v>
      </c>
      <c r="V495" s="86">
        <f>'RESUMEN TOTAL'!AB525</f>
        <v>0</v>
      </c>
      <c r="W495" s="86">
        <f>'RESUMEN TOTAL'!AC525</f>
        <v>0</v>
      </c>
      <c r="X495" s="86">
        <f>'RESUMEN TOTAL'!AD525</f>
        <v>0</v>
      </c>
      <c r="Y495" s="86">
        <f>'RESUMEN TOTAL'!AE525</f>
        <v>0</v>
      </c>
      <c r="Z495" s="86">
        <f>'RESUMEN TOTAL'!AF525</f>
        <v>0</v>
      </c>
      <c r="AA495" s="86">
        <f>'RESUMEN TOTAL'!AG525</f>
        <v>0</v>
      </c>
      <c r="AB495" s="86">
        <f>'RESUMEN TOTAL'!AH525</f>
        <v>0</v>
      </c>
      <c r="AC495" s="86">
        <f>'RESUMEN TOTAL'!AI525</f>
        <v>0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  <c r="AJ495" s="86">
        <f>'RESUMEN TOTAL'!AP525</f>
        <v>0</v>
      </c>
    </row>
    <row r="496" spans="1:36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>
        <f>'RESUMEN TOTAL'!L526</f>
        <v>0</v>
      </c>
      <c r="G496" s="86" t="str">
        <f>'RESUMEN TOTAL'!M526</f>
        <v>APAGADO</v>
      </c>
      <c r="H496" s="86" t="str">
        <f>'RESUMEN TOTAL'!N526</f>
        <v>APAGADO</v>
      </c>
      <c r="I496" s="86" t="str">
        <f>'RESUMEN TOTAL'!O526</f>
        <v>APAGADO</v>
      </c>
      <c r="J496" s="86" t="str">
        <f>'RESUMEN TOTAL'!P526</f>
        <v>APAGADO</v>
      </c>
      <c r="K496" s="86" t="str">
        <f>'RESUMEN TOTAL'!Q526</f>
        <v>APAGADO</v>
      </c>
      <c r="L496" s="86" t="str">
        <f>'RESUMEN TOTAL'!R526</f>
        <v>APAGADO</v>
      </c>
      <c r="M496" s="86" t="str">
        <f>'RESUMEN TOTAL'!S526</f>
        <v>APAGADO</v>
      </c>
      <c r="N496" s="86" t="str">
        <f>'RESUMEN TOTAL'!T526</f>
        <v>APAGADO</v>
      </c>
      <c r="O496" s="86" t="str">
        <f>'RESUMEN TOTAL'!U526</f>
        <v>APAGADO</v>
      </c>
      <c r="P496" s="86">
        <f>'RESUMEN TOTAL'!V526</f>
        <v>0</v>
      </c>
      <c r="Q496" s="86" t="str">
        <f>'RESUMEN TOTAL'!W526</f>
        <v>APAGADO</v>
      </c>
      <c r="R496" s="86">
        <f>'RESUMEN TOTAL'!X526</f>
        <v>0</v>
      </c>
      <c r="S496" s="86">
        <f>'RESUMEN TOTAL'!Y526</f>
        <v>0</v>
      </c>
      <c r="T496" s="86">
        <f>'RESUMEN TOTAL'!Z526</f>
        <v>0</v>
      </c>
      <c r="U496" s="86">
        <f>'RESUMEN TOTAL'!AA526</f>
        <v>0</v>
      </c>
      <c r="V496" s="86">
        <f>'RESUMEN TOTAL'!AB526</f>
        <v>0</v>
      </c>
      <c r="W496" s="86">
        <f>'RESUMEN TOTAL'!AC526</f>
        <v>0</v>
      </c>
      <c r="X496" s="86">
        <f>'RESUMEN TOTAL'!AD526</f>
        <v>0</v>
      </c>
      <c r="Y496" s="86">
        <f>'RESUMEN TOTAL'!AE526</f>
        <v>0</v>
      </c>
      <c r="Z496" s="86">
        <f>'RESUMEN TOTAL'!AF526</f>
        <v>0</v>
      </c>
      <c r="AA496" s="86">
        <f>'RESUMEN TOTAL'!AG526</f>
        <v>0</v>
      </c>
      <c r="AB496" s="86">
        <f>'RESUMEN TOTAL'!AH526</f>
        <v>0</v>
      </c>
      <c r="AC496" s="86">
        <f>'RESUMEN TOTAL'!AI526</f>
        <v>0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  <c r="AJ496" s="86">
        <f>'RESUMEN TOTAL'!AP526</f>
        <v>0</v>
      </c>
    </row>
    <row r="497" spans="1:36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>
        <f>'RESUMEN TOTAL'!L527</f>
        <v>0</v>
      </c>
      <c r="G497" s="86" t="str">
        <f>'RESUMEN TOTAL'!M527</f>
        <v>APAGADO</v>
      </c>
      <c r="H497" s="86" t="str">
        <f>'RESUMEN TOTAL'!N527</f>
        <v>APAGADO</v>
      </c>
      <c r="I497" s="86" t="str">
        <f>'RESUMEN TOTAL'!O527</f>
        <v>APAGADO</v>
      </c>
      <c r="J497" s="86" t="str">
        <f>'RESUMEN TOTAL'!P527</f>
        <v>APAGADO</v>
      </c>
      <c r="K497" s="86" t="str">
        <f>'RESUMEN TOTAL'!Q527</f>
        <v>APAGADO</v>
      </c>
      <c r="L497" s="86" t="str">
        <f>'RESUMEN TOTAL'!R527</f>
        <v>APAGADO</v>
      </c>
      <c r="M497" s="86" t="str">
        <f>'RESUMEN TOTAL'!S527</f>
        <v>APAGADO</v>
      </c>
      <c r="N497" s="86" t="str">
        <f>'RESUMEN TOTAL'!T527</f>
        <v>APAGADO</v>
      </c>
      <c r="O497" s="86" t="str">
        <f>'RESUMEN TOTAL'!U527</f>
        <v>APAGADO</v>
      </c>
      <c r="P497" s="86">
        <f>'RESUMEN TOTAL'!V527</f>
        <v>0</v>
      </c>
      <c r="Q497" s="86" t="str">
        <f>'RESUMEN TOTAL'!W527</f>
        <v>APAGADO</v>
      </c>
      <c r="R497" s="86">
        <f>'RESUMEN TOTAL'!X527</f>
        <v>0</v>
      </c>
      <c r="S497" s="86">
        <f>'RESUMEN TOTAL'!Y527</f>
        <v>0</v>
      </c>
      <c r="T497" s="86">
        <f>'RESUMEN TOTAL'!Z527</f>
        <v>0</v>
      </c>
      <c r="U497" s="86">
        <f>'RESUMEN TOTAL'!AA527</f>
        <v>0</v>
      </c>
      <c r="V497" s="86">
        <f>'RESUMEN TOTAL'!AB527</f>
        <v>0</v>
      </c>
      <c r="W497" s="86">
        <f>'RESUMEN TOTAL'!AC527</f>
        <v>0</v>
      </c>
      <c r="X497" s="86">
        <f>'RESUMEN TOTAL'!AD527</f>
        <v>0</v>
      </c>
      <c r="Y497" s="86">
        <f>'RESUMEN TOTAL'!AE527</f>
        <v>0</v>
      </c>
      <c r="Z497" s="86">
        <f>'RESUMEN TOTAL'!AF527</f>
        <v>0</v>
      </c>
      <c r="AA497" s="86">
        <f>'RESUMEN TOTAL'!AG527</f>
        <v>0</v>
      </c>
      <c r="AB497" s="86">
        <f>'RESUMEN TOTAL'!AH527</f>
        <v>0</v>
      </c>
      <c r="AC497" s="86">
        <f>'RESUMEN TOTAL'!AI527</f>
        <v>0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  <c r="AJ497" s="86">
        <f>'RESUMEN TOTAL'!AP527</f>
        <v>0</v>
      </c>
    </row>
    <row r="498" spans="1:36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>
        <f>'RESUMEN TOTAL'!L528</f>
        <v>0</v>
      </c>
      <c r="G498" s="86" t="str">
        <f>'RESUMEN TOTAL'!M528</f>
        <v>APAGADO</v>
      </c>
      <c r="H498" s="86" t="str">
        <f>'RESUMEN TOTAL'!N528</f>
        <v>APAGADO</v>
      </c>
      <c r="I498" s="86" t="str">
        <f>'RESUMEN TOTAL'!O528</f>
        <v>APAGADO</v>
      </c>
      <c r="J498" s="86" t="str">
        <f>'RESUMEN TOTAL'!P528</f>
        <v>APAGADO</v>
      </c>
      <c r="K498" s="86" t="str">
        <f>'RESUMEN TOTAL'!Q528</f>
        <v>APAGADO</v>
      </c>
      <c r="L498" s="86" t="str">
        <f>'RESUMEN TOTAL'!R528</f>
        <v>APAGADO</v>
      </c>
      <c r="M498" s="86" t="str">
        <f>'RESUMEN TOTAL'!S528</f>
        <v>APAGADO</v>
      </c>
      <c r="N498" s="86" t="str">
        <f>'RESUMEN TOTAL'!T528</f>
        <v>APAGADO</v>
      </c>
      <c r="O498" s="86" t="str">
        <f>'RESUMEN TOTAL'!U528</f>
        <v>APAGADO</v>
      </c>
      <c r="P498" s="86">
        <f>'RESUMEN TOTAL'!V528</f>
        <v>0</v>
      </c>
      <c r="Q498" s="86" t="str">
        <f>'RESUMEN TOTAL'!W528</f>
        <v>APAGADO</v>
      </c>
      <c r="R498" s="86">
        <f>'RESUMEN TOTAL'!X528</f>
        <v>0</v>
      </c>
      <c r="S498" s="86">
        <f>'RESUMEN TOTAL'!Y528</f>
        <v>0</v>
      </c>
      <c r="T498" s="86">
        <f>'RESUMEN TOTAL'!Z528</f>
        <v>0</v>
      </c>
      <c r="U498" s="86">
        <f>'RESUMEN TOTAL'!AA528</f>
        <v>0</v>
      </c>
      <c r="V498" s="86">
        <f>'RESUMEN TOTAL'!AB528</f>
        <v>0</v>
      </c>
      <c r="W498" s="86">
        <f>'RESUMEN TOTAL'!AC528</f>
        <v>0</v>
      </c>
      <c r="X498" s="86">
        <f>'RESUMEN TOTAL'!AD528</f>
        <v>0</v>
      </c>
      <c r="Y498" s="86">
        <f>'RESUMEN TOTAL'!AE528</f>
        <v>0</v>
      </c>
      <c r="Z498" s="86">
        <f>'RESUMEN TOTAL'!AF528</f>
        <v>0</v>
      </c>
      <c r="AA498" s="86">
        <f>'RESUMEN TOTAL'!AG528</f>
        <v>0</v>
      </c>
      <c r="AB498" s="86">
        <f>'RESUMEN TOTAL'!AH528</f>
        <v>0</v>
      </c>
      <c r="AC498" s="86">
        <f>'RESUMEN TOTAL'!AI528</f>
        <v>0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  <c r="AJ498" s="86">
        <f>'RESUMEN TOTAL'!AP528</f>
        <v>0</v>
      </c>
    </row>
    <row r="499" spans="1:36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>
        <f>'RESUMEN TOTAL'!L529</f>
        <v>0</v>
      </c>
      <c r="G499" s="86" t="str">
        <f>'RESUMEN TOTAL'!M529</f>
        <v>APAGADO</v>
      </c>
      <c r="H499" s="86" t="str">
        <f>'RESUMEN TOTAL'!N529</f>
        <v>APAGADO</v>
      </c>
      <c r="I499" s="86" t="str">
        <f>'RESUMEN TOTAL'!O529</f>
        <v>APAGADO</v>
      </c>
      <c r="J499" s="86" t="str">
        <f>'RESUMEN TOTAL'!P529</f>
        <v>APAGADO</v>
      </c>
      <c r="K499" s="86" t="str">
        <f>'RESUMEN TOTAL'!Q529</f>
        <v>APAGADO</v>
      </c>
      <c r="L499" s="86" t="str">
        <f>'RESUMEN TOTAL'!R529</f>
        <v>APAGADO</v>
      </c>
      <c r="M499" s="86" t="str">
        <f>'RESUMEN TOTAL'!S529</f>
        <v>APAGADO</v>
      </c>
      <c r="N499" s="86" t="str">
        <f>'RESUMEN TOTAL'!T529</f>
        <v>APAGADO</v>
      </c>
      <c r="O499" s="86" t="str">
        <f>'RESUMEN TOTAL'!U529</f>
        <v>APAGADO</v>
      </c>
      <c r="P499" s="86">
        <f>'RESUMEN TOTAL'!V529</f>
        <v>0</v>
      </c>
      <c r="Q499" s="86" t="str">
        <f>'RESUMEN TOTAL'!W529</f>
        <v>APAGADO</v>
      </c>
      <c r="R499" s="86">
        <f>'RESUMEN TOTAL'!X529</f>
        <v>0</v>
      </c>
      <c r="S499" s="86">
        <f>'RESUMEN TOTAL'!Y529</f>
        <v>0</v>
      </c>
      <c r="T499" s="86">
        <f>'RESUMEN TOTAL'!Z529</f>
        <v>0</v>
      </c>
      <c r="U499" s="86">
        <f>'RESUMEN TOTAL'!AA529</f>
        <v>0</v>
      </c>
      <c r="V499" s="86">
        <f>'RESUMEN TOTAL'!AB529</f>
        <v>0</v>
      </c>
      <c r="W499" s="86">
        <f>'RESUMEN TOTAL'!AC529</f>
        <v>0</v>
      </c>
      <c r="X499" s="86">
        <f>'RESUMEN TOTAL'!AD529</f>
        <v>0</v>
      </c>
      <c r="Y499" s="86">
        <f>'RESUMEN TOTAL'!AE529</f>
        <v>0</v>
      </c>
      <c r="Z499" s="86">
        <f>'RESUMEN TOTAL'!AF529</f>
        <v>0</v>
      </c>
      <c r="AA499" s="86">
        <f>'RESUMEN TOTAL'!AG529</f>
        <v>0</v>
      </c>
      <c r="AB499" s="86">
        <f>'RESUMEN TOTAL'!AH529</f>
        <v>0</v>
      </c>
      <c r="AC499" s="86">
        <f>'RESUMEN TOTAL'!AI529</f>
        <v>0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  <c r="AJ499" s="86">
        <f>'RESUMEN TOTAL'!AP529</f>
        <v>0</v>
      </c>
    </row>
    <row r="500" spans="1:36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>
        <f>'RESUMEN TOTAL'!L530</f>
        <v>0</v>
      </c>
      <c r="G500" s="86" t="str">
        <f>'RESUMEN TOTAL'!M530</f>
        <v>APAGADO</v>
      </c>
      <c r="H500" s="86" t="str">
        <f>'RESUMEN TOTAL'!N530</f>
        <v>APAGADO</v>
      </c>
      <c r="I500" s="86" t="str">
        <f>'RESUMEN TOTAL'!O530</f>
        <v>APAGADO</v>
      </c>
      <c r="J500" s="86" t="str">
        <f>'RESUMEN TOTAL'!P530</f>
        <v>APAGADO</v>
      </c>
      <c r="K500" s="86" t="str">
        <f>'RESUMEN TOTAL'!Q530</f>
        <v>APAGADO</v>
      </c>
      <c r="L500" s="86" t="str">
        <f>'RESUMEN TOTAL'!R530</f>
        <v>APAGADO</v>
      </c>
      <c r="M500" s="86" t="str">
        <f>'RESUMEN TOTAL'!S530</f>
        <v>APAGADO</v>
      </c>
      <c r="N500" s="86" t="str">
        <f>'RESUMEN TOTAL'!T530</f>
        <v>APAGADO</v>
      </c>
      <c r="O500" s="86" t="str">
        <f>'RESUMEN TOTAL'!U530</f>
        <v>APAGADO</v>
      </c>
      <c r="P500" s="86">
        <f>'RESUMEN TOTAL'!V530</f>
        <v>0</v>
      </c>
      <c r="Q500" s="86" t="str">
        <f>'RESUMEN TOTAL'!W530</f>
        <v>APAGADO</v>
      </c>
      <c r="R500" s="86">
        <f>'RESUMEN TOTAL'!X530</f>
        <v>0</v>
      </c>
      <c r="S500" s="86">
        <f>'RESUMEN TOTAL'!Y530</f>
        <v>0</v>
      </c>
      <c r="T500" s="86">
        <f>'RESUMEN TOTAL'!Z530</f>
        <v>0</v>
      </c>
      <c r="U500" s="86">
        <f>'RESUMEN TOTAL'!AA530</f>
        <v>0</v>
      </c>
      <c r="V500" s="86">
        <f>'RESUMEN TOTAL'!AB530</f>
        <v>0</v>
      </c>
      <c r="W500" s="86">
        <f>'RESUMEN TOTAL'!AC530</f>
        <v>0</v>
      </c>
      <c r="X500" s="86">
        <f>'RESUMEN TOTAL'!AD530</f>
        <v>0</v>
      </c>
      <c r="Y500" s="86">
        <f>'RESUMEN TOTAL'!AE530</f>
        <v>0</v>
      </c>
      <c r="Z500" s="86">
        <f>'RESUMEN TOTAL'!AF530</f>
        <v>0</v>
      </c>
      <c r="AA500" s="86">
        <f>'RESUMEN TOTAL'!AG530</f>
        <v>0</v>
      </c>
      <c r="AB500" s="86">
        <f>'RESUMEN TOTAL'!AH530</f>
        <v>0</v>
      </c>
      <c r="AC500" s="86">
        <f>'RESUMEN TOTAL'!AI530</f>
        <v>0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  <c r="AJ500" s="86">
        <f>'RESUMEN TOTAL'!AP530</f>
        <v>0</v>
      </c>
    </row>
    <row r="501" spans="1:36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>
        <f>'RESUMEN TOTAL'!L531</f>
        <v>0</v>
      </c>
      <c r="G501" s="86" t="str">
        <f>'RESUMEN TOTAL'!M531</f>
        <v>APAGADO</v>
      </c>
      <c r="H501" s="86" t="str">
        <f>'RESUMEN TOTAL'!N531</f>
        <v>APAGADO</v>
      </c>
      <c r="I501" s="86" t="str">
        <f>'RESUMEN TOTAL'!O531</f>
        <v>APAGADO</v>
      </c>
      <c r="J501" s="86" t="str">
        <f>'RESUMEN TOTAL'!P531</f>
        <v>APAGADO</v>
      </c>
      <c r="K501" s="86" t="str">
        <f>'RESUMEN TOTAL'!Q531</f>
        <v>APAGADO</v>
      </c>
      <c r="L501" s="86" t="str">
        <f>'RESUMEN TOTAL'!R531</f>
        <v>APAGADO</v>
      </c>
      <c r="M501" s="86" t="str">
        <f>'RESUMEN TOTAL'!S531</f>
        <v>APAGADO</v>
      </c>
      <c r="N501" s="86" t="str">
        <f>'RESUMEN TOTAL'!T531</f>
        <v>APAGADO</v>
      </c>
      <c r="O501" s="86" t="str">
        <f>'RESUMEN TOTAL'!U531</f>
        <v>APAGADO</v>
      </c>
      <c r="P501" s="86">
        <f>'RESUMEN TOTAL'!V531</f>
        <v>0</v>
      </c>
      <c r="Q501" s="86" t="str">
        <f>'RESUMEN TOTAL'!W531</f>
        <v>APAGADO</v>
      </c>
      <c r="R501" s="86">
        <f>'RESUMEN TOTAL'!X531</f>
        <v>0</v>
      </c>
      <c r="S501" s="86">
        <f>'RESUMEN TOTAL'!Y531</f>
        <v>0</v>
      </c>
      <c r="T501" s="86">
        <f>'RESUMEN TOTAL'!Z531</f>
        <v>0</v>
      </c>
      <c r="U501" s="86">
        <f>'RESUMEN TOTAL'!AA531</f>
        <v>0</v>
      </c>
      <c r="V501" s="86">
        <f>'RESUMEN TOTAL'!AB531</f>
        <v>0</v>
      </c>
      <c r="W501" s="86">
        <f>'RESUMEN TOTAL'!AC531</f>
        <v>0</v>
      </c>
      <c r="X501" s="86">
        <f>'RESUMEN TOTAL'!AD531</f>
        <v>0</v>
      </c>
      <c r="Y501" s="86">
        <f>'RESUMEN TOTAL'!AE531</f>
        <v>0</v>
      </c>
      <c r="Z501" s="86">
        <f>'RESUMEN TOTAL'!AF531</f>
        <v>0</v>
      </c>
      <c r="AA501" s="86">
        <f>'RESUMEN TOTAL'!AG531</f>
        <v>0</v>
      </c>
      <c r="AB501" s="86">
        <f>'RESUMEN TOTAL'!AH531</f>
        <v>0</v>
      </c>
      <c r="AC501" s="86">
        <f>'RESUMEN TOTAL'!AI531</f>
        <v>0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  <c r="AJ501" s="86">
        <f>'RESUMEN TOTAL'!AP531</f>
        <v>0</v>
      </c>
    </row>
    <row r="502" spans="1:36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>
        <f>'RESUMEN TOTAL'!L532</f>
        <v>0</v>
      </c>
      <c r="G502" s="86" t="str">
        <f>'RESUMEN TOTAL'!M532</f>
        <v>APAGADO</v>
      </c>
      <c r="H502" s="86" t="str">
        <f>'RESUMEN TOTAL'!N532</f>
        <v>APAGADO</v>
      </c>
      <c r="I502" s="86" t="str">
        <f>'RESUMEN TOTAL'!O532</f>
        <v>APAGADO</v>
      </c>
      <c r="J502" s="86" t="str">
        <f>'RESUMEN TOTAL'!P532</f>
        <v>APAGADO</v>
      </c>
      <c r="K502" s="86" t="str">
        <f>'RESUMEN TOTAL'!Q532</f>
        <v>APAGADO</v>
      </c>
      <c r="L502" s="86" t="str">
        <f>'RESUMEN TOTAL'!R532</f>
        <v>APAGADO</v>
      </c>
      <c r="M502" s="86" t="str">
        <f>'RESUMEN TOTAL'!S532</f>
        <v>APAGADO</v>
      </c>
      <c r="N502" s="86" t="str">
        <f>'RESUMEN TOTAL'!T532</f>
        <v>APAGADO</v>
      </c>
      <c r="O502" s="86" t="str">
        <f>'RESUMEN TOTAL'!U532</f>
        <v>APAGADO</v>
      </c>
      <c r="P502" s="86">
        <f>'RESUMEN TOTAL'!V532</f>
        <v>0</v>
      </c>
      <c r="Q502" s="86" t="str">
        <f>'RESUMEN TOTAL'!W532</f>
        <v>APAGADO</v>
      </c>
      <c r="R502" s="86">
        <f>'RESUMEN TOTAL'!X532</f>
        <v>0</v>
      </c>
      <c r="S502" s="86">
        <f>'RESUMEN TOTAL'!Y532</f>
        <v>0</v>
      </c>
      <c r="T502" s="86">
        <f>'RESUMEN TOTAL'!Z532</f>
        <v>0</v>
      </c>
      <c r="U502" s="86">
        <f>'RESUMEN TOTAL'!AA532</f>
        <v>0</v>
      </c>
      <c r="V502" s="86">
        <f>'RESUMEN TOTAL'!AB532</f>
        <v>0</v>
      </c>
      <c r="W502" s="86">
        <f>'RESUMEN TOTAL'!AC532</f>
        <v>0</v>
      </c>
      <c r="X502" s="86">
        <f>'RESUMEN TOTAL'!AD532</f>
        <v>0</v>
      </c>
      <c r="Y502" s="86">
        <f>'RESUMEN TOTAL'!AE532</f>
        <v>0</v>
      </c>
      <c r="Z502" s="86">
        <f>'RESUMEN TOTAL'!AF532</f>
        <v>0</v>
      </c>
      <c r="AA502" s="86">
        <f>'RESUMEN TOTAL'!AG532</f>
        <v>0</v>
      </c>
      <c r="AB502" s="86">
        <f>'RESUMEN TOTAL'!AH532</f>
        <v>0</v>
      </c>
      <c r="AC502" s="86">
        <f>'RESUMEN TOTAL'!AI532</f>
        <v>0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  <c r="AJ502" s="86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>
        <f>'RESUMEN TOTAL'!L533</f>
        <v>0</v>
      </c>
      <c r="G503" s="86">
        <f>'RESUMEN TOTAL'!M533</f>
        <v>0</v>
      </c>
      <c r="H503" s="86">
        <f>'RESUMEN TOTAL'!N533</f>
        <v>0</v>
      </c>
      <c r="I503" s="86">
        <f>'RESUMEN TOTAL'!O533</f>
        <v>0</v>
      </c>
      <c r="J503" s="86">
        <f>'RESUMEN TOTAL'!P533</f>
        <v>0</v>
      </c>
      <c r="K503" s="86">
        <f>'RESUMEN TOTAL'!Q533</f>
        <v>0</v>
      </c>
      <c r="L503" s="86">
        <f>'RESUMEN TOTAL'!R533</f>
        <v>0</v>
      </c>
      <c r="M503" s="86">
        <f>'RESUMEN TOTAL'!S533</f>
        <v>0</v>
      </c>
      <c r="N503" s="86">
        <f>'RESUMEN TOTAL'!T533</f>
        <v>0</v>
      </c>
      <c r="O503" s="86">
        <f>'RESUMEN TOTAL'!U533</f>
        <v>0</v>
      </c>
      <c r="P503" s="86">
        <f>'RESUMEN TOTAL'!V533</f>
        <v>0</v>
      </c>
      <c r="Q503" s="86">
        <f>'RESUMEN TOTAL'!W533</f>
        <v>0</v>
      </c>
      <c r="R503" s="86">
        <f>'RESUMEN TOTAL'!X533</f>
        <v>0</v>
      </c>
      <c r="S503" s="86">
        <f>'RESUMEN TOTAL'!Y533</f>
        <v>0</v>
      </c>
      <c r="T503" s="86">
        <f>'RESUMEN TOTAL'!Z533</f>
        <v>0</v>
      </c>
      <c r="U503" s="86">
        <f>'RESUMEN TOTAL'!AA533</f>
        <v>0</v>
      </c>
      <c r="V503" s="86">
        <f>'RESUMEN TOTAL'!AB533</f>
        <v>0</v>
      </c>
      <c r="W503" s="86">
        <f>'RESUMEN TOTAL'!AC533</f>
        <v>0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  <c r="AJ503" s="86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>
        <f>'RESUMEN TOTAL'!L534</f>
        <v>0</v>
      </c>
      <c r="G504" s="86" t="str">
        <f>'RESUMEN TOTAL'!M534</f>
        <v>APAGADO</v>
      </c>
      <c r="H504" s="86" t="str">
        <f>'RESUMEN TOTAL'!N534</f>
        <v>APAGADO</v>
      </c>
      <c r="I504" s="86" t="str">
        <f>'RESUMEN TOTAL'!O534</f>
        <v>APAGADO</v>
      </c>
      <c r="J504" s="86" t="str">
        <f>'RESUMEN TOTAL'!P534</f>
        <v>APAGADO</v>
      </c>
      <c r="K504" s="86" t="str">
        <f>'RESUMEN TOTAL'!Q534</f>
        <v>APAGADO</v>
      </c>
      <c r="L504" s="86" t="str">
        <f>'RESUMEN TOTAL'!R534</f>
        <v>APAGADO</v>
      </c>
      <c r="M504" s="86" t="str">
        <f>'RESUMEN TOTAL'!S534</f>
        <v>APAGADO</v>
      </c>
      <c r="N504" s="86" t="str">
        <f>'RESUMEN TOTAL'!T534</f>
        <v>APAGADO</v>
      </c>
      <c r="O504" s="86" t="str">
        <f>'RESUMEN TOTAL'!U534</f>
        <v>APAGADO</v>
      </c>
      <c r="P504" s="86">
        <f>'RESUMEN TOTAL'!V534</f>
        <v>0</v>
      </c>
      <c r="Q504" s="86" t="str">
        <f>'RESUMEN TOTAL'!W534</f>
        <v>APAGADO</v>
      </c>
      <c r="R504" s="86">
        <f>'RESUMEN TOTAL'!X534</f>
        <v>0</v>
      </c>
      <c r="S504" s="86">
        <f>'RESUMEN TOTAL'!Y534</f>
        <v>0</v>
      </c>
      <c r="T504" s="86">
        <f>'RESUMEN TOTAL'!Z534</f>
        <v>0</v>
      </c>
      <c r="U504" s="86">
        <f>'RESUMEN TOTAL'!AA534</f>
        <v>0</v>
      </c>
      <c r="V504" s="86">
        <f>'RESUMEN TOTAL'!AB534</f>
        <v>0</v>
      </c>
      <c r="W504" s="86">
        <f>'RESUMEN TOTAL'!AC534</f>
        <v>0</v>
      </c>
      <c r="X504" s="86">
        <f>'RESUMEN TOTAL'!AD534</f>
        <v>0</v>
      </c>
      <c r="Y504" s="86">
        <f>'RESUMEN TOTAL'!AE534</f>
        <v>0</v>
      </c>
      <c r="Z504" s="86">
        <f>'RESUMEN TOTAL'!AF534</f>
        <v>0</v>
      </c>
      <c r="AA504" s="86">
        <f>'RESUMEN TOTAL'!AG534</f>
        <v>0</v>
      </c>
      <c r="AB504" s="86">
        <f>'RESUMEN TOTAL'!AH534</f>
        <v>0</v>
      </c>
      <c r="AC504" s="86">
        <f>'RESUMEN TOTAL'!AI534</f>
        <v>0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  <c r="AJ504" s="86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 t="str">
        <f>'RESUMEN TOTAL'!M535</f>
        <v>APAGADO</v>
      </c>
      <c r="H505" s="86" t="str">
        <f>'RESUMEN TOTAL'!N535</f>
        <v>APAGADO</v>
      </c>
      <c r="I505" s="86" t="str">
        <f>'RESUMEN TOTAL'!O535</f>
        <v>APAGADO</v>
      </c>
      <c r="J505" s="86" t="str">
        <f>'RESUMEN TOTAL'!P535</f>
        <v>APAGADO</v>
      </c>
      <c r="K505" s="86" t="str">
        <f>'RESUMEN TOTAL'!Q535</f>
        <v>APAGADO</v>
      </c>
      <c r="L505" s="86" t="str">
        <f>'RESUMEN TOTAL'!R535</f>
        <v>APAGADO</v>
      </c>
      <c r="M505" s="86" t="str">
        <f>'RESUMEN TOTAL'!S535</f>
        <v>APAGADO</v>
      </c>
      <c r="N505" s="86" t="str">
        <f>'RESUMEN TOTAL'!T535</f>
        <v>APAGADO</v>
      </c>
      <c r="O505" s="86" t="str">
        <f>'RESUMEN TOTAL'!U535</f>
        <v>APAGADO</v>
      </c>
      <c r="P505" s="86">
        <f>'RESUMEN TOTAL'!V535</f>
        <v>0</v>
      </c>
      <c r="Q505" s="86" t="str">
        <f>'RESUMEN TOTAL'!W535</f>
        <v>APAGADO</v>
      </c>
      <c r="R505" s="86">
        <f>'RESUMEN TOTAL'!X535</f>
        <v>0</v>
      </c>
      <c r="S505" s="86">
        <f>'RESUMEN TOTAL'!Y535</f>
        <v>0</v>
      </c>
      <c r="T505" s="86">
        <f>'RESUMEN TOTAL'!Z535</f>
        <v>0</v>
      </c>
      <c r="U505" s="86">
        <f>'RESUMEN TOTAL'!AA535</f>
        <v>0</v>
      </c>
      <c r="V505" s="86">
        <f>'RESUMEN TOTAL'!AB535</f>
        <v>0</v>
      </c>
      <c r="W505" s="86">
        <f>'RESUMEN TOTAL'!AC535</f>
        <v>0</v>
      </c>
      <c r="X505" s="86">
        <f>'RESUMEN TOTAL'!AD535</f>
        <v>0</v>
      </c>
      <c r="Y505" s="86">
        <f>'RESUMEN TOTAL'!AE535</f>
        <v>0</v>
      </c>
      <c r="Z505" s="86">
        <f>'RESUMEN TOTAL'!AF535</f>
        <v>0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  <c r="AJ505" s="86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 t="str">
        <f>'RESUMEN TOTAL'!M536</f>
        <v>APAGADO</v>
      </c>
      <c r="H506" s="86" t="str">
        <f>'RESUMEN TOTAL'!N536</f>
        <v>APAGADO</v>
      </c>
      <c r="I506" s="86" t="str">
        <f>'RESUMEN TOTAL'!O536</f>
        <v>APAGADO</v>
      </c>
      <c r="J506" s="86" t="str">
        <f>'RESUMEN TOTAL'!P536</f>
        <v>APAGADO</v>
      </c>
      <c r="K506" s="86" t="str">
        <f>'RESUMEN TOTAL'!Q536</f>
        <v>APAGADO</v>
      </c>
      <c r="L506" s="86" t="str">
        <f>'RESUMEN TOTAL'!R536</f>
        <v>APAGADO</v>
      </c>
      <c r="M506" s="86" t="str">
        <f>'RESUMEN TOTAL'!S536</f>
        <v>APAGADO</v>
      </c>
      <c r="N506" s="86" t="str">
        <f>'RESUMEN TOTAL'!T536</f>
        <v>APAGADO</v>
      </c>
      <c r="O506" s="86" t="str">
        <f>'RESUMEN TOTAL'!U536</f>
        <v>APAGADO</v>
      </c>
      <c r="P506" s="86">
        <f>'RESUMEN TOTAL'!V536</f>
        <v>0</v>
      </c>
      <c r="Q506" s="86" t="str">
        <f>'RESUMEN TOTAL'!W536</f>
        <v>APAGADO</v>
      </c>
      <c r="R506" s="86">
        <f>'RESUMEN TOTAL'!X536</f>
        <v>0</v>
      </c>
      <c r="S506" s="86">
        <f>'RESUMEN TOTAL'!Y536</f>
        <v>0</v>
      </c>
      <c r="T506" s="86">
        <f>'RESUMEN TOTAL'!Z536</f>
        <v>0</v>
      </c>
      <c r="U506" s="86">
        <f>'RESUMEN TOTAL'!AA536</f>
        <v>0</v>
      </c>
      <c r="V506" s="86">
        <f>'RESUMEN TOTAL'!AB536</f>
        <v>0</v>
      </c>
      <c r="W506" s="86">
        <f>'RESUMEN TOTAL'!AC536</f>
        <v>0</v>
      </c>
      <c r="X506" s="86">
        <f>'RESUMEN TOTAL'!AD536</f>
        <v>0</v>
      </c>
      <c r="Y506" s="86">
        <f>'RESUMEN TOTAL'!AE536</f>
        <v>0</v>
      </c>
      <c r="Z506" s="86">
        <f>'RESUMEN TOTAL'!AF536</f>
        <v>0</v>
      </c>
      <c r="AA506" s="86">
        <f>'RESUMEN TOTAL'!AG536</f>
        <v>0</v>
      </c>
      <c r="AB506" s="86">
        <f>'RESUMEN TOTAL'!AH536</f>
        <v>0</v>
      </c>
      <c r="AC506" s="86">
        <f>'RESUMEN TOTAL'!AI536</f>
        <v>0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  <c r="AJ506" s="8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>
        <f>'RESUMEN TOTAL'!L537</f>
        <v>0</v>
      </c>
      <c r="G507" s="86" t="str">
        <f>'RESUMEN TOTAL'!M537</f>
        <v>APAGADO</v>
      </c>
      <c r="H507" s="86" t="str">
        <f>'RESUMEN TOTAL'!N537</f>
        <v>APAGADO</v>
      </c>
      <c r="I507" s="86" t="str">
        <f>'RESUMEN TOTAL'!O537</f>
        <v>APAGADO</v>
      </c>
      <c r="J507" s="86" t="str">
        <f>'RESUMEN TOTAL'!P537</f>
        <v>APAGADO</v>
      </c>
      <c r="K507" s="86" t="str">
        <f>'RESUMEN TOTAL'!Q537</f>
        <v>APAGADO</v>
      </c>
      <c r="L507" s="86" t="str">
        <f>'RESUMEN TOTAL'!R537</f>
        <v>APAGADO</v>
      </c>
      <c r="M507" s="86" t="str">
        <f>'RESUMEN TOTAL'!S537</f>
        <v>APAGADO</v>
      </c>
      <c r="N507" s="86" t="str">
        <f>'RESUMEN TOTAL'!T537</f>
        <v>APAGADO</v>
      </c>
      <c r="O507" s="86" t="str">
        <f>'RESUMEN TOTAL'!U537</f>
        <v>APAGADO</v>
      </c>
      <c r="P507" s="86">
        <f>'RESUMEN TOTAL'!V537</f>
        <v>0</v>
      </c>
      <c r="Q507" s="86" t="str">
        <f>'RESUMEN TOTAL'!W537</f>
        <v>APAGADO</v>
      </c>
      <c r="R507" s="86">
        <f>'RESUMEN TOTAL'!X537</f>
        <v>0</v>
      </c>
      <c r="S507" s="86">
        <f>'RESUMEN TOTAL'!Y537</f>
        <v>0</v>
      </c>
      <c r="T507" s="86">
        <f>'RESUMEN TOTAL'!Z537</f>
        <v>0</v>
      </c>
      <c r="U507" s="86">
        <f>'RESUMEN TOTAL'!AA537</f>
        <v>0</v>
      </c>
      <c r="V507" s="86">
        <f>'RESUMEN TOTAL'!AB537</f>
        <v>0</v>
      </c>
      <c r="W507" s="86">
        <f>'RESUMEN TOTAL'!AC537</f>
        <v>0</v>
      </c>
      <c r="X507" s="86">
        <f>'RESUMEN TOTAL'!AD537</f>
        <v>0</v>
      </c>
      <c r="Y507" s="86">
        <f>'RESUMEN TOTAL'!AE537</f>
        <v>0</v>
      </c>
      <c r="Z507" s="86">
        <f>'RESUMEN TOTAL'!AF537</f>
        <v>0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  <c r="AJ507" s="86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>
        <f>'RESUMEN TOTAL'!L538</f>
        <v>0</v>
      </c>
      <c r="G508" s="86" t="str">
        <f>'RESUMEN TOTAL'!M538</f>
        <v>APAGADO</v>
      </c>
      <c r="H508" s="86" t="str">
        <f>'RESUMEN TOTAL'!N538</f>
        <v>APAGADO</v>
      </c>
      <c r="I508" s="86" t="str">
        <f>'RESUMEN TOTAL'!O538</f>
        <v>APAGADO</v>
      </c>
      <c r="J508" s="86" t="str">
        <f>'RESUMEN TOTAL'!P538</f>
        <v>APAGADO</v>
      </c>
      <c r="K508" s="86" t="str">
        <f>'RESUMEN TOTAL'!Q538</f>
        <v>APAGADO</v>
      </c>
      <c r="L508" s="86" t="str">
        <f>'RESUMEN TOTAL'!R538</f>
        <v>APAGADO</v>
      </c>
      <c r="M508" s="86" t="str">
        <f>'RESUMEN TOTAL'!S538</f>
        <v>APAGADO</v>
      </c>
      <c r="N508" s="86" t="str">
        <f>'RESUMEN TOTAL'!T538</f>
        <v>APAGADO</v>
      </c>
      <c r="O508" s="86" t="str">
        <f>'RESUMEN TOTAL'!U538</f>
        <v>APAGADO</v>
      </c>
      <c r="P508" s="86">
        <f>'RESUMEN TOTAL'!V538</f>
        <v>0</v>
      </c>
      <c r="Q508" s="86" t="str">
        <f>'RESUMEN TOTAL'!W538</f>
        <v>APAGADO</v>
      </c>
      <c r="R508" s="86">
        <f>'RESUMEN TOTAL'!X538</f>
        <v>0</v>
      </c>
      <c r="S508" s="86">
        <f>'RESUMEN TOTAL'!Y538</f>
        <v>0</v>
      </c>
      <c r="T508" s="86">
        <f>'RESUMEN TOTAL'!Z538</f>
        <v>0</v>
      </c>
      <c r="U508" s="86">
        <f>'RESUMEN TOTAL'!AA538</f>
        <v>0</v>
      </c>
      <c r="V508" s="86">
        <f>'RESUMEN TOTAL'!AB538</f>
        <v>0</v>
      </c>
      <c r="W508" s="86">
        <f>'RESUMEN TOTAL'!AC538</f>
        <v>0</v>
      </c>
      <c r="X508" s="86">
        <f>'RESUMEN TOTAL'!AD538</f>
        <v>0</v>
      </c>
      <c r="Y508" s="86">
        <f>'RESUMEN TOTAL'!AE538</f>
        <v>0</v>
      </c>
      <c r="Z508" s="86">
        <f>'RESUMEN TOTAL'!AF538</f>
        <v>0</v>
      </c>
      <c r="AA508" s="86">
        <f>'RESUMEN TOTAL'!AG538</f>
        <v>0</v>
      </c>
      <c r="AB508" s="86">
        <f>'RESUMEN TOTAL'!AH538</f>
        <v>0</v>
      </c>
      <c r="AC508" s="86">
        <f>'RESUMEN TOTAL'!AI538</f>
        <v>0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  <c r="AJ508" s="86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>
        <f>'RESUMEN TOTAL'!L539</f>
        <v>0</v>
      </c>
      <c r="G509" s="86" t="str">
        <f>'RESUMEN TOTAL'!M539</f>
        <v>APAGADO</v>
      </c>
      <c r="H509" s="86" t="str">
        <f>'RESUMEN TOTAL'!N539</f>
        <v>APAGADO</v>
      </c>
      <c r="I509" s="86" t="str">
        <f>'RESUMEN TOTAL'!O539</f>
        <v>APAGADO</v>
      </c>
      <c r="J509" s="86" t="str">
        <f>'RESUMEN TOTAL'!P539</f>
        <v>APAGADO</v>
      </c>
      <c r="K509" s="86" t="str">
        <f>'RESUMEN TOTAL'!Q539</f>
        <v>APAGADO</v>
      </c>
      <c r="L509" s="86" t="str">
        <f>'RESUMEN TOTAL'!R539</f>
        <v>APAGADO</v>
      </c>
      <c r="M509" s="86" t="str">
        <f>'RESUMEN TOTAL'!S539</f>
        <v>APAGADO</v>
      </c>
      <c r="N509" s="86" t="str">
        <f>'RESUMEN TOTAL'!T539</f>
        <v>APAGADO</v>
      </c>
      <c r="O509" s="86" t="str">
        <f>'RESUMEN TOTAL'!U539</f>
        <v>APAGADO</v>
      </c>
      <c r="P509" s="86">
        <f>'RESUMEN TOTAL'!V539</f>
        <v>0</v>
      </c>
      <c r="Q509" s="86" t="str">
        <f>'RESUMEN TOTAL'!W539</f>
        <v>APAGADO</v>
      </c>
      <c r="R509" s="86">
        <f>'RESUMEN TOTAL'!X539</f>
        <v>0</v>
      </c>
      <c r="S509" s="86">
        <f>'RESUMEN TOTAL'!Y539</f>
        <v>0</v>
      </c>
      <c r="T509" s="86">
        <f>'RESUMEN TOTAL'!Z539</f>
        <v>0</v>
      </c>
      <c r="U509" s="86">
        <f>'RESUMEN TOTAL'!AA539</f>
        <v>0</v>
      </c>
      <c r="V509" s="86">
        <f>'RESUMEN TOTAL'!AB541</f>
        <v>0</v>
      </c>
      <c r="W509" s="86">
        <f>'RESUMEN TOTAL'!AC539</f>
        <v>0</v>
      </c>
      <c r="X509" s="86">
        <f>'RESUMEN TOTAL'!AD539</f>
        <v>0</v>
      </c>
      <c r="Y509" s="86">
        <f>'RESUMEN TOTAL'!AE539</f>
        <v>0</v>
      </c>
      <c r="Z509" s="86">
        <f>'RESUMEN TOTAL'!AF539</f>
        <v>0</v>
      </c>
      <c r="AA509" s="86">
        <f>'RESUMEN TOTAL'!AG539</f>
        <v>0</v>
      </c>
      <c r="AB509" s="86">
        <f>'RESUMEN TOTAL'!AH539</f>
        <v>0</v>
      </c>
      <c r="AC509" s="86">
        <f>'RESUMEN TOTAL'!AI539</f>
        <v>0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  <c r="AJ509" s="86">
        <f>'RESUMEN TOTAL'!AP539</f>
        <v>0</v>
      </c>
    </row>
    <row r="510" spans="1:36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 t="str">
        <f>'RESUMEN TOTAL'!W546</f>
        <v>APAGADO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  <c r="AJ510" s="86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  <c r="AJ511" s="86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  <c r="AJ512" s="86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  <c r="AJ513" s="86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>
        <f>'RESUMEN TOTAL'!L546</f>
        <v>0</v>
      </c>
      <c r="G514" s="86" t="str">
        <f>'RESUMEN TOTAL'!M546</f>
        <v>APAGADO</v>
      </c>
      <c r="H514" s="86" t="str">
        <f>'RESUMEN TOTAL'!N546</f>
        <v>APAGADO</v>
      </c>
      <c r="I514" s="86" t="str">
        <f>'RESUMEN TOTAL'!O546</f>
        <v>APAGADO</v>
      </c>
      <c r="J514" s="86" t="str">
        <f>'RESUMEN TOTAL'!P546</f>
        <v>APAGADO</v>
      </c>
      <c r="K514" s="86" t="str">
        <f>'RESUMEN TOTAL'!Q546</f>
        <v>APAGADO</v>
      </c>
      <c r="L514" s="86" t="str">
        <f>'RESUMEN TOTAL'!R546</f>
        <v>APAGADO</v>
      </c>
      <c r="M514" s="86" t="str">
        <f>'RESUMEN TOTAL'!S546</f>
        <v>APAGADO</v>
      </c>
      <c r="N514" s="86" t="str">
        <f>'RESUMEN TOTAL'!T546</f>
        <v>APAGADO</v>
      </c>
      <c r="O514" s="86" t="str">
        <f>'RESUMEN TOTAL'!U546</f>
        <v>APAGADO</v>
      </c>
      <c r="P514" s="86">
        <f>'RESUMEN TOTAL'!V546</f>
        <v>0</v>
      </c>
      <c r="Q514" s="86" t="e">
        <f>'RESUMEN TOTAL'!#REF!</f>
        <v>#REF!</v>
      </c>
      <c r="R514" s="86">
        <f>'RESUMEN TOTAL'!X546</f>
        <v>0</v>
      </c>
      <c r="S514" s="86">
        <f>'RESUMEN TOTAL'!Y546</f>
        <v>0</v>
      </c>
      <c r="T514" s="86">
        <f>'RESUMEN TOTAL'!Z546</f>
        <v>0</v>
      </c>
      <c r="U514" s="86">
        <f>'RESUMEN TOTAL'!AA546</f>
        <v>0</v>
      </c>
      <c r="V514" s="86">
        <f>'RESUMEN TOTAL'!AB546</f>
        <v>0</v>
      </c>
      <c r="W514" s="86">
        <f>'RESUMEN TOTAL'!AC546</f>
        <v>0</v>
      </c>
      <c r="X514" s="86">
        <f>'RESUMEN TOTAL'!AD546</f>
        <v>0</v>
      </c>
      <c r="Y514" s="86">
        <f>'RESUMEN TOTAL'!AE546</f>
        <v>0</v>
      </c>
      <c r="Z514" s="86">
        <f>'RESUMEN TOTAL'!AF546</f>
        <v>0</v>
      </c>
      <c r="AA514" s="86">
        <f>'RESUMEN TOTAL'!AG546</f>
        <v>0</v>
      </c>
      <c r="AB514" s="86">
        <f>'RESUMEN TOTAL'!AH546</f>
        <v>0</v>
      </c>
      <c r="AC514" s="86">
        <f>'RESUMEN TOTAL'!AI546</f>
        <v>0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  <c r="AJ514" s="86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>
        <f>'RESUMEN TOTAL'!L547</f>
        <v>0</v>
      </c>
      <c r="G515" s="86">
        <f>'RESUMEN TOTAL'!M547</f>
        <v>0</v>
      </c>
      <c r="H515" s="86">
        <f>'RESUMEN TOTAL'!N547</f>
        <v>0</v>
      </c>
      <c r="I515" s="86">
        <f>'RESUMEN TOTAL'!O547</f>
        <v>0</v>
      </c>
      <c r="J515" s="86">
        <f>'RESUMEN TOTAL'!P547</f>
        <v>0</v>
      </c>
      <c r="K515" s="86">
        <f>'RESUMEN TOTAL'!Q547</f>
        <v>0</v>
      </c>
      <c r="L515" s="86" t="str">
        <f>'RESUMEN TOTAL'!R547</f>
        <v>APAGADO</v>
      </c>
      <c r="M515" s="86" t="str">
        <f>'RESUMEN TOTAL'!S547</f>
        <v>APAGADO</v>
      </c>
      <c r="N515" s="86" t="str">
        <f>'RESUMEN TOTAL'!T547</f>
        <v>APAGADO</v>
      </c>
      <c r="O515" s="86" t="str">
        <f>'RESUMEN TOTAL'!U547</f>
        <v>APAGADO</v>
      </c>
      <c r="P515" s="86">
        <f>'RESUMEN TOTAL'!V547</f>
        <v>0</v>
      </c>
      <c r="Q515" s="86" t="str">
        <f>'RESUMEN TOTAL'!W547</f>
        <v>APAGADO</v>
      </c>
      <c r="R515" s="86">
        <f>'RESUMEN TOTAL'!X547</f>
        <v>0</v>
      </c>
      <c r="S515" s="86">
        <f>'RESUMEN TOTAL'!Y547</f>
        <v>0</v>
      </c>
      <c r="T515" s="86">
        <f>'RESUMEN TOTAL'!Z547</f>
        <v>0</v>
      </c>
      <c r="U515" s="86">
        <f>'RESUMEN TOTAL'!AA547</f>
        <v>0</v>
      </c>
      <c r="V515" s="86">
        <f>'RESUMEN TOTAL'!AB547</f>
        <v>0</v>
      </c>
      <c r="W515" s="86">
        <f>'RESUMEN TOTAL'!AC547</f>
        <v>0</v>
      </c>
      <c r="X515" s="86">
        <f>'RESUMEN TOTAL'!AD547</f>
        <v>0</v>
      </c>
      <c r="Y515" s="86">
        <f>'RESUMEN TOTAL'!AE547</f>
        <v>0</v>
      </c>
      <c r="Z515" s="86">
        <f>'RESUMEN TOTAL'!AF547</f>
        <v>0</v>
      </c>
      <c r="AA515" s="86">
        <f>'RESUMEN TOTAL'!AG547</f>
        <v>0</v>
      </c>
      <c r="AB515" s="86">
        <f>'RESUMEN TOTAL'!AH547</f>
        <v>0</v>
      </c>
      <c r="AC515" s="86">
        <f>'RESUMEN TOTAL'!AI547</f>
        <v>0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  <c r="AJ515" s="86">
        <f>'RESUMEN TOTAL'!AP547</f>
        <v>0</v>
      </c>
    </row>
    <row r="516" spans="1:36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  <c r="AJ516" s="86">
        <f>'RESUMEN TOTAL'!AP548</f>
        <v>0</v>
      </c>
    </row>
    <row r="517" spans="1:36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  <c r="AJ517" s="86">
        <f>'RESUMEN TOTAL'!AP549</f>
        <v>0</v>
      </c>
    </row>
    <row r="518" spans="1:36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>
        <f>'RESUMEN TOTAL'!L550</f>
        <v>0</v>
      </c>
      <c r="G518" s="86" t="str">
        <f>'RESUMEN TOTAL'!M550</f>
        <v>APAGADO</v>
      </c>
      <c r="H518" s="86" t="str">
        <f>'RESUMEN TOTAL'!N550</f>
        <v>APAGADO</v>
      </c>
      <c r="I518" s="86" t="str">
        <f>'RESUMEN TOTAL'!O550</f>
        <v>APAGADO</v>
      </c>
      <c r="J518" s="86" t="str">
        <f>'RESUMEN TOTAL'!P550</f>
        <v>APAGADO</v>
      </c>
      <c r="K518" s="86" t="str">
        <f>'RESUMEN TOTAL'!Q550</f>
        <v>APAGADO</v>
      </c>
      <c r="L518" s="86" t="str">
        <f>'RESUMEN TOTAL'!R550</f>
        <v>APAGADO</v>
      </c>
      <c r="M518" s="86" t="str">
        <f>'RESUMEN TOTAL'!S550</f>
        <v>APAGADO</v>
      </c>
      <c r="N518" s="86" t="str">
        <f>'RESUMEN TOTAL'!T550</f>
        <v>APAGADO</v>
      </c>
      <c r="O518" s="86" t="str">
        <f>'RESUMEN TOTAL'!U550</f>
        <v>APAGADO</v>
      </c>
      <c r="P518" s="86">
        <f>'RESUMEN TOTAL'!V550</f>
        <v>0</v>
      </c>
      <c r="Q518" s="86" t="str">
        <f>'RESUMEN TOTAL'!W550</f>
        <v>APAGADO</v>
      </c>
      <c r="R518" s="86">
        <f>'RESUMEN TOTAL'!X550</f>
        <v>0</v>
      </c>
      <c r="S518" s="86">
        <f>'RESUMEN TOTAL'!Y550</f>
        <v>0</v>
      </c>
      <c r="T518" s="86">
        <f>'RESUMEN TOTAL'!Z550</f>
        <v>0</v>
      </c>
      <c r="U518" s="86">
        <f>'RESUMEN TOTAL'!AA550</f>
        <v>0</v>
      </c>
      <c r="V518" s="86">
        <f>'RESUMEN TOTAL'!AB550</f>
        <v>0</v>
      </c>
      <c r="W518" s="86">
        <f>'RESUMEN TOTAL'!AC550</f>
        <v>0</v>
      </c>
      <c r="X518" s="86">
        <f>'RESUMEN TOTAL'!AD550</f>
        <v>0</v>
      </c>
      <c r="Y518" s="86">
        <f>'RESUMEN TOTAL'!AE550</f>
        <v>0</v>
      </c>
      <c r="Z518" s="86">
        <f>'RESUMEN TOTAL'!AF550</f>
        <v>0</v>
      </c>
      <c r="AA518" s="86">
        <f>'RESUMEN TOTAL'!AG550</f>
        <v>0</v>
      </c>
      <c r="AB518" s="86">
        <f>'RESUMEN TOTAL'!AH550</f>
        <v>0</v>
      </c>
      <c r="AC518" s="86">
        <f>'RESUMEN TOTAL'!AI550</f>
        <v>0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  <c r="AJ518" s="86">
        <f>'RESUMEN TOTAL'!AP550</f>
        <v>0</v>
      </c>
    </row>
    <row r="519" spans="1:36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>
        <f>'RESUMEN TOTAL'!L551</f>
        <v>0</v>
      </c>
      <c r="G519" s="86" t="str">
        <f>'RESUMEN TOTAL'!M551</f>
        <v>APAGADO</v>
      </c>
      <c r="H519" s="86" t="str">
        <f>'RESUMEN TOTAL'!N551</f>
        <v>APAGADO</v>
      </c>
      <c r="I519" s="86" t="str">
        <f>'RESUMEN TOTAL'!O551</f>
        <v>APAGADO</v>
      </c>
      <c r="J519" s="86" t="str">
        <f>'RESUMEN TOTAL'!P551</f>
        <v>APAGADO</v>
      </c>
      <c r="K519" s="86" t="str">
        <f>'RESUMEN TOTAL'!Q551</f>
        <v>APAGADO</v>
      </c>
      <c r="L519" s="86" t="str">
        <f>'RESUMEN TOTAL'!R551</f>
        <v>APAGADO</v>
      </c>
      <c r="M519" s="86" t="str">
        <f>'RESUMEN TOTAL'!S551</f>
        <v>APAGADO</v>
      </c>
      <c r="N519" s="86" t="str">
        <f>'RESUMEN TOTAL'!T551</f>
        <v>APAGADO</v>
      </c>
      <c r="O519" s="86" t="str">
        <f>'RESUMEN TOTAL'!U551</f>
        <v>APAGADO</v>
      </c>
      <c r="P519" s="86">
        <f>'RESUMEN TOTAL'!V551</f>
        <v>0</v>
      </c>
      <c r="Q519" s="86" t="str">
        <f>'RESUMEN TOTAL'!W551</f>
        <v>APAGADO</v>
      </c>
      <c r="R519" s="86">
        <f>'RESUMEN TOTAL'!X551</f>
        <v>0</v>
      </c>
      <c r="S519" s="86">
        <f>'RESUMEN TOTAL'!Y551</f>
        <v>0</v>
      </c>
      <c r="T519" s="86">
        <f>'RESUMEN TOTAL'!Z551</f>
        <v>0</v>
      </c>
      <c r="U519" s="86">
        <f>'RESUMEN TOTAL'!AA551</f>
        <v>0</v>
      </c>
      <c r="V519" s="86">
        <f>'RESUMEN TOTAL'!AB551</f>
        <v>0</v>
      </c>
      <c r="W519" s="86">
        <f>'RESUMEN TOTAL'!AC551</f>
        <v>0</v>
      </c>
      <c r="X519" s="86">
        <f>'RESUMEN TOTAL'!AD551</f>
        <v>0</v>
      </c>
      <c r="Y519" s="86">
        <f>'RESUMEN TOTAL'!AE551</f>
        <v>0</v>
      </c>
      <c r="Z519" s="86">
        <f>'RESUMEN TOTAL'!AF551</f>
        <v>0</v>
      </c>
      <c r="AA519" s="86">
        <f>'RESUMEN TOTAL'!AG551</f>
        <v>0</v>
      </c>
      <c r="AB519" s="86">
        <f>'RESUMEN TOTAL'!AH551</f>
        <v>0</v>
      </c>
      <c r="AC519" s="86">
        <f>'RESUMEN TOTAL'!AI551</f>
        <v>0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  <c r="AJ519" s="86">
        <f>'RESUMEN TOTAL'!AP551</f>
        <v>0</v>
      </c>
    </row>
    <row r="520" spans="1:36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  <c r="AJ520" s="86">
        <f>'RESUMEN TOTAL'!AP552</f>
        <v>0</v>
      </c>
    </row>
    <row r="521" spans="1:36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  <c r="AJ521" s="86">
        <f>'RESUMEN TOTAL'!AP553</f>
        <v>0</v>
      </c>
    </row>
    <row r="522" spans="1:36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>
        <f>'RESUMEN TOTAL'!L554</f>
        <v>0</v>
      </c>
      <c r="G522" s="86" t="str">
        <f>'RESUMEN TOTAL'!M554</f>
        <v>APAGADO</v>
      </c>
      <c r="H522" s="86" t="str">
        <f>'RESUMEN TOTAL'!N554</f>
        <v>APAGADO</v>
      </c>
      <c r="I522" s="86" t="str">
        <f>'RESUMEN TOTAL'!O554</f>
        <v>APAGADO</v>
      </c>
      <c r="J522" s="86" t="str">
        <f>'RESUMEN TOTAL'!P554</f>
        <v>APAGADO</v>
      </c>
      <c r="K522" s="86" t="str">
        <f>'RESUMEN TOTAL'!Q554</f>
        <v>APAGADO</v>
      </c>
      <c r="L522" s="86" t="str">
        <f>'RESUMEN TOTAL'!R554</f>
        <v>APAGADO</v>
      </c>
      <c r="M522" s="86" t="str">
        <f>'RESUMEN TOTAL'!S554</f>
        <v>APAGADO</v>
      </c>
      <c r="N522" s="86" t="str">
        <f>'RESUMEN TOTAL'!T554</f>
        <v>APAGADO</v>
      </c>
      <c r="O522" s="86" t="str">
        <f>'RESUMEN TOTAL'!U554</f>
        <v>APAGADO</v>
      </c>
      <c r="P522" s="86">
        <f>'RESUMEN TOTAL'!V554</f>
        <v>0</v>
      </c>
      <c r="Q522" s="86" t="str">
        <f>'RESUMEN TOTAL'!W554</f>
        <v>APAGADO</v>
      </c>
      <c r="R522" s="86">
        <f>'RESUMEN TOTAL'!X554</f>
        <v>0</v>
      </c>
      <c r="S522" s="86">
        <f>'RESUMEN TOTAL'!Y554</f>
        <v>0</v>
      </c>
      <c r="T522" s="86">
        <f>'RESUMEN TOTAL'!Z554</f>
        <v>0</v>
      </c>
      <c r="U522" s="86">
        <f>'RESUMEN TOTAL'!AA554</f>
        <v>0</v>
      </c>
      <c r="V522" s="86">
        <f>'RESUMEN TOTAL'!AB554</f>
        <v>0</v>
      </c>
      <c r="W522" s="86">
        <f>'RESUMEN TOTAL'!AC554</f>
        <v>0</v>
      </c>
      <c r="X522" s="86">
        <f>'RESUMEN TOTAL'!AD554</f>
        <v>0</v>
      </c>
      <c r="Y522" s="86">
        <f>'RESUMEN TOTAL'!AE554</f>
        <v>0</v>
      </c>
      <c r="Z522" s="86">
        <f>'RESUMEN TOTAL'!AF554</f>
        <v>0</v>
      </c>
      <c r="AA522" s="86">
        <f>'RESUMEN TOTAL'!AG554</f>
        <v>0</v>
      </c>
      <c r="AB522" s="86">
        <f>'RESUMEN TOTAL'!AH554</f>
        <v>0</v>
      </c>
      <c r="AC522" s="86">
        <f>'RESUMEN TOTAL'!AI554</f>
        <v>0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  <c r="AJ522" s="86">
        <f>'RESUMEN TOTAL'!AP554</f>
        <v>0</v>
      </c>
    </row>
    <row r="523" spans="1:36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>
        <f>'RESUMEN TOTAL'!L555</f>
        <v>0</v>
      </c>
      <c r="G523" s="86" t="str">
        <f>'RESUMEN TOTAL'!M555</f>
        <v>APAGADO</v>
      </c>
      <c r="H523" s="86" t="str">
        <f>'RESUMEN TOTAL'!N555</f>
        <v>APAGADO</v>
      </c>
      <c r="I523" s="86" t="str">
        <f>'RESUMEN TOTAL'!O555</f>
        <v>APAGADO</v>
      </c>
      <c r="J523" s="86" t="str">
        <f>'RESUMEN TOTAL'!P555</f>
        <v>APAGADO</v>
      </c>
      <c r="K523" s="86" t="str">
        <f>'RESUMEN TOTAL'!Q555</f>
        <v>APAGADO</v>
      </c>
      <c r="L523" s="86" t="str">
        <f>'RESUMEN TOTAL'!R555</f>
        <v>APAGADO</v>
      </c>
      <c r="M523" s="86" t="str">
        <f>'RESUMEN TOTAL'!S555</f>
        <v>APAGADO</v>
      </c>
      <c r="N523" s="86" t="str">
        <f>'RESUMEN TOTAL'!T555</f>
        <v>APAGADO</v>
      </c>
      <c r="O523" s="86" t="str">
        <f>'RESUMEN TOTAL'!U555</f>
        <v>APAGADO</v>
      </c>
      <c r="P523" s="86">
        <f>'RESUMEN TOTAL'!V555</f>
        <v>0</v>
      </c>
      <c r="Q523" s="86" t="str">
        <f>'RESUMEN TOTAL'!W555</f>
        <v>APAGADO</v>
      </c>
      <c r="R523" s="86">
        <f>'RESUMEN TOTAL'!X555</f>
        <v>0</v>
      </c>
      <c r="S523" s="86">
        <f>'RESUMEN TOTAL'!Y555</f>
        <v>0</v>
      </c>
      <c r="T523" s="86">
        <f>'RESUMEN TOTAL'!Z555</f>
        <v>0</v>
      </c>
      <c r="U523" s="86">
        <f>'RESUMEN TOTAL'!AA555</f>
        <v>0</v>
      </c>
      <c r="V523" s="86">
        <f>'RESUMEN TOTAL'!AB555</f>
        <v>0</v>
      </c>
      <c r="W523" s="86">
        <f>'RESUMEN TOTAL'!AC555</f>
        <v>0</v>
      </c>
      <c r="X523" s="86">
        <f>'RESUMEN TOTAL'!AD555</f>
        <v>0</v>
      </c>
      <c r="Y523" s="86">
        <f>'RESUMEN TOTAL'!AE555</f>
        <v>0</v>
      </c>
      <c r="Z523" s="86">
        <f>'RESUMEN TOTAL'!AF555</f>
        <v>0</v>
      </c>
      <c r="AA523" s="86">
        <f>'RESUMEN TOTAL'!AG555</f>
        <v>0</v>
      </c>
      <c r="AB523" s="86">
        <f>'RESUMEN TOTAL'!AH555</f>
        <v>0</v>
      </c>
      <c r="AC523" s="86">
        <f>'RESUMEN TOTAL'!AI555</f>
        <v>0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  <c r="AJ523" s="86">
        <f>'RESUMEN TOTAL'!AP555</f>
        <v>0</v>
      </c>
    </row>
    <row r="524" spans="1:36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 t="str">
        <f>'RESUMEN TOTAL'!W556</f>
        <v>APAGADO</v>
      </c>
      <c r="R524" s="86">
        <f>'RESUMEN TOTAL'!X556</f>
        <v>0</v>
      </c>
      <c r="S524" s="86">
        <f>'RESUMEN TOTAL'!Y556</f>
        <v>0</v>
      </c>
      <c r="T524" s="86">
        <f>'RESUMEN TOTAL'!Z556</f>
        <v>0</v>
      </c>
      <c r="U524" s="86">
        <f>'RESUMEN TOTAL'!AA556</f>
        <v>0</v>
      </c>
      <c r="V524" s="86">
        <f>'RESUMEN TOTAL'!AB556</f>
        <v>0</v>
      </c>
      <c r="W524" s="86">
        <f>'RESUMEN TOTAL'!AC556</f>
        <v>0</v>
      </c>
      <c r="X524" s="86">
        <f>'RESUMEN TOTAL'!AD556</f>
        <v>0</v>
      </c>
      <c r="Y524" s="86">
        <f>'RESUMEN TOTAL'!AE556</f>
        <v>0</v>
      </c>
      <c r="Z524" s="86">
        <f>'RESUMEN TOTAL'!AF556</f>
        <v>0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  <c r="AJ524" s="86">
        <f>'RESUMEN TOTAL'!AP556</f>
        <v>0</v>
      </c>
    </row>
    <row r="525" spans="1:36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 t="str">
        <f>'RESUMEN TOTAL'!W557</f>
        <v>APAGADO</v>
      </c>
      <c r="R525" s="86">
        <f>'RESUMEN TOTAL'!X557</f>
        <v>0</v>
      </c>
      <c r="S525" s="86">
        <f>'RESUMEN TOTAL'!Y557</f>
        <v>0</v>
      </c>
      <c r="T525" s="86">
        <f>'RESUMEN TOTAL'!Z557</f>
        <v>0</v>
      </c>
      <c r="U525" s="86">
        <f>'RESUMEN TOTAL'!AA557</f>
        <v>0</v>
      </c>
      <c r="V525" s="86">
        <f>'RESUMEN TOTAL'!AB557</f>
        <v>0</v>
      </c>
      <c r="W525" s="86">
        <f>'RESUMEN TOTAL'!AC557</f>
        <v>0</v>
      </c>
      <c r="X525" s="86">
        <f>'RESUMEN TOTAL'!AD557</f>
        <v>0</v>
      </c>
      <c r="Y525" s="86">
        <f>'RESUMEN TOTAL'!AE557</f>
        <v>0</v>
      </c>
      <c r="Z525" s="86">
        <f>'RESUMEN TOTAL'!AF557</f>
        <v>0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  <c r="AJ525" s="86">
        <f>'RESUMEN TOTAL'!AP557</f>
        <v>0</v>
      </c>
    </row>
    <row r="526" spans="1:36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>
        <f>'RESUMEN TOTAL'!L558</f>
        <v>0</v>
      </c>
      <c r="G526" s="86" t="str">
        <f>'RESUMEN TOTAL'!M558</f>
        <v>APAGADO</v>
      </c>
      <c r="H526" s="86" t="str">
        <f>'RESUMEN TOTAL'!N558</f>
        <v>APAGADO</v>
      </c>
      <c r="I526" s="86" t="str">
        <f>'RESUMEN TOTAL'!O558</f>
        <v>APAGADO</v>
      </c>
      <c r="J526" s="86" t="str">
        <f>'RESUMEN TOTAL'!P558</f>
        <v>APAGADO</v>
      </c>
      <c r="K526" s="86" t="str">
        <f>'RESUMEN TOTAL'!Q558</f>
        <v>APAGADO</v>
      </c>
      <c r="L526" s="86" t="str">
        <f>'RESUMEN TOTAL'!R558</f>
        <v>APAGADO</v>
      </c>
      <c r="M526" s="86" t="str">
        <f>'RESUMEN TOTAL'!S558</f>
        <v>APAGADO</v>
      </c>
      <c r="N526" s="86" t="str">
        <f>'RESUMEN TOTAL'!T558</f>
        <v>APAGADO</v>
      </c>
      <c r="O526" s="86" t="str">
        <f>'RESUMEN TOTAL'!U558</f>
        <v>APAGADO</v>
      </c>
      <c r="P526" s="86">
        <f>'RESUMEN TOTAL'!V558</f>
        <v>0</v>
      </c>
      <c r="Q526" s="86" t="str">
        <f>'RESUMEN TOTAL'!W558</f>
        <v>APAGADO</v>
      </c>
      <c r="R526" s="86">
        <f>'RESUMEN TOTAL'!X558</f>
        <v>0</v>
      </c>
      <c r="S526" s="86">
        <f>'RESUMEN TOTAL'!Y558</f>
        <v>0</v>
      </c>
      <c r="T526" s="86">
        <f>'RESUMEN TOTAL'!Z558</f>
        <v>0</v>
      </c>
      <c r="U526" s="86">
        <f>'RESUMEN TOTAL'!AA558</f>
        <v>0</v>
      </c>
      <c r="V526" s="86">
        <f>'RESUMEN TOTAL'!AB558</f>
        <v>0</v>
      </c>
      <c r="W526" s="86">
        <f>'RESUMEN TOTAL'!AC558</f>
        <v>0</v>
      </c>
      <c r="X526" s="86">
        <f>'RESUMEN TOTAL'!AD558</f>
        <v>0</v>
      </c>
      <c r="Y526" s="86">
        <f>'RESUMEN TOTAL'!AE558</f>
        <v>0</v>
      </c>
      <c r="Z526" s="86">
        <f>'RESUMEN TOTAL'!AF558</f>
        <v>0</v>
      </c>
      <c r="AA526" s="86">
        <f>'RESUMEN TOTAL'!AG558</f>
        <v>0</v>
      </c>
      <c r="AB526" s="86">
        <f>'RESUMEN TOTAL'!AH558</f>
        <v>0</v>
      </c>
      <c r="AC526" s="86">
        <f>'RESUMEN TOTAL'!AI558</f>
        <v>0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  <c r="AJ526" s="86">
        <f>'RESUMEN TOTAL'!AP558</f>
        <v>0</v>
      </c>
    </row>
    <row r="527" spans="1:36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>
        <f>'RESUMEN TOTAL'!L559</f>
        <v>0</v>
      </c>
      <c r="G527" s="86" t="str">
        <f>'RESUMEN TOTAL'!M559</f>
        <v>APAGADO</v>
      </c>
      <c r="H527" s="86" t="str">
        <f>'RESUMEN TOTAL'!N559</f>
        <v>APAGADO</v>
      </c>
      <c r="I527" s="86" t="str">
        <f>'RESUMEN TOTAL'!O559</f>
        <v>APAGADO</v>
      </c>
      <c r="J527" s="86" t="str">
        <f>'RESUMEN TOTAL'!P559</f>
        <v>APAGADO</v>
      </c>
      <c r="K527" s="86" t="str">
        <f>'RESUMEN TOTAL'!Q559</f>
        <v>APAGADO</v>
      </c>
      <c r="L527" s="86" t="str">
        <f>'RESUMEN TOTAL'!R559</f>
        <v>APAGADO</v>
      </c>
      <c r="M527" s="86" t="str">
        <f>'RESUMEN TOTAL'!S559</f>
        <v>APAGADO</v>
      </c>
      <c r="N527" s="86" t="str">
        <f>'RESUMEN TOTAL'!T559</f>
        <v>APAGADO</v>
      </c>
      <c r="O527" s="86" t="str">
        <f>'RESUMEN TOTAL'!U559</f>
        <v>APAGADO</v>
      </c>
      <c r="P527" s="86">
        <f>'RESUMEN TOTAL'!V559</f>
        <v>0</v>
      </c>
      <c r="Q527" s="86" t="str">
        <f>'RESUMEN TOTAL'!W559</f>
        <v>APAGADO</v>
      </c>
      <c r="R527" s="86">
        <f>'RESUMEN TOTAL'!X559</f>
        <v>0</v>
      </c>
      <c r="S527" s="86">
        <f>'RESUMEN TOTAL'!Y559</f>
        <v>0</v>
      </c>
      <c r="T527" s="86">
        <f>'RESUMEN TOTAL'!Z559</f>
        <v>0</v>
      </c>
      <c r="U527" s="86">
        <f>'RESUMEN TOTAL'!AA559</f>
        <v>0</v>
      </c>
      <c r="V527" s="86">
        <f>'RESUMEN TOTAL'!AB559</f>
        <v>0</v>
      </c>
      <c r="W527" s="86">
        <f>'RESUMEN TOTAL'!AC559</f>
        <v>0</v>
      </c>
      <c r="X527" s="86">
        <f>'RESUMEN TOTAL'!AD559</f>
        <v>0</v>
      </c>
      <c r="Y527" s="86">
        <f>'RESUMEN TOTAL'!AE559</f>
        <v>0</v>
      </c>
      <c r="Z527" s="86">
        <f>'RESUMEN TOTAL'!AF559</f>
        <v>0</v>
      </c>
      <c r="AA527" s="86">
        <f>'RESUMEN TOTAL'!AG559</f>
        <v>0</v>
      </c>
      <c r="AB527" s="86">
        <f>'RESUMEN TOTAL'!AH559</f>
        <v>0</v>
      </c>
      <c r="AC527" s="86">
        <f>'RESUMEN TOTAL'!AI559</f>
        <v>0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  <c r="AJ527" s="86">
        <f>'RESUMEN TOTAL'!AP559</f>
        <v>0</v>
      </c>
    </row>
    <row r="528" spans="1:36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 t="str">
        <f>'RESUMEN TOTAL'!W560</f>
        <v>APAGADO</v>
      </c>
      <c r="R528" s="86">
        <f>'RESUMEN TOTAL'!X560</f>
        <v>0</v>
      </c>
      <c r="S528" s="86">
        <f>'RESUMEN TOTAL'!Y560</f>
        <v>0</v>
      </c>
      <c r="T528" s="86">
        <f>'RESUMEN TOTAL'!Z560</f>
        <v>0</v>
      </c>
      <c r="U528" s="86">
        <f>'RESUMEN TOTAL'!AA560</f>
        <v>0</v>
      </c>
      <c r="V528" s="86">
        <f>'RESUMEN TOTAL'!AB560</f>
        <v>0</v>
      </c>
      <c r="W528" s="86">
        <f>'RESUMEN TOTAL'!AC560</f>
        <v>0</v>
      </c>
      <c r="X528" s="86">
        <f>'RESUMEN TOTAL'!AD560</f>
        <v>0</v>
      </c>
      <c r="Y528" s="86">
        <f>'RESUMEN TOTAL'!AE560</f>
        <v>0</v>
      </c>
      <c r="Z528" s="86">
        <f>'RESUMEN TOTAL'!AF560</f>
        <v>0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  <c r="AJ528" s="86">
        <f>'RESUMEN TOTAL'!AP560</f>
        <v>0</v>
      </c>
    </row>
    <row r="529" spans="1:36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 t="str">
        <f>'RESUMEN TOTAL'!W561</f>
        <v>APAGADO</v>
      </c>
      <c r="R529" s="86">
        <f>'RESUMEN TOTAL'!X561</f>
        <v>0</v>
      </c>
      <c r="S529" s="86">
        <f>'RESUMEN TOTAL'!Y561</f>
        <v>0</v>
      </c>
      <c r="T529" s="86">
        <f>'RESUMEN TOTAL'!Z561</f>
        <v>0</v>
      </c>
      <c r="U529" s="86">
        <f>'RESUMEN TOTAL'!AA561</f>
        <v>0</v>
      </c>
      <c r="V529" s="86">
        <f>'RESUMEN TOTAL'!AB561</f>
        <v>0</v>
      </c>
      <c r="W529" s="86">
        <f>'RESUMEN TOTAL'!AC561</f>
        <v>0</v>
      </c>
      <c r="X529" s="86">
        <f>'RESUMEN TOTAL'!AD561</f>
        <v>0</v>
      </c>
      <c r="Y529" s="86">
        <f>'RESUMEN TOTAL'!AE561</f>
        <v>0</v>
      </c>
      <c r="Z529" s="86">
        <f>'RESUMEN TOTAL'!AF561</f>
        <v>0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  <c r="AJ529" s="86">
        <f>'RESUMEN TOTAL'!AP561</f>
        <v>0</v>
      </c>
    </row>
    <row r="530" spans="1:36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>
        <f>'RESUMEN TOTAL'!L562</f>
        <v>0</v>
      </c>
      <c r="G530" s="86" t="str">
        <f>'RESUMEN TOTAL'!M562</f>
        <v>APAGADO</v>
      </c>
      <c r="H530" s="86" t="str">
        <f>'RESUMEN TOTAL'!N562</f>
        <v>APAGADO</v>
      </c>
      <c r="I530" s="86" t="str">
        <f>'RESUMEN TOTAL'!O562</f>
        <v>APAGADO</v>
      </c>
      <c r="J530" s="86" t="str">
        <f>'RESUMEN TOTAL'!P562</f>
        <v>APAGADO</v>
      </c>
      <c r="K530" s="86" t="str">
        <f>'RESUMEN TOTAL'!Q562</f>
        <v>APAGADO</v>
      </c>
      <c r="L530" s="86" t="str">
        <f>'RESUMEN TOTAL'!R562</f>
        <v>APAGADO</v>
      </c>
      <c r="M530" s="86" t="str">
        <f>'RESUMEN TOTAL'!S562</f>
        <v>APAGADO</v>
      </c>
      <c r="N530" s="86" t="str">
        <f>'RESUMEN TOTAL'!T562</f>
        <v>APAGADO</v>
      </c>
      <c r="O530" s="86" t="str">
        <f>'RESUMEN TOTAL'!U562</f>
        <v>APAGADO</v>
      </c>
      <c r="P530" s="86">
        <f>'RESUMEN TOTAL'!V562</f>
        <v>0</v>
      </c>
      <c r="Q530" s="86" t="str">
        <f>'RESUMEN TOTAL'!W562</f>
        <v>APAGADO</v>
      </c>
      <c r="R530" s="86">
        <f>'RESUMEN TOTAL'!X562</f>
        <v>0</v>
      </c>
      <c r="S530" s="86">
        <f>'RESUMEN TOTAL'!Y562</f>
        <v>0</v>
      </c>
      <c r="T530" s="86">
        <f>'RESUMEN TOTAL'!Z562</f>
        <v>0</v>
      </c>
      <c r="U530" s="86">
        <f>'RESUMEN TOTAL'!AA562</f>
        <v>0</v>
      </c>
      <c r="V530" s="86">
        <f>'RESUMEN TOTAL'!AB562</f>
        <v>0</v>
      </c>
      <c r="W530" s="86">
        <f>'RESUMEN TOTAL'!AC562</f>
        <v>0</v>
      </c>
      <c r="X530" s="86">
        <f>'RESUMEN TOTAL'!AD562</f>
        <v>0</v>
      </c>
      <c r="Y530" s="86">
        <f>'RESUMEN TOTAL'!AE562</f>
        <v>0</v>
      </c>
      <c r="Z530" s="86">
        <f>'RESUMEN TOTAL'!AF562</f>
        <v>0</v>
      </c>
      <c r="AA530" s="86">
        <f>'RESUMEN TOTAL'!AG562</f>
        <v>0</v>
      </c>
      <c r="AB530" s="86">
        <f>'RESUMEN TOTAL'!AH562</f>
        <v>0</v>
      </c>
      <c r="AC530" s="86">
        <f>'RESUMEN TOTAL'!AI562</f>
        <v>0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  <c r="AJ530" s="86">
        <f>'RESUMEN TOTAL'!AP562</f>
        <v>0</v>
      </c>
    </row>
    <row r="531" spans="1:36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>
        <f>'RESUMEN TOTAL'!L563</f>
        <v>0</v>
      </c>
      <c r="G531" s="86" t="str">
        <f>'RESUMEN TOTAL'!M563</f>
        <v>APAGADO</v>
      </c>
      <c r="H531" s="86" t="str">
        <f>'RESUMEN TOTAL'!N563</f>
        <v>APAGADO</v>
      </c>
      <c r="I531" s="86" t="str">
        <f>'RESUMEN TOTAL'!O563</f>
        <v>APAGADO</v>
      </c>
      <c r="J531" s="86" t="str">
        <f>'RESUMEN TOTAL'!P563</f>
        <v>APAGADO</v>
      </c>
      <c r="K531" s="86" t="str">
        <f>'RESUMEN TOTAL'!Q563</f>
        <v>APAGADO</v>
      </c>
      <c r="L531" s="86" t="str">
        <f>'RESUMEN TOTAL'!R563</f>
        <v>APAGADO</v>
      </c>
      <c r="M531" s="86" t="str">
        <f>'RESUMEN TOTAL'!S563</f>
        <v>APAGADO</v>
      </c>
      <c r="N531" s="86" t="str">
        <f>'RESUMEN TOTAL'!T563</f>
        <v>APAGADO</v>
      </c>
      <c r="O531" s="86" t="str">
        <f>'RESUMEN TOTAL'!U563</f>
        <v>APAGADO</v>
      </c>
      <c r="P531" s="86">
        <f>'RESUMEN TOTAL'!V563</f>
        <v>0</v>
      </c>
      <c r="Q531" s="86" t="str">
        <f>'RESUMEN TOTAL'!W563</f>
        <v>APAGADO</v>
      </c>
      <c r="R531" s="86">
        <f>'RESUMEN TOTAL'!X563</f>
        <v>0</v>
      </c>
      <c r="S531" s="86">
        <f>'RESUMEN TOTAL'!Y563</f>
        <v>0</v>
      </c>
      <c r="T531" s="86">
        <f>'RESUMEN TOTAL'!Z563</f>
        <v>0</v>
      </c>
      <c r="U531" s="86">
        <f>'RESUMEN TOTAL'!AA563</f>
        <v>0</v>
      </c>
      <c r="V531" s="86">
        <f>'RESUMEN TOTAL'!AB563</f>
        <v>0</v>
      </c>
      <c r="W531" s="86">
        <f>'RESUMEN TOTAL'!AC563</f>
        <v>0</v>
      </c>
      <c r="X531" s="86">
        <f>'RESUMEN TOTAL'!AD563</f>
        <v>0</v>
      </c>
      <c r="Y531" s="86">
        <f>'RESUMEN TOTAL'!AE563</f>
        <v>0</v>
      </c>
      <c r="Z531" s="86">
        <f>'RESUMEN TOTAL'!AF563</f>
        <v>0</v>
      </c>
      <c r="AA531" s="86">
        <f>'RESUMEN TOTAL'!AG563</f>
        <v>0</v>
      </c>
      <c r="AB531" s="86">
        <f>'RESUMEN TOTAL'!AH563</f>
        <v>0</v>
      </c>
      <c r="AC531" s="86">
        <f>'RESUMEN TOTAL'!AI563</f>
        <v>0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  <c r="AJ531" s="86">
        <f>'RESUMEN TOTAL'!AP563</f>
        <v>0</v>
      </c>
    </row>
    <row r="532" spans="1:36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>
        <f>'RESUMEN TOTAL'!L564</f>
        <v>0</v>
      </c>
      <c r="G532" s="86" t="str">
        <f>'RESUMEN TOTAL'!M564</f>
        <v>APAGADO</v>
      </c>
      <c r="H532" s="86" t="str">
        <f>'RESUMEN TOTAL'!N564</f>
        <v>APAGADO</v>
      </c>
      <c r="I532" s="86" t="str">
        <f>'RESUMEN TOTAL'!O564</f>
        <v>APAGADO</v>
      </c>
      <c r="J532" s="86" t="str">
        <f>'RESUMEN TOTAL'!P564</f>
        <v>APAGADO</v>
      </c>
      <c r="K532" s="86" t="str">
        <f>'RESUMEN TOTAL'!Q564</f>
        <v>APAGADO</v>
      </c>
      <c r="L532" s="86" t="str">
        <f>'RESUMEN TOTAL'!R564</f>
        <v>APAGADO</v>
      </c>
      <c r="M532" s="86" t="str">
        <f>'RESUMEN TOTAL'!S564</f>
        <v>APAGADO</v>
      </c>
      <c r="N532" s="86" t="str">
        <f>'RESUMEN TOTAL'!T564</f>
        <v>APAGADO</v>
      </c>
      <c r="O532" s="86" t="str">
        <f>'RESUMEN TOTAL'!U564</f>
        <v>APAGADO</v>
      </c>
      <c r="P532" s="86">
        <f>'RESUMEN TOTAL'!V564</f>
        <v>0</v>
      </c>
      <c r="Q532" s="86" t="str">
        <f>'RESUMEN TOTAL'!W564</f>
        <v>APAGADO</v>
      </c>
      <c r="R532" s="86">
        <f>'RESUMEN TOTAL'!X564</f>
        <v>0</v>
      </c>
      <c r="S532" s="86">
        <f>'RESUMEN TOTAL'!Y564</f>
        <v>0</v>
      </c>
      <c r="T532" s="86">
        <f>'RESUMEN TOTAL'!Z564</f>
        <v>0</v>
      </c>
      <c r="U532" s="86">
        <f>'RESUMEN TOTAL'!AA564</f>
        <v>0</v>
      </c>
      <c r="V532" s="86">
        <f>'RESUMEN TOTAL'!AB564</f>
        <v>0</v>
      </c>
      <c r="W532" s="86">
        <f>'RESUMEN TOTAL'!AC564</f>
        <v>0</v>
      </c>
      <c r="X532" s="86">
        <f>'RESUMEN TOTAL'!AD564</f>
        <v>0</v>
      </c>
      <c r="Y532" s="86">
        <f>'RESUMEN TOTAL'!AE564</f>
        <v>0</v>
      </c>
      <c r="Z532" s="86">
        <f>'RESUMEN TOTAL'!AF564</f>
        <v>0</v>
      </c>
      <c r="AA532" s="86">
        <f>'RESUMEN TOTAL'!AG564</f>
        <v>0</v>
      </c>
      <c r="AB532" s="86">
        <f>'RESUMEN TOTAL'!AH564</f>
        <v>0</v>
      </c>
      <c r="AC532" s="86">
        <f>'RESUMEN TOTAL'!AI564</f>
        <v>0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  <c r="AJ532" s="86">
        <f>'RESUMEN TOTAL'!AP564</f>
        <v>0</v>
      </c>
    </row>
    <row r="533" spans="1:36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>
        <f>'RESUMEN TOTAL'!L565</f>
        <v>0</v>
      </c>
      <c r="G533" s="86" t="str">
        <f>'RESUMEN TOTAL'!M565</f>
        <v>APAGADO</v>
      </c>
      <c r="H533" s="86" t="str">
        <f>'RESUMEN TOTAL'!N565</f>
        <v>APAGADO</v>
      </c>
      <c r="I533" s="86" t="str">
        <f>'RESUMEN TOTAL'!O565</f>
        <v>APAGADO</v>
      </c>
      <c r="J533" s="86" t="str">
        <f>'RESUMEN TOTAL'!P565</f>
        <v>APAGADO</v>
      </c>
      <c r="K533" s="86" t="str">
        <f>'RESUMEN TOTAL'!Q565</f>
        <v>APAGADO</v>
      </c>
      <c r="L533" s="86" t="str">
        <f>'RESUMEN TOTAL'!R565</f>
        <v>APAGADO</v>
      </c>
      <c r="M533" s="86" t="str">
        <f>'RESUMEN TOTAL'!S565</f>
        <v>APAGADO</v>
      </c>
      <c r="N533" s="86" t="str">
        <f>'RESUMEN TOTAL'!T565</f>
        <v>APAGADO</v>
      </c>
      <c r="O533" s="86" t="str">
        <f>'RESUMEN TOTAL'!U565</f>
        <v>APAGADO</v>
      </c>
      <c r="P533" s="86">
        <f>'RESUMEN TOTAL'!V565</f>
        <v>0</v>
      </c>
      <c r="Q533" s="86" t="str">
        <f>'RESUMEN TOTAL'!W565</f>
        <v>APAGADO</v>
      </c>
      <c r="R533" s="86">
        <f>'RESUMEN TOTAL'!X565</f>
        <v>0</v>
      </c>
      <c r="S533" s="86">
        <f>'RESUMEN TOTAL'!Y565</f>
        <v>0</v>
      </c>
      <c r="T533" s="86">
        <f>'RESUMEN TOTAL'!Z565</f>
        <v>0</v>
      </c>
      <c r="U533" s="86">
        <f>'RESUMEN TOTAL'!AA565</f>
        <v>0</v>
      </c>
      <c r="V533" s="86">
        <f>'RESUMEN TOTAL'!AB565</f>
        <v>0</v>
      </c>
      <c r="W533" s="86">
        <f>'RESUMEN TOTAL'!AC565</f>
        <v>0</v>
      </c>
      <c r="X533" s="86">
        <f>'RESUMEN TOTAL'!AD565</f>
        <v>0</v>
      </c>
      <c r="Y533" s="86">
        <f>'RESUMEN TOTAL'!AE565</f>
        <v>0</v>
      </c>
      <c r="Z533" s="86">
        <f>'RESUMEN TOTAL'!AF565</f>
        <v>0</v>
      </c>
      <c r="AA533" s="86">
        <f>'RESUMEN TOTAL'!AG565</f>
        <v>0</v>
      </c>
      <c r="AB533" s="86">
        <f>'RESUMEN TOTAL'!AH565</f>
        <v>0</v>
      </c>
      <c r="AC533" s="86">
        <f>'RESUMEN TOTAL'!AI565</f>
        <v>0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  <c r="AJ533" s="86">
        <f>'RESUMEN TOTAL'!AP565</f>
        <v>0</v>
      </c>
    </row>
    <row r="534" spans="1:36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>
        <f>'RESUMEN TOTAL'!L566</f>
        <v>0</v>
      </c>
      <c r="G534" s="86" t="str">
        <f>'RESUMEN TOTAL'!M566</f>
        <v>APAGADO</v>
      </c>
      <c r="H534" s="86" t="str">
        <f>'RESUMEN TOTAL'!N566</f>
        <v>APAGADO</v>
      </c>
      <c r="I534" s="86" t="str">
        <f>'RESUMEN TOTAL'!O566</f>
        <v>APAGADO</v>
      </c>
      <c r="J534" s="86" t="str">
        <f>'RESUMEN TOTAL'!P566</f>
        <v>APAGADO</v>
      </c>
      <c r="K534" s="86" t="str">
        <f>'RESUMEN TOTAL'!Q566</f>
        <v>APAGADO</v>
      </c>
      <c r="L534" s="86" t="str">
        <f>'RESUMEN TOTAL'!R566</f>
        <v>APAGADO</v>
      </c>
      <c r="M534" s="86" t="str">
        <f>'RESUMEN TOTAL'!S566</f>
        <v>APAGADO</v>
      </c>
      <c r="N534" s="86" t="str">
        <f>'RESUMEN TOTAL'!T566</f>
        <v>APAGADO</v>
      </c>
      <c r="O534" s="86" t="str">
        <f>'RESUMEN TOTAL'!U566</f>
        <v>APAGADO</v>
      </c>
      <c r="P534" s="86">
        <f>'RESUMEN TOTAL'!V566</f>
        <v>0</v>
      </c>
      <c r="Q534" s="86" t="str">
        <f>'RESUMEN TOTAL'!W566</f>
        <v>APAGADO</v>
      </c>
      <c r="R534" s="86">
        <f>'RESUMEN TOTAL'!X566</f>
        <v>0</v>
      </c>
      <c r="S534" s="86">
        <f>'RESUMEN TOTAL'!Y566</f>
        <v>0</v>
      </c>
      <c r="T534" s="86">
        <f>'RESUMEN TOTAL'!Z566</f>
        <v>0</v>
      </c>
      <c r="U534" s="86">
        <f>'RESUMEN TOTAL'!AA566</f>
        <v>0</v>
      </c>
      <c r="V534" s="86">
        <f>'RESUMEN TOTAL'!AB566</f>
        <v>0</v>
      </c>
      <c r="W534" s="86">
        <f>'RESUMEN TOTAL'!AC566</f>
        <v>0</v>
      </c>
      <c r="X534" s="86">
        <f>'RESUMEN TOTAL'!AD566</f>
        <v>0</v>
      </c>
      <c r="Y534" s="86">
        <f>'RESUMEN TOTAL'!AE566</f>
        <v>0</v>
      </c>
      <c r="Z534" s="86">
        <f>'RESUMEN TOTAL'!AF566</f>
        <v>0</v>
      </c>
      <c r="AA534" s="86">
        <f>'RESUMEN TOTAL'!AG566</f>
        <v>0</v>
      </c>
      <c r="AB534" s="86">
        <f>'RESUMEN TOTAL'!AH566</f>
        <v>0</v>
      </c>
      <c r="AC534" s="86">
        <f>'RESUMEN TOTAL'!AI566</f>
        <v>0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  <c r="AJ534" s="86">
        <f>'RESUMEN TOTAL'!AP566</f>
        <v>0</v>
      </c>
    </row>
    <row r="535" spans="1:36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>
        <f>'RESUMEN TOTAL'!L567</f>
        <v>0</v>
      </c>
      <c r="G535" s="86" t="str">
        <f>'RESUMEN TOTAL'!M567</f>
        <v>APAGADO</v>
      </c>
      <c r="H535" s="86" t="str">
        <f>'RESUMEN TOTAL'!N567</f>
        <v>APAGADO</v>
      </c>
      <c r="I535" s="86" t="str">
        <f>'RESUMEN TOTAL'!O567</f>
        <v>APAGADO</v>
      </c>
      <c r="J535" s="86" t="str">
        <f>'RESUMEN TOTAL'!P567</f>
        <v>APAGADO</v>
      </c>
      <c r="K535" s="86" t="str">
        <f>'RESUMEN TOTAL'!Q567</f>
        <v>APAGADO</v>
      </c>
      <c r="L535" s="86" t="str">
        <f>'RESUMEN TOTAL'!R567</f>
        <v>APAGADO</v>
      </c>
      <c r="M535" s="86" t="str">
        <f>'RESUMEN TOTAL'!S567</f>
        <v>APAGADO</v>
      </c>
      <c r="N535" s="86" t="str">
        <f>'RESUMEN TOTAL'!T567</f>
        <v>APAGADO</v>
      </c>
      <c r="O535" s="86" t="str">
        <f>'RESUMEN TOTAL'!U567</f>
        <v>APAGADO</v>
      </c>
      <c r="P535" s="86">
        <f>'RESUMEN TOTAL'!V567</f>
        <v>0</v>
      </c>
      <c r="Q535" s="86" t="str">
        <f>'RESUMEN TOTAL'!W567</f>
        <v>APAGADO</v>
      </c>
      <c r="R535" s="86">
        <f>'RESUMEN TOTAL'!X567</f>
        <v>0</v>
      </c>
      <c r="S535" s="86">
        <f>'RESUMEN TOTAL'!Y567</f>
        <v>0</v>
      </c>
      <c r="T535" s="86">
        <f>'RESUMEN TOTAL'!Z567</f>
        <v>0</v>
      </c>
      <c r="U535" s="86">
        <f>'RESUMEN TOTAL'!AA567</f>
        <v>0</v>
      </c>
      <c r="V535" s="86">
        <f>'RESUMEN TOTAL'!AB567</f>
        <v>0</v>
      </c>
      <c r="W535" s="86">
        <f>'RESUMEN TOTAL'!AC567</f>
        <v>0</v>
      </c>
      <c r="X535" s="86">
        <f>'RESUMEN TOTAL'!AD567</f>
        <v>0</v>
      </c>
      <c r="Y535" s="86">
        <f>'RESUMEN TOTAL'!AE567</f>
        <v>0</v>
      </c>
      <c r="Z535" s="86">
        <f>'RESUMEN TOTAL'!AF567</f>
        <v>0</v>
      </c>
      <c r="AA535" s="86">
        <f>'RESUMEN TOTAL'!AG567</f>
        <v>0</v>
      </c>
      <c r="AB535" s="86">
        <f>'RESUMEN TOTAL'!AH567</f>
        <v>0</v>
      </c>
      <c r="AC535" s="86">
        <f>'RESUMEN TOTAL'!AI567</f>
        <v>0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  <c r="AJ535" s="86">
        <f>'RESUMEN TOTAL'!AP567</f>
        <v>0</v>
      </c>
    </row>
    <row r="536" spans="1:36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>
        <f>'RESUMEN TOTAL'!L568</f>
        <v>0</v>
      </c>
      <c r="G536" s="86" t="str">
        <f>'RESUMEN TOTAL'!M568</f>
        <v>APAGADO</v>
      </c>
      <c r="H536" s="86" t="str">
        <f>'RESUMEN TOTAL'!N568</f>
        <v>APAGADO</v>
      </c>
      <c r="I536" s="86" t="str">
        <f>'RESUMEN TOTAL'!O568</f>
        <v>APAGADO</v>
      </c>
      <c r="J536" s="86" t="str">
        <f>'RESUMEN TOTAL'!P568</f>
        <v>APAGADO</v>
      </c>
      <c r="K536" s="86" t="str">
        <f>'RESUMEN TOTAL'!Q568</f>
        <v>APAGADO</v>
      </c>
      <c r="L536" s="86" t="str">
        <f>'RESUMEN TOTAL'!R568</f>
        <v>APAGADO</v>
      </c>
      <c r="M536" s="86" t="str">
        <f>'RESUMEN TOTAL'!S568</f>
        <v>APAGADO</v>
      </c>
      <c r="N536" s="86" t="str">
        <f>'RESUMEN TOTAL'!T568</f>
        <v>APAGADO</v>
      </c>
      <c r="O536" s="86" t="str">
        <f>'RESUMEN TOTAL'!U568</f>
        <v>APAGADO</v>
      </c>
      <c r="P536" s="86">
        <f>'RESUMEN TOTAL'!V568</f>
        <v>0</v>
      </c>
      <c r="Q536" s="86" t="str">
        <f>'RESUMEN TOTAL'!W568</f>
        <v>APAGADO</v>
      </c>
      <c r="R536" s="86">
        <f>'RESUMEN TOTAL'!X568</f>
        <v>0</v>
      </c>
      <c r="S536" s="86">
        <f>'RESUMEN TOTAL'!Y568</f>
        <v>0</v>
      </c>
      <c r="T536" s="86">
        <f>'RESUMEN TOTAL'!Z568</f>
        <v>0</v>
      </c>
      <c r="U536" s="86">
        <f>'RESUMEN TOTAL'!AA568</f>
        <v>0</v>
      </c>
      <c r="V536" s="86">
        <f>'RESUMEN TOTAL'!AB568</f>
        <v>0</v>
      </c>
      <c r="W536" s="86">
        <f>'RESUMEN TOTAL'!AC568</f>
        <v>0</v>
      </c>
      <c r="X536" s="86">
        <f>'RESUMEN TOTAL'!AD568</f>
        <v>0</v>
      </c>
      <c r="Y536" s="86">
        <f>'RESUMEN TOTAL'!AE568</f>
        <v>0</v>
      </c>
      <c r="Z536" s="86">
        <f>'RESUMEN TOTAL'!AF568</f>
        <v>0</v>
      </c>
      <c r="AA536" s="86">
        <f>'RESUMEN TOTAL'!AG568</f>
        <v>0</v>
      </c>
      <c r="AB536" s="86">
        <f>'RESUMEN TOTAL'!AH568</f>
        <v>0</v>
      </c>
      <c r="AC536" s="86">
        <f>'RESUMEN TOTAL'!AI568</f>
        <v>0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  <c r="AJ536" s="86">
        <f>'RESUMEN TOTAL'!AP568</f>
        <v>0</v>
      </c>
    </row>
    <row r="537" spans="1:36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>
        <f>'RESUMEN TOTAL'!L569</f>
        <v>0</v>
      </c>
      <c r="G537" s="86" t="str">
        <f>'RESUMEN TOTAL'!M569</f>
        <v>APAGADO</v>
      </c>
      <c r="H537" s="86" t="str">
        <f>'RESUMEN TOTAL'!N569</f>
        <v>APAGADO</v>
      </c>
      <c r="I537" s="86" t="str">
        <f>'RESUMEN TOTAL'!O569</f>
        <v>APAGADO</v>
      </c>
      <c r="J537" s="86" t="str">
        <f>'RESUMEN TOTAL'!P569</f>
        <v>APAGADO</v>
      </c>
      <c r="K537" s="86" t="str">
        <f>'RESUMEN TOTAL'!Q569</f>
        <v>APAGADO</v>
      </c>
      <c r="L537" s="86" t="str">
        <f>'RESUMEN TOTAL'!R569</f>
        <v>APAGADO</v>
      </c>
      <c r="M537" s="86" t="str">
        <f>'RESUMEN TOTAL'!S569</f>
        <v>APAGADO</v>
      </c>
      <c r="N537" s="86" t="str">
        <f>'RESUMEN TOTAL'!T569</f>
        <v>APAGADO</v>
      </c>
      <c r="O537" s="86" t="str">
        <f>'RESUMEN TOTAL'!U569</f>
        <v>APAGADO</v>
      </c>
      <c r="P537" s="86">
        <f>'RESUMEN TOTAL'!V569</f>
        <v>0</v>
      </c>
      <c r="Q537" s="86" t="str">
        <f>'RESUMEN TOTAL'!W569</f>
        <v>APAGADO</v>
      </c>
      <c r="R537" s="86">
        <f>'RESUMEN TOTAL'!X569</f>
        <v>0</v>
      </c>
      <c r="S537" s="86">
        <f>'RESUMEN TOTAL'!Y569</f>
        <v>0</v>
      </c>
      <c r="T537" s="86">
        <f>'RESUMEN TOTAL'!Z569</f>
        <v>0</v>
      </c>
      <c r="U537" s="86">
        <f>'RESUMEN TOTAL'!AA569</f>
        <v>0</v>
      </c>
      <c r="V537" s="86">
        <f>'RESUMEN TOTAL'!AB569</f>
        <v>0</v>
      </c>
      <c r="W537" s="86">
        <f>'RESUMEN TOTAL'!AC569</f>
        <v>0</v>
      </c>
      <c r="X537" s="86">
        <f>'RESUMEN TOTAL'!AD569</f>
        <v>0</v>
      </c>
      <c r="Y537" s="86">
        <f>'RESUMEN TOTAL'!AE569</f>
        <v>0</v>
      </c>
      <c r="Z537" s="86">
        <f>'RESUMEN TOTAL'!AF569</f>
        <v>0</v>
      </c>
      <c r="AA537" s="86">
        <f>'RESUMEN TOTAL'!AG569</f>
        <v>0</v>
      </c>
      <c r="AB537" s="86">
        <f>'RESUMEN TOTAL'!AH569</f>
        <v>0</v>
      </c>
      <c r="AC537" s="86">
        <f>'RESUMEN TOTAL'!AI569</f>
        <v>0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  <c r="AJ537" s="86">
        <f>'RESUMEN TOTAL'!AP569</f>
        <v>0</v>
      </c>
    </row>
    <row r="538" spans="1:36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  <c r="AJ538" s="86" t="e">
        <f>'RESUMEN TOTAL'!#REF!</f>
        <v>#REF!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  <c r="AJ539" s="86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  <c r="AJ540" s="86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  <c r="AJ541" s="86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  <c r="AJ542" s="86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  <c r="AJ543" s="86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  <c r="AJ544" s="86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  <c r="AJ545" s="86">
        <f>'RESUMEN TOTAL'!AP570</f>
        <v>0</v>
      </c>
    </row>
    <row r="546" spans="1:36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  <c r="AJ546" s="8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  <c r="AJ547" s="86">
        <f>'RESUMEN TOTAL'!AP571</f>
        <v>0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  <c r="AJ548" s="86">
        <f>'RESUMEN TOTAL'!AP572</f>
        <v>0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  <c r="AJ549" s="86">
        <f>'RESUMEN TOTAL'!AP573</f>
        <v>0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  <c r="AJ550" s="86">
        <f>'RESUMEN TOTAL'!AP574</f>
        <v>0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  <c r="AJ551" s="86">
        <f>'RESUMEN TOTAL'!AP575</f>
        <v>0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  <c r="AJ552" s="86">
        <f>'RESUMEN TOTAL'!AP576</f>
        <v>0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  <c r="AJ553" s="86">
        <f>'RESUMEN TOTAL'!AP577</f>
        <v>0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  <c r="AJ554" s="86">
        <f>'RESUMEN TOTAL'!AP578</f>
        <v>0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  <c r="AJ555" s="86">
        <f>'RESUMEN TOTAL'!AP579</f>
        <v>0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  <c r="AJ556" s="86">
        <f>'RESUMEN TOTAL'!AP580</f>
        <v>0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  <c r="AJ557" s="86">
        <f>'RESUMEN TOTAL'!AP581</f>
        <v>0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  <c r="AJ558" s="86">
        <f>'RESUMEN TOTAL'!AP582</f>
        <v>0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  <c r="AJ559" s="86">
        <f>'RESUMEN TOTAL'!AP583</f>
        <v>0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  <c r="AJ560" s="86">
        <f>'RESUMEN TOTAL'!AP584</f>
        <v>0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  <c r="AJ561" s="86">
        <f>'RESUMEN TOTAL'!AP585</f>
        <v>0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  <c r="AJ562" s="86">
        <f>'RESUMEN TOTAL'!AP586</f>
        <v>0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  <c r="AJ563" s="86">
        <f>'RESUMEN TOTAL'!AP587</f>
        <v>0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  <c r="AJ564" s="86">
        <f>'RESUMEN TOTAL'!AP588</f>
        <v>0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  <c r="AJ565" s="86">
        <f>'RESUMEN TOTAL'!AP589</f>
        <v>0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  <c r="AJ566" s="86">
        <f>'RESUMEN TOTAL'!AP590</f>
        <v>0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  <c r="AJ567" s="86">
        <f>'RESUMEN TOTAL'!AP591</f>
        <v>0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  <c r="AJ568" s="86">
        <f>'RESUMEN TOTAL'!AP592</f>
        <v>0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  <c r="AJ569" s="86">
        <f>'RESUMEN TOTAL'!AP593</f>
        <v>0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  <c r="AJ570" s="86">
        <f>'RESUMEN TOTAL'!AP594</f>
        <v>0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  <c r="AJ571" s="86">
        <f>'RESUMEN TOTAL'!AP595</f>
        <v>0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  <c r="AJ572" s="86">
        <f>'RESUMEN TOTAL'!AP596</f>
        <v>0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  <c r="AJ573" s="86">
        <f>'RESUMEN TOTAL'!AP597</f>
        <v>0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  <c r="AJ574" s="86">
        <f>'RESUMEN TOTAL'!AP598</f>
        <v>0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  <c r="AJ575" s="86">
        <f>'RESUMEN TOTAL'!AP599</f>
        <v>0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  <c r="AJ576" s="86">
        <f>'RESUMEN TOTAL'!AP600</f>
        <v>0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  <c r="AJ577" s="86">
        <f>'RESUMEN TOTAL'!AP601</f>
        <v>0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  <c r="AJ578" s="86">
        <f>'RESUMEN TOTAL'!AP602</f>
        <v>0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  <c r="AJ579" s="86">
        <f>'RESUMEN TOTAL'!AP603</f>
        <v>0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  <c r="AJ580" s="86">
        <f>'RESUMEN TOTAL'!AP604</f>
        <v>0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  <c r="AJ581" s="86">
        <f>'RESUMEN TOTAL'!AP605</f>
        <v>0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  <c r="AJ582" s="86">
        <f>'RESUMEN TOTAL'!AP606</f>
        <v>0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  <c r="AJ583" s="86">
        <f>'RESUMEN TOTAL'!AP607</f>
        <v>0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  <c r="AJ584" s="86">
        <f>'RESUMEN TOTAL'!AP608</f>
        <v>0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  <c r="AJ585" s="86">
        <f>'RESUMEN TOTAL'!AP609</f>
        <v>0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  <c r="AJ586" s="86">
        <f>'RESUMEN TOTAL'!AP610</f>
        <v>0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  <c r="AJ587" s="86">
        <f>'RESUMEN TOTAL'!AP611</f>
        <v>0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  <c r="AJ588" s="86">
        <f>'RESUMEN TOTAL'!AP612</f>
        <v>0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  <c r="AJ589" s="86">
        <f>'RESUMEN TOTAL'!AP613</f>
        <v>0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  <c r="AJ590" s="86">
        <f>'RESUMEN TOTAL'!AP614</f>
        <v>0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  <c r="AJ591" s="86">
        <f>'RESUMEN TOTAL'!AP615</f>
        <v>0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  <c r="AJ592" s="86">
        <f>'RESUMEN TOTAL'!AP616</f>
        <v>0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  <c r="AJ593" s="86">
        <f>'RESUMEN TOTAL'!AP617</f>
        <v>0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  <c r="AJ594" s="86">
        <f>'RESUMEN TOTAL'!AP618</f>
        <v>0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  <c r="AJ595" s="86">
        <f>'RESUMEN TOTAL'!AP619</f>
        <v>0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  <c r="AJ596" s="86">
        <f>'RESUMEN TOTAL'!AP620</f>
        <v>0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  <c r="AJ597" s="86">
        <f>'RESUMEN TOTAL'!AP621</f>
        <v>0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  <c r="AJ598" s="86">
        <f>'RESUMEN TOTAL'!AP622</f>
        <v>0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  <c r="AJ599" s="86">
        <f>'RESUMEN TOTAL'!AP623</f>
        <v>0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  <c r="AJ600" s="86">
        <f>'RESUMEN TOTAL'!AP624</f>
        <v>0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  <c r="AJ601" s="86">
        <f>'RESUMEN TOTAL'!AP625</f>
        <v>0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  <c r="AJ602" s="86">
        <f>'RESUMEN TOTAL'!AP626</f>
        <v>0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  <c r="AJ603" s="86">
        <f>'RESUMEN TOTAL'!AP627</f>
        <v>0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  <c r="AJ604" s="86">
        <f>'RESUMEN TOTAL'!AP628</f>
        <v>0</v>
      </c>
    </row>
    <row r="605" spans="1:36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  <c r="AJ605" s="86">
        <f>'RESUMEN TOTAL'!AP629</f>
        <v>0</v>
      </c>
    </row>
    <row r="606" spans="1:36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  <c r="AJ606" s="86">
        <f>'RESUMEN TOTAL'!AP630</f>
        <v>0</v>
      </c>
    </row>
    <row r="607" spans="1:36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  <c r="AJ607" s="86">
        <f>'RESUMEN TOTAL'!AP631</f>
        <v>0</v>
      </c>
    </row>
    <row r="608" spans="1:36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  <c r="AJ608" s="86">
        <f>'RESUMEN TOTAL'!AP632</f>
        <v>0</v>
      </c>
    </row>
    <row r="609" spans="1:36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  <c r="AJ609" s="86">
        <f>'RESUMEN TOTAL'!AP633</f>
        <v>0</v>
      </c>
    </row>
    <row r="610" spans="1:36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  <c r="AJ610" s="86">
        <f>'RESUMEN TOTAL'!AP634</f>
        <v>0</v>
      </c>
    </row>
    <row r="611" spans="1:36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  <c r="AJ611" s="86">
        <f>'RESUMEN TOTAL'!AP635</f>
        <v>0</v>
      </c>
    </row>
    <row r="612" spans="1:36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  <c r="AJ612" s="86">
        <f>'RESUMEN TOTAL'!AP636</f>
        <v>0</v>
      </c>
    </row>
    <row r="613" spans="1:36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  <c r="AJ613" s="86">
        <f>'RESUMEN TOTAL'!AP637</f>
        <v>0</v>
      </c>
    </row>
    <row r="614" spans="1:36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  <c r="AJ614" s="86">
        <f>'RESUMEN TOTAL'!AP638</f>
        <v>0</v>
      </c>
    </row>
    <row r="615" spans="1:36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  <c r="AJ615" s="86">
        <f>'RESUMEN TOTAL'!AP639</f>
        <v>0</v>
      </c>
    </row>
    <row r="616" spans="1:36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  <c r="AJ616" s="86">
        <f>'RESUMEN TOTAL'!AP640</f>
        <v>0</v>
      </c>
    </row>
    <row r="617" spans="1:36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  <c r="AJ617" s="86">
        <f>'RESUMEN TOTAL'!AP641</f>
        <v>0</v>
      </c>
    </row>
    <row r="618" spans="1:36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  <c r="AJ618" s="86">
        <f>'RESUMEN TOTAL'!AP642</f>
        <v>0</v>
      </c>
    </row>
    <row r="619" spans="1:36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  <c r="AJ619" s="86">
        <f>'RESUMEN TOTAL'!AP643</f>
        <v>0</v>
      </c>
    </row>
    <row r="620" spans="1:36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  <c r="AJ620" s="86">
        <f>'RESUMEN TOTAL'!AP644</f>
        <v>0</v>
      </c>
    </row>
    <row r="621" spans="1:36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  <c r="AJ621" s="86">
        <f>'RESUMEN TOTAL'!AP645</f>
        <v>0</v>
      </c>
    </row>
    <row r="622" spans="1:36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  <c r="AJ622" s="86">
        <f>'RESUMEN TOTAL'!AP646</f>
        <v>0</v>
      </c>
    </row>
    <row r="623" spans="1:36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  <c r="AJ623" s="86">
        <f>'RESUMEN TOTAL'!AP647</f>
        <v>0</v>
      </c>
    </row>
    <row r="624" spans="1:36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  <c r="AJ624" s="86">
        <f>'RESUMEN TOTAL'!AP648</f>
        <v>0</v>
      </c>
    </row>
    <row r="625" spans="1:36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  <c r="AJ625" s="86">
        <f>'RESUMEN TOTAL'!AP649</f>
        <v>0</v>
      </c>
    </row>
    <row r="626" spans="1:36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  <c r="AJ626" s="86">
        <f>'RESUMEN TOTAL'!AP650</f>
        <v>0</v>
      </c>
    </row>
    <row r="627" spans="1:36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  <c r="AJ627" s="86">
        <f>'RESUMEN TOTAL'!AP651</f>
        <v>0</v>
      </c>
    </row>
    <row r="628" spans="1:36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  <c r="AJ628" s="86">
        <f>'RESUMEN TOTAL'!AP652</f>
        <v>0</v>
      </c>
    </row>
    <row r="629" spans="1:36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  <c r="AJ629" s="86">
        <f>'RESUMEN TOTAL'!AP653</f>
        <v>0</v>
      </c>
    </row>
    <row r="630" spans="1:36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  <c r="AJ630" s="86">
        <f>'RESUMEN TOTAL'!AP654</f>
        <v>0</v>
      </c>
    </row>
    <row r="631" spans="1:36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  <c r="AJ631" s="86">
        <f>'RESUMEN TOTAL'!AP655</f>
        <v>0</v>
      </c>
    </row>
    <row r="632" spans="1:36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  <c r="AJ632" s="86">
        <f>'RESUMEN TOTAL'!AP656</f>
        <v>0</v>
      </c>
    </row>
    <row r="633" spans="1:36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  <c r="AJ633" s="86">
        <f>'RESUMEN TOTAL'!AP657</f>
        <v>0</v>
      </c>
    </row>
    <row r="634" spans="1:36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  <c r="AJ634" s="86">
        <f>'RESUMEN TOTAL'!AP658</f>
        <v>0</v>
      </c>
    </row>
    <row r="635" spans="1:36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  <c r="AJ635" s="86">
        <f>'RESUMEN TOTAL'!AP659</f>
        <v>0</v>
      </c>
    </row>
    <row r="636" spans="1:36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  <c r="AJ636" s="86">
        <f>'RESUMEN TOTAL'!AP660</f>
        <v>0</v>
      </c>
    </row>
    <row r="637" spans="1:36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  <c r="AJ637" s="86">
        <f>'RESUMEN TOTAL'!AP661</f>
        <v>0</v>
      </c>
    </row>
    <row r="638" spans="1:36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  <c r="AJ638" s="86">
        <f>'RESUMEN TOTAL'!AP662</f>
        <v>0</v>
      </c>
    </row>
    <row r="639" spans="1:36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  <c r="AJ639" s="86">
        <f>'RESUMEN TOTAL'!AP663</f>
        <v>0</v>
      </c>
    </row>
    <row r="640" spans="1:36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  <c r="AJ640" s="86">
        <f>'RESUMEN TOTAL'!AP664</f>
        <v>0</v>
      </c>
    </row>
    <row r="641" spans="1:36" x14ac:dyDescent="0.25">
      <c r="A641" t="s">
        <v>1333</v>
      </c>
      <c r="B641" t="s">
        <v>1541</v>
      </c>
      <c r="C641" t="s">
        <v>1540</v>
      </c>
      <c r="D641" s="33" t="s">
        <v>1353</v>
      </c>
      <c r="E641" s="33" t="s">
        <v>1332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  <c r="AJ641" s="86">
        <f>'RESUMEN TOTAL'!AP665</f>
        <v>0</v>
      </c>
    </row>
    <row r="642" spans="1:36" x14ac:dyDescent="0.25">
      <c r="A642" t="s">
        <v>1333</v>
      </c>
      <c r="B642" t="s">
        <v>1542</v>
      </c>
      <c r="C642" t="s">
        <v>1540</v>
      </c>
      <c r="D642" t="s">
        <v>1331</v>
      </c>
      <c r="E642" s="33" t="s">
        <v>1332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  <c r="AJ642" s="86">
        <f>'RESUMEN TOTAL'!AP666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XFD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2025-05-13T10:36:25Z</dcterms:modified>
</cp:coreProperties>
</file>