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38E09B60-F97F-4E53-B75F-276029025FA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<sst xmlns="http://schemas.openxmlformats.org/spreadsheetml/2006/main" count="4680" uniqueCount="1609">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</sst>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L112" activePane="bottomRight" state="frozen"/>
      <selection pane="topRight" activeCell="M1" sqref="M1"/>
      <selection pane="bottomLeft" activeCell="A5" sqref="A5"/>
      <selection pane="bottomRight" activeCell="A127" sqref="A127:XFD1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26</v>
      </c>
      <c r="J24" s="34">
        <f t="shared" si="6"/>
        <v>2</v>
      </c>
      <c r="K24" s="35">
        <f t="shared" si="7"/>
        <v>0.9285714285714286</v>
      </c>
      <c r="L24" s="86"/>
      <c r="M24" s="86" t="s">
        <v>1604</v>
      </c>
      <c r="N24" s="86" t="s">
        <v>1604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26</v>
      </c>
      <c r="J29" s="34">
        <f t="shared" si="6"/>
        <v>2</v>
      </c>
      <c r="K29" s="35">
        <f t="shared" si="7"/>
        <v>0.9285714285714286</v>
      </c>
      <c r="L29" s="86"/>
      <c r="M29" s="86" t="s">
        <v>1604</v>
      </c>
      <c r="N29" s="86" t="s">
        <v>1604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26</v>
      </c>
      <c r="J62" s="34">
        <f t="shared" si="6"/>
        <v>2</v>
      </c>
      <c r="K62" s="35">
        <f t="shared" si="7"/>
        <v>0.9285714285714286</v>
      </c>
      <c r="L62" s="86"/>
      <c r="M62" s="86" t="s">
        <v>1604</v>
      </c>
      <c r="N62" s="86" t="s">
        <v>1604</v>
      </c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26</v>
      </c>
      <c r="J85" s="34">
        <f t="shared" si="14"/>
        <v>2</v>
      </c>
      <c r="K85" s="35">
        <f t="shared" si="15"/>
        <v>0.9285714285714286</v>
      </c>
      <c r="L85" s="86"/>
      <c r="M85" s="86" t="s">
        <v>1604</v>
      </c>
      <c r="N85" s="86" t="s">
        <v>1604</v>
      </c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27</v>
      </c>
      <c r="J107" s="34">
        <f t="shared" si="18"/>
        <v>1</v>
      </c>
      <c r="K107" s="35">
        <f t="shared" si="19"/>
        <v>0.9642857142857143</v>
      </c>
      <c r="L107" s="86"/>
      <c r="M107" s="86"/>
      <c r="N107" s="86" t="s">
        <v>1604</v>
      </c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 t="s">
        <v>1604</v>
      </c>
      <c r="N112" s="86" t="s">
        <v>1604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26</v>
      </c>
      <c r="J114" s="34">
        <f t="shared" si="14"/>
        <v>2</v>
      </c>
      <c r="K114" s="35">
        <f t="shared" si="15"/>
        <v>0.9285714285714286</v>
      </c>
      <c r="L114" s="86"/>
      <c r="M114" s="86" t="s">
        <v>1604</v>
      </c>
      <c r="N114" s="86" t="s">
        <v>1604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6"/>
      <c r="M115" s="86" t="s">
        <v>1604</v>
      </c>
      <c r="N115" s="86" t="s">
        <v>1604</v>
      </c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 t="s">
        <v>1604</v>
      </c>
      <c r="N116" s="86" t="s">
        <v>1604</v>
      </c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 t="s">
        <v>1604</v>
      </c>
      <c r="N118" s="86" t="s">
        <v>1604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26</v>
      </c>
      <c r="J124" s="34">
        <f t="shared" si="14"/>
        <v>2</v>
      </c>
      <c r="K124" s="35">
        <f t="shared" si="15"/>
        <v>0.9285714285714286</v>
      </c>
      <c r="L124" s="86"/>
      <c r="M124" s="86" t="s">
        <v>1604</v>
      </c>
      <c r="N124" s="86" t="s">
        <v>1604</v>
      </c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26</v>
      </c>
      <c r="J125" s="34">
        <f t="shared" si="14"/>
        <v>2</v>
      </c>
      <c r="K125" s="35">
        <f t="shared" si="15"/>
        <v>0.9285714285714286</v>
      </c>
      <c r="L125" s="86"/>
      <c r="M125" s="86" t="s">
        <v>1604</v>
      </c>
      <c r="N125" s="86" t="s">
        <v>1604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26</v>
      </c>
      <c r="J130" s="34">
        <f t="shared" si="14"/>
        <v>2</v>
      </c>
      <c r="K130" s="35">
        <f t="shared" si="15"/>
        <v>0.9285714285714286</v>
      </c>
      <c r="L130" s="86"/>
      <c r="M130" s="86" t="s">
        <v>1604</v>
      </c>
      <c r="N130" s="86" t="s">
        <v>1604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26</v>
      </c>
      <c r="J168" s="34">
        <f t="shared" si="23"/>
        <v>2</v>
      </c>
      <c r="K168" s="35">
        <f t="shared" si="24"/>
        <v>0.9285714285714286</v>
      </c>
      <c r="L168" s="86"/>
      <c r="M168" s="86" t="s">
        <v>1604</v>
      </c>
      <c r="N168" s="86" t="s">
        <v>1604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26</v>
      </c>
      <c r="J171" s="34">
        <f t="shared" si="21"/>
        <v>2</v>
      </c>
      <c r="K171" s="35">
        <f t="shared" si="22"/>
        <v>0.9285714285714286</v>
      </c>
      <c r="L171" s="86"/>
      <c r="M171" s="86" t="s">
        <v>1604</v>
      </c>
      <c r="N171" s="86" t="s">
        <v>1604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26</v>
      </c>
      <c r="J179" s="34">
        <f t="shared" si="21"/>
        <v>2</v>
      </c>
      <c r="K179" s="35">
        <f t="shared" si="22"/>
        <v>0.9285714285714286</v>
      </c>
      <c r="L179" s="86"/>
      <c r="M179" s="86" t="s">
        <v>1604</v>
      </c>
      <c r="N179" s="86" t="s">
        <v>1604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26</v>
      </c>
      <c r="J180" s="34">
        <f t="shared" si="21"/>
        <v>2</v>
      </c>
      <c r="K180" s="35">
        <f t="shared" si="22"/>
        <v>0.9285714285714286</v>
      </c>
      <c r="L180" s="86"/>
      <c r="M180" s="86" t="s">
        <v>1604</v>
      </c>
      <c r="N180" s="86" t="s">
        <v>1604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26</v>
      </c>
      <c r="J181" s="34">
        <f t="shared" si="21"/>
        <v>2</v>
      </c>
      <c r="K181" s="35">
        <f t="shared" si="22"/>
        <v>0.9285714285714286</v>
      </c>
      <c r="L181" s="86"/>
      <c r="M181" s="86" t="s">
        <v>1604</v>
      </c>
      <c r="N181" s="86" t="s">
        <v>1604</v>
      </c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26</v>
      </c>
      <c r="J205" s="34">
        <f t="shared" si="21"/>
        <v>2</v>
      </c>
      <c r="K205" s="35">
        <f t="shared" si="22"/>
        <v>0.9285714285714286</v>
      </c>
      <c r="L205" s="86"/>
      <c r="M205" s="86" t="s">
        <v>1604</v>
      </c>
      <c r="N205" s="86" t="s">
        <v>1604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26</v>
      </c>
      <c r="J222" s="34">
        <f t="shared" si="21"/>
        <v>2</v>
      </c>
      <c r="K222" s="35">
        <f t="shared" si="22"/>
        <v>0.9285714285714286</v>
      </c>
      <c r="L222" s="86"/>
      <c r="M222" s="86" t="s">
        <v>1604</v>
      </c>
      <c r="N222" s="86" t="s">
        <v>1604</v>
      </c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26</v>
      </c>
      <c r="J230" s="34">
        <f t="shared" si="21"/>
        <v>2</v>
      </c>
      <c r="K230" s="35">
        <f t="shared" si="22"/>
        <v>0.9285714285714286</v>
      </c>
      <c r="L230" s="86"/>
      <c r="M230" s="86" t="s">
        <v>1604</v>
      </c>
      <c r="N230" s="86" t="s">
        <v>1604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26</v>
      </c>
      <c r="J231" s="34">
        <f t="shared" si="21"/>
        <v>2</v>
      </c>
      <c r="K231" s="35">
        <f t="shared" si="22"/>
        <v>0.9285714285714286</v>
      </c>
      <c r="L231" s="86"/>
      <c r="M231" s="86" t="s">
        <v>1604</v>
      </c>
      <c r="N231" s="86" t="s">
        <v>1604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26</v>
      </c>
      <c r="J232" s="34">
        <f t="shared" si="21"/>
        <v>2</v>
      </c>
      <c r="K232" s="35">
        <f t="shared" si="22"/>
        <v>0.9285714285714286</v>
      </c>
      <c r="L232" s="86"/>
      <c r="M232" s="86" t="s">
        <v>1604</v>
      </c>
      <c r="N232" s="86" t="s">
        <v>1604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26</v>
      </c>
      <c r="J233" s="34">
        <f t="shared" si="21"/>
        <v>2</v>
      </c>
      <c r="K233" s="35">
        <f t="shared" si="22"/>
        <v>0.9285714285714286</v>
      </c>
      <c r="L233" s="86"/>
      <c r="M233" s="86" t="s">
        <v>1604</v>
      </c>
      <c r="N233" s="86" t="s">
        <v>1604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26</v>
      </c>
      <c r="J234" s="34">
        <f t="shared" si="21"/>
        <v>2</v>
      </c>
      <c r="K234" s="35">
        <f t="shared" si="22"/>
        <v>0.9285714285714286</v>
      </c>
      <c r="L234" s="86"/>
      <c r="M234" s="86" t="s">
        <v>1604</v>
      </c>
      <c r="N234" s="86" t="s">
        <v>1604</v>
      </c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27</v>
      </c>
      <c r="J238" s="34">
        <f t="shared" si="21"/>
        <v>1</v>
      </c>
      <c r="K238" s="35">
        <f t="shared" si="22"/>
        <v>0.9642857142857143</v>
      </c>
      <c r="L238" s="86"/>
      <c r="M238" s="86" t="s">
        <v>1604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26</v>
      </c>
      <c r="J241" s="34">
        <f t="shared" si="21"/>
        <v>2</v>
      </c>
      <c r="K241" s="35">
        <f t="shared" si="22"/>
        <v>0.9285714285714286</v>
      </c>
      <c r="L241" s="86"/>
      <c r="M241" s="86" t="s">
        <v>1604</v>
      </c>
      <c r="N241" s="86" t="s">
        <v>1604</v>
      </c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26</v>
      </c>
      <c r="J242" s="34">
        <f t="shared" si="21"/>
        <v>2</v>
      </c>
      <c r="K242" s="35">
        <f t="shared" si="22"/>
        <v>0.9285714285714286</v>
      </c>
      <c r="L242" s="86"/>
      <c r="M242" s="86" t="s">
        <v>1604</v>
      </c>
      <c r="N242" s="86" t="s">
        <v>1604</v>
      </c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 t="s">
        <v>1604</v>
      </c>
      <c r="N243" s="86" t="s">
        <v>1604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 t="s">
        <v>1604</v>
      </c>
      <c r="N252" s="86" t="s">
        <v>1604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26</v>
      </c>
      <c r="J254" s="34">
        <f t="shared" si="21"/>
        <v>2</v>
      </c>
      <c r="K254" s="35">
        <f t="shared" si="22"/>
        <v>0.9285714285714286</v>
      </c>
      <c r="L254" s="86"/>
      <c r="M254" s="86" t="s">
        <v>1604</v>
      </c>
      <c r="N254" s="86" t="s">
        <v>1604</v>
      </c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26</v>
      </c>
      <c r="J278" s="34">
        <f t="shared" si="37"/>
        <v>2</v>
      </c>
      <c r="K278" s="35">
        <f t="shared" si="38"/>
        <v>0.9285714285714286</v>
      </c>
      <c r="L278" s="86"/>
      <c r="M278" s="86" t="s">
        <v>1604</v>
      </c>
      <c r="N278" s="86" t="s">
        <v>1604</v>
      </c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26</v>
      </c>
      <c r="J286" s="34">
        <f t="shared" si="37"/>
        <v>2</v>
      </c>
      <c r="K286" s="35">
        <f t="shared" si="38"/>
        <v>0.9285714285714286</v>
      </c>
      <c r="L286" s="86"/>
      <c r="M286" s="86" t="s">
        <v>1604</v>
      </c>
      <c r="N286" s="86" t="s">
        <v>1604</v>
      </c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26</v>
      </c>
      <c r="J287" s="34">
        <f t="shared" si="37"/>
        <v>2</v>
      </c>
      <c r="K287" s="35">
        <f t="shared" si="38"/>
        <v>0.9285714285714286</v>
      </c>
      <c r="L287" s="86"/>
      <c r="M287" s="86" t="s">
        <v>1604</v>
      </c>
      <c r="N287" s="86" t="s">
        <v>1604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26</v>
      </c>
      <c r="J298" s="34">
        <f t="shared" si="37"/>
        <v>2</v>
      </c>
      <c r="K298" s="35">
        <f t="shared" si="38"/>
        <v>0.9285714285714286</v>
      </c>
      <c r="L298" s="86"/>
      <c r="M298" s="86" t="s">
        <v>1604</v>
      </c>
      <c r="N298" s="86" t="s">
        <v>1604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37"/>
        <v>0</v>
      </c>
      <c r="K320" s="35">
        <f t="shared" si="38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 t="s">
        <v>1604</v>
      </c>
      <c r="N340" s="86" t="s">
        <v>1604</v>
      </c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 t="s">
        <v>1604</v>
      </c>
      <c r="N341" s="86" t="s">
        <v>1604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 t="s">
        <v>1604</v>
      </c>
      <c r="N342" s="86" t="s">
        <v>1604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 t="s">
        <v>1604</v>
      </c>
      <c r="N343" s="86" t="s">
        <v>1604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26</v>
      </c>
      <c r="J358" s="34">
        <f>COUNTIF(L358:AM358,"APAGADO")</f>
        <v>2</v>
      </c>
      <c r="K358" s="35">
        <f>(I358)/(J358+I358)</f>
        <v>0.9285714285714286</v>
      </c>
      <c r="L358" s="86"/>
      <c r="M358" s="86" t="s">
        <v>1604</v>
      </c>
      <c r="N358" s="86" t="s">
        <v>1604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26</v>
      </c>
      <c r="J381" s="34">
        <f t="shared" ref="J381" si="56">COUNTIF(L381:AM381,"APAGADO")</f>
        <v>2</v>
      </c>
      <c r="K381" s="35">
        <f t="shared" ref="K381" si="57">(I381)/(J381+I381)</f>
        <v>0.9285714285714286</v>
      </c>
      <c r="L381" s="86"/>
      <c r="M381" s="86" t="s">
        <v>1604</v>
      </c>
      <c r="N381" s="86" t="s">
        <v>1604</v>
      </c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26</v>
      </c>
      <c r="J382" s="34">
        <f t="shared" ref="J382:J413" si="59">COUNTIF(L381:AM381,"APAGADO")</f>
        <v>2</v>
      </c>
      <c r="K382" s="35">
        <f t="shared" ref="K382:K394" si="60">(I382)/(J382+I382)</f>
        <v>0.9285714285714286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28</v>
      </c>
      <c r="J415" s="34">
        <f t="shared" si="65"/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27</v>
      </c>
      <c r="J423" s="34">
        <f t="shared" si="65"/>
        <v>1</v>
      </c>
      <c r="K423" s="35">
        <f t="shared" si="63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26</v>
      </c>
      <c r="J448" s="34">
        <f t="shared" si="68"/>
        <v>2</v>
      </c>
      <c r="K448" s="35">
        <f t="shared" si="63"/>
        <v>0.9285714285714286</v>
      </c>
      <c r="L448" s="86"/>
      <c r="M448" s="86" t="s">
        <v>1604</v>
      </c>
      <c r="N448" s="86" t="s">
        <v>1604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26</v>
      </c>
      <c r="J449" s="34">
        <f t="shared" si="68"/>
        <v>2</v>
      </c>
      <c r="K449" s="35">
        <f t="shared" si="63"/>
        <v>0.9285714285714286</v>
      </c>
      <c r="L449" s="86"/>
      <c r="M449" s="86" t="s">
        <v>1604</v>
      </c>
      <c r="N449" s="86" t="s">
        <v>1604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26</v>
      </c>
      <c r="J450" s="34">
        <f t="shared" si="68"/>
        <v>2</v>
      </c>
      <c r="K450" s="35">
        <f t="shared" si="63"/>
        <v>0.9285714285714286</v>
      </c>
      <c r="L450" s="86"/>
      <c r="M450" s="86" t="s">
        <v>1604</v>
      </c>
      <c r="N450" s="86" t="s">
        <v>1604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26</v>
      </c>
      <c r="J451" s="34">
        <f t="shared" si="68"/>
        <v>2</v>
      </c>
      <c r="K451" s="35">
        <f>(I451)/(J451+I451)</f>
        <v>0.9285714285714286</v>
      </c>
      <c r="L451" s="86"/>
      <c r="M451" s="86" t="s">
        <v>1604</v>
      </c>
      <c r="N451" s="86" t="s">
        <v>1604</v>
      </c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26</v>
      </c>
      <c r="J452" s="34">
        <f t="shared" si="68"/>
        <v>2</v>
      </c>
      <c r="K452" s="35">
        <f t="shared" si="63"/>
        <v>0.9285714285714286</v>
      </c>
      <c r="L452" s="86"/>
      <c r="M452" s="86" t="s">
        <v>1604</v>
      </c>
      <c r="N452" s="86" t="s">
        <v>1604</v>
      </c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26</v>
      </c>
      <c r="J453" s="34">
        <f t="shared" si="68"/>
        <v>2</v>
      </c>
      <c r="K453" s="35">
        <f t="shared" si="63"/>
        <v>0.9285714285714286</v>
      </c>
      <c r="L453" s="86"/>
      <c r="M453" s="86" t="s">
        <v>1604</v>
      </c>
      <c r="N453" s="86" t="s">
        <v>1604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26</v>
      </c>
      <c r="J454" s="34">
        <f t="shared" si="68"/>
        <v>2</v>
      </c>
      <c r="K454" s="35">
        <f t="shared" si="63"/>
        <v>0.9285714285714286</v>
      </c>
      <c r="L454" s="86"/>
      <c r="M454" s="86"/>
      <c r="N454" s="86" t="s">
        <v>1604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27</v>
      </c>
      <c r="J455" s="34">
        <f t="shared" si="68"/>
        <v>1</v>
      </c>
      <c r="K455" s="35">
        <f t="shared" si="63"/>
        <v>0.9642857142857143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26</v>
      </c>
      <c r="J468" s="34">
        <f t="shared" si="68"/>
        <v>2</v>
      </c>
      <c r="K468" s="35">
        <f t="shared" si="70"/>
        <v>0.9285714285714286</v>
      </c>
      <c r="L468" s="86"/>
      <c r="M468" s="86" t="s">
        <v>1604</v>
      </c>
      <c r="N468" s="86" t="s">
        <v>1604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26</v>
      </c>
      <c r="J469" s="34">
        <f t="shared" si="68"/>
        <v>2</v>
      </c>
      <c r="K469" s="35">
        <f t="shared" si="70"/>
        <v>0.9285714285714286</v>
      </c>
      <c r="L469" s="86"/>
      <c r="M469" s="86" t="s">
        <v>1604</v>
      </c>
      <c r="N469" s="86" t="s">
        <v>1604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26</v>
      </c>
      <c r="J470" s="34">
        <f t="shared" si="68"/>
        <v>2</v>
      </c>
      <c r="K470" s="35">
        <f t="shared" si="70"/>
        <v>0.9285714285714286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28</v>
      </c>
      <c r="J471" s="34">
        <f t="shared" si="68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26</v>
      </c>
      <c r="J479" s="34">
        <f t="shared" si="73"/>
        <v>2</v>
      </c>
      <c r="K479" s="35">
        <f t="shared" si="71"/>
        <v>0.9285714285714286</v>
      </c>
      <c r="L479" s="86"/>
      <c r="M479" s="86"/>
      <c r="N479" s="86" t="s">
        <v>1604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27</v>
      </c>
      <c r="J480" s="34">
        <f t="shared" si="73"/>
        <v>1</v>
      </c>
      <c r="K480" s="35">
        <f t="shared" si="71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26</v>
      </c>
      <c r="J483" s="34">
        <f t="shared" si="73"/>
        <v>2</v>
      </c>
      <c r="K483" s="35">
        <f t="shared" si="71"/>
        <v>0.9285714285714286</v>
      </c>
      <c r="L483" s="86"/>
      <c r="M483" s="86"/>
      <c r="N483" s="86" t="s">
        <v>1604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26</v>
      </c>
      <c r="J487" s="34">
        <f t="shared" si="73"/>
        <v>2</v>
      </c>
      <c r="K487" s="35">
        <f t="shared" si="74"/>
        <v>0.9285714285714286</v>
      </c>
      <c r="L487" s="86"/>
      <c r="M487" s="86"/>
      <c r="N487" s="86" t="s">
        <v>1604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27</v>
      </c>
      <c r="J488" s="34">
        <f t="shared" si="73"/>
        <v>1</v>
      </c>
      <c r="K488" s="35">
        <f t="shared" si="74"/>
        <v>0.9642857142857143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26</v>
      </c>
      <c r="J491" s="34">
        <f t="shared" si="73"/>
        <v>2</v>
      </c>
      <c r="K491" s="35">
        <f t="shared" si="74"/>
        <v>0.9285714285714286</v>
      </c>
      <c r="L491" s="86"/>
      <c r="M491" s="86" t="s">
        <v>1604</v>
      </c>
      <c r="N491" s="86" t="s">
        <v>1604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26</v>
      </c>
      <c r="J492" s="34">
        <f t="shared" si="73"/>
        <v>2</v>
      </c>
      <c r="K492" s="35">
        <f t="shared" si="74"/>
        <v>0.9285714285714286</v>
      </c>
      <c r="L492" s="86"/>
      <c r="M492" s="86" t="s">
        <v>1604</v>
      </c>
      <c r="N492" s="86" t="s">
        <v>1604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26</v>
      </c>
      <c r="J493" s="34">
        <f t="shared" si="73"/>
        <v>2</v>
      </c>
      <c r="K493" s="35">
        <f t="shared" si="74"/>
        <v>0.9285714285714286</v>
      </c>
      <c r="L493" s="86"/>
      <c r="M493" s="86"/>
      <c r="N493" s="86" t="s">
        <v>1604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27</v>
      </c>
      <c r="J494" s="34">
        <f t="shared" si="73"/>
        <v>1</v>
      </c>
      <c r="K494" s="35">
        <f t="shared" si="74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26</v>
      </c>
      <c r="J501" s="34">
        <f t="shared" si="73"/>
        <v>2</v>
      </c>
      <c r="K501" s="35">
        <f t="shared" si="75"/>
        <v>0.9285714285714286</v>
      </c>
      <c r="L501" s="86"/>
      <c r="M501" s="86" t="s">
        <v>1604</v>
      </c>
      <c r="N501" s="86" t="s">
        <v>1604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26</v>
      </c>
      <c r="J502" s="34">
        <f t="shared" si="73"/>
        <v>2</v>
      </c>
      <c r="K502" s="35">
        <f t="shared" si="75"/>
        <v>0.9285714285714286</v>
      </c>
      <c r="L502" s="86"/>
      <c r="M502" s="86" t="s">
        <v>1604</v>
      </c>
      <c r="N502" s="86" t="s">
        <v>1604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26</v>
      </c>
      <c r="J503" s="34">
        <f t="shared" si="73"/>
        <v>2</v>
      </c>
      <c r="K503" s="35">
        <f t="shared" si="75"/>
        <v>0.9285714285714286</v>
      </c>
      <c r="L503" s="86"/>
      <c r="M503" s="86" t="s">
        <v>1604</v>
      </c>
      <c r="N503" s="86" t="s">
        <v>1604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26</v>
      </c>
      <c r="J504" s="34">
        <f t="shared" si="73"/>
        <v>2</v>
      </c>
      <c r="K504" s="35">
        <f t="shared" si="75"/>
        <v>0.9285714285714286</v>
      </c>
      <c r="L504" s="86"/>
      <c r="M504" s="86" t="s">
        <v>1604</v>
      </c>
      <c r="N504" s="86" t="s">
        <v>1604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26</v>
      </c>
      <c r="J505" s="34">
        <f t="shared" si="73"/>
        <v>2</v>
      </c>
      <c r="K505" s="35">
        <f t="shared" si="75"/>
        <v>0.9285714285714286</v>
      </c>
      <c r="L505" s="86"/>
      <c r="M505" s="86"/>
      <c r="N505" s="86" t="s">
        <v>1604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27</v>
      </c>
      <c r="J506" s="34">
        <f t="shared" si="73"/>
        <v>1</v>
      </c>
      <c r="K506" s="35">
        <f t="shared" si="75"/>
        <v>0.9642857142857143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26</v>
      </c>
      <c r="J515" s="34">
        <f t="shared" si="77"/>
        <v>2</v>
      </c>
      <c r="K515" s="35">
        <f t="shared" si="75"/>
        <v>0.9285714285714286</v>
      </c>
      <c r="L515" s="86"/>
      <c r="M515" s="88" t="s">
        <v>1604</v>
      </c>
      <c r="N515" s="86" t="s">
        <v>1604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26</v>
      </c>
      <c r="J516" s="34">
        <f t="shared" si="77"/>
        <v>2</v>
      </c>
      <c r="K516" s="35">
        <f t="shared" si="75"/>
        <v>0.9285714285714286</v>
      </c>
      <c r="L516" s="86"/>
      <c r="M516" s="88" t="s">
        <v>1604</v>
      </c>
      <c r="N516" s="86" t="s">
        <v>1604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26</v>
      </c>
      <c r="J517" s="34">
        <f t="shared" si="77"/>
        <v>2</v>
      </c>
      <c r="K517" s="35">
        <f t="shared" si="75"/>
        <v>0.9285714285714286</v>
      </c>
      <c r="L517" s="86"/>
      <c r="M517" s="88"/>
      <c r="N517" s="86" t="s">
        <v>1604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27</v>
      </c>
      <c r="J518" s="34">
        <f t="shared" si="77"/>
        <v>1</v>
      </c>
      <c r="K518" s="35">
        <f t="shared" ref="K518:K530" si="78">(I518)/(J518+I518)</f>
        <v>0.9642857142857143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27</v>
      </c>
      <c r="J523" s="34">
        <f t="shared" si="77"/>
        <v>1</v>
      </c>
      <c r="K523" s="35">
        <f t="shared" si="78"/>
        <v>0.9642857142857143</v>
      </c>
      <c r="L523" s="86"/>
      <c r="M523" s="88"/>
      <c r="N523" s="86" t="s">
        <v>1604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27</v>
      </c>
      <c r="J524" s="34">
        <f t="shared" si="77"/>
        <v>1</v>
      </c>
      <c r="K524" s="35">
        <f t="shared" si="78"/>
        <v>0.9642857142857143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26</v>
      </c>
      <c r="J527" s="34">
        <f t="shared" si="77"/>
        <v>2</v>
      </c>
      <c r="K527" s="35">
        <f t="shared" si="78"/>
        <v>0.9285714285714286</v>
      </c>
      <c r="L527" s="86"/>
      <c r="M527" s="88"/>
      <c r="N527" s="86" t="s">
        <v>1604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26</v>
      </c>
      <c r="J531" s="34">
        <f t="shared" si="77"/>
        <v>2</v>
      </c>
      <c r="K531" s="35">
        <f t="shared" ref="K531:K537" si="79">(I531)/(J531+I531)</f>
        <v>0.9285714285714286</v>
      </c>
      <c r="L531" s="86"/>
      <c r="M531" s="88"/>
      <c r="N531" s="86" t="s">
        <v>1604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27</v>
      </c>
      <c r="J532" s="34">
        <f t="shared" si="77"/>
        <v>1</v>
      </c>
      <c r="K532" s="35">
        <f t="shared" si="79"/>
        <v>0.9642857142857143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26</v>
      </c>
      <c r="J541" s="34">
        <f t="shared" si="77"/>
        <v>2</v>
      </c>
      <c r="K541" s="35">
        <f t="shared" si="80"/>
        <v>0.9285714285714286</v>
      </c>
      <c r="L541" s="86"/>
      <c r="M541" s="88"/>
      <c r="N541" s="86" t="s">
        <v>1604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26</v>
      </c>
      <c r="J545" s="34">
        <f t="shared" si="77"/>
        <v>2</v>
      </c>
      <c r="K545" s="35">
        <f t="shared" si="80"/>
        <v>0.9285714285714286</v>
      </c>
      <c r="L545" s="88"/>
      <c r="M545" s="88"/>
      <c r="N545" s="86" t="s">
        <v>1604</v>
      </c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1" zoomScaleNormal="100" workbookViewId="0">
      <selection activeCell="L15" sqref="L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 t="e">
        <f>Hoja1!I4</f>
        <v>#VALUE!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 t="e">
        <f>Hoja1!M3</f>
        <v>#VALUE!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 t="e">
        <f>Hoja1!M5</f>
        <v>#VALUE!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 t="e">
        <f>Hoja1!N5</f>
        <v>#VALUE!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 t="e">
        <f>Hoja1!X3</f>
        <v>#VALUE!</v>
      </c>
      <c r="D133" s="94"/>
      <c r="E133" s="95" t="e">
        <f>Hoja1!X4</f>
        <v>#VALUE!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 t="e">
        <f>Hoja1!X5</f>
        <v>#VALUE!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 t="e">
        <f>Hoja1!Y3</f>
        <v>#VALUE!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 t="e">
        <f>Hoja1!Y5</f>
        <v>#VALUE!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541</v>
      </c>
      <c r="G5" s="36">
        <f t="shared" si="5"/>
        <v>0</v>
      </c>
    </row>
    <row r="6" spans="1:7" x14ac:dyDescent="0.25">
      <c r="A6" s="17">
        <f>'APAGADOS RADIO'!J3</f>
        <v>45540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AJ1" sqref="AJ1:AJ104857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 t="e">
        <f>COUNTIFS('RESUMEN TOTAL'!C5:C545, "=BONOMO",'RESUMEN TOTAL'!O5:O544,"=APAGADO")</f>
        <v>#VALUE!</v>
      </c>
      <c r="J3" s="52">
        <f>COUNTIFS('RESUMEN TOTAL'!C5:C702, "=BONOMO",'RESUMEN TOTAL'!P5:P702,"=APAGADO")</f>
        <v>0</v>
      </c>
      <c r="K3" s="52">
        <v>0</v>
      </c>
      <c r="L3" s="52" t="e">
        <f>COUNTIFS('RESUMEN TOTAL'!C5:C545, "=BONOMO",'RESUMEN TOTAL'!R5:R544,"=APAGADO")</f>
        <v>#VALUE!</v>
      </c>
      <c r="M3" s="52" t="e">
        <f>COUNTIFS('RESUMEN TOTAL'!C5:C545, "=BONOMO",'RESUMEN TOTAL'!S5:S544,"=APAGADO")</f>
        <v>#VALUE!</v>
      </c>
      <c r="N3" s="52" t="e">
        <f>COUNTIFS('RESUMEN TOTAL'!C5:C545, "=BONOMO",'RESUMEN TOTAL'!T5:T544,"=APAGADO")</f>
        <v>#VALUE!</v>
      </c>
      <c r="O3" s="52">
        <v>0</v>
      </c>
      <c r="P3" s="53">
        <v>0</v>
      </c>
      <c r="Q3" s="53">
        <v>0</v>
      </c>
      <c r="R3" s="53">
        <v>0</v>
      </c>
      <c r="S3" s="53" t="e">
        <f>COUNTIFS('RESUMEN TOTAL'!C5:C545, "=BONOMO",'RESUMEN TOTAL'!Y5:Y544,"=APAGADO")</f>
        <v>#VALUE!</v>
      </c>
      <c r="T3" s="53" t="e">
        <f>COUNTIFS('RESUMEN TOTAL'!C5:C545, "=BONOMO",'RESUMEN TOTAL'!Z5:Z544,"=APAGADO")</f>
        <v>#VALUE!</v>
      </c>
      <c r="U3" s="53">
        <v>0</v>
      </c>
      <c r="V3" s="53">
        <v>0</v>
      </c>
      <c r="W3" s="141">
        <v>0</v>
      </c>
      <c r="X3" s="53" t="e">
        <f>COUNTIFS('RESUMEN TOTAL'!C5:C545, "=BONOMO",'RESUMEN TOTAL'!AD5:AD544,"=APAGADO")</f>
        <v>#VALUE!</v>
      </c>
      <c r="Y3" s="53" t="e">
        <f>COUNTIFS('RESUMEN TOTAL'!C5:C545, "=BONOMO",'RESUMEN TOTAL'!AE5:AE544,"=APAGADO")</f>
        <v>#VALUE!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 t="e">
        <f t="shared" si="0"/>
        <v>#VALUE!</v>
      </c>
      <c r="J4" s="58">
        <f t="shared" si="0"/>
        <v>0</v>
      </c>
      <c r="K4" s="58">
        <v>0</v>
      </c>
      <c r="L4" s="58" t="e">
        <f t="shared" si="0"/>
        <v>#VALUE!</v>
      </c>
      <c r="M4" s="58" t="e">
        <f t="shared" ref="M4" si="1">M3/BONOMOcam</f>
        <v>#VALUE!</v>
      </c>
      <c r="N4" s="58" t="e">
        <f t="shared" si="0"/>
        <v>#VALUE!</v>
      </c>
      <c r="O4" s="58">
        <v>0</v>
      </c>
      <c r="P4" s="59">
        <v>0</v>
      </c>
      <c r="Q4" s="59">
        <v>0</v>
      </c>
      <c r="R4" s="59">
        <v>0</v>
      </c>
      <c r="S4" s="59" t="e">
        <f t="shared" si="0"/>
        <v>#VALUE!</v>
      </c>
      <c r="T4" s="59" t="e">
        <f t="shared" si="0"/>
        <v>#VALUE!</v>
      </c>
      <c r="U4" s="59">
        <v>0</v>
      </c>
      <c r="V4" s="59">
        <v>0</v>
      </c>
      <c r="W4" s="59">
        <v>0</v>
      </c>
      <c r="X4" s="59" t="e">
        <f t="shared" si="0"/>
        <v>#VALUE!</v>
      </c>
      <c r="Y4" s="59" t="e">
        <f t="shared" ref="Y4" si="2">Y3/BONOMOcam</f>
        <v>#VALUE!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3">AH3/BONOMOcam</f>
        <v>#VALUE!</v>
      </c>
      <c r="AI4" s="59" t="e">
        <f t="shared" si="3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0</v>
      </c>
      <c r="K5" s="55">
        <v>0</v>
      </c>
      <c r="L5" s="55" t="e">
        <f>COUNTIFS('RESUMEN TOTAL'!C5:C531, "=COSEIDI",'RESUMEN TOTAL'!R5:R530,"=APAGADO")</f>
        <v>#VALUE!</v>
      </c>
      <c r="M5" s="55" t="e">
        <f>COUNTIFS('RESUMEN TOTAL'!C5:C531, "=COSEIDI",'RESUMEN TOTAL'!S5:S530,"=APAGADO")</f>
        <v>#VALUE!</v>
      </c>
      <c r="N5" s="55" t="e">
        <f>COUNTIFS('RESUMEN TOTAL'!C5:C531, "=COSEIDI",'RESUMEN TOTAL'!T5:T530,"=APAGADO")</f>
        <v>#VALUE!</v>
      </c>
      <c r="O5" s="55">
        <v>0</v>
      </c>
      <c r="P5" s="55">
        <v>0</v>
      </c>
      <c r="Q5" s="55">
        <v>0</v>
      </c>
      <c r="R5" s="55">
        <v>0</v>
      </c>
      <c r="S5" s="55" t="e">
        <f>COUNTIFS('RESUMEN TOTAL'!C5:C531, "=COSEIDI",'RESUMEN TOTAL'!Y5:Y530,"=APAGADO")</f>
        <v>#VALUE!</v>
      </c>
      <c r="T5" s="55">
        <v>0</v>
      </c>
      <c r="U5" s="55">
        <v>0</v>
      </c>
      <c r="V5" s="55">
        <v>0</v>
      </c>
      <c r="W5" s="55">
        <v>0</v>
      </c>
      <c r="X5" s="55" t="e">
        <f>COUNTIFS('RESUMEN TOTAL'!C5:C531, "=COSEIDI",'RESUMEN TOTAL'!AD5:AD530,"=APAGADO")</f>
        <v>#VALUE!</v>
      </c>
      <c r="Y5" s="55" t="e">
        <f>COUNTIFS('RESUMEN TOTAL'!C5:C531, "=COSEIDI",'RESUMEN TOTAL'!AE5:AE530,"=APAGADO")</f>
        <v>#VALUE!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</v>
      </c>
      <c r="G6" s="58">
        <v>0.16</v>
      </c>
      <c r="H6" s="58">
        <v>0.16</v>
      </c>
      <c r="I6" s="58">
        <v>0</v>
      </c>
      <c r="J6" s="58">
        <v>0</v>
      </c>
      <c r="K6" s="58">
        <v>0</v>
      </c>
      <c r="L6" s="58" t="e">
        <f t="shared" si="4"/>
        <v>#VALUE!</v>
      </c>
      <c r="M6" s="58" t="e">
        <f t="shared" ref="M6" si="5">M5/COSEIDIcam</f>
        <v>#VALUE!</v>
      </c>
      <c r="N6" s="58" t="e">
        <f t="shared" si="4"/>
        <v>#VALUE!</v>
      </c>
      <c r="O6" s="58">
        <v>0</v>
      </c>
      <c r="P6" s="58">
        <v>0</v>
      </c>
      <c r="Q6" s="58">
        <v>0</v>
      </c>
      <c r="R6" s="58">
        <v>0</v>
      </c>
      <c r="S6" s="58" t="e">
        <f t="shared" si="4"/>
        <v>#VALUE!</v>
      </c>
      <c r="T6" s="58">
        <v>0</v>
      </c>
      <c r="U6" s="58">
        <v>0</v>
      </c>
      <c r="V6" s="58">
        <v>0</v>
      </c>
      <c r="W6" s="58">
        <v>0</v>
      </c>
      <c r="X6" s="58" t="e">
        <f t="shared" si="4"/>
        <v>#VALUE!</v>
      </c>
      <c r="Y6" s="58" t="e">
        <f t="shared" ref="Y6" si="6">Y5/COSEIDIcam</f>
        <v>#VALUE!</v>
      </c>
      <c r="Z6" s="58">
        <f t="shared" si="4"/>
        <v>0</v>
      </c>
      <c r="AA6" s="58" t="e">
        <f t="shared" si="4"/>
        <v>#VALUE!</v>
      </c>
      <c r="AB6" s="58" t="e">
        <f t="shared" si="4"/>
        <v>#VALUE!</v>
      </c>
      <c r="AC6" s="58">
        <v>0</v>
      </c>
      <c r="AD6" s="58">
        <v>0</v>
      </c>
      <c r="AE6" s="58" t="e">
        <f t="shared" si="4"/>
        <v>#VALUE!</v>
      </c>
      <c r="AF6" s="58" t="e">
        <f t="shared" si="4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2024-09-03T16:35:13Z</dcterms:modified>
</cp:coreProperties>
</file>