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1AE4F227-E81C-445F-AC20-562FAA879D13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2" l="1"/>
  <c r="J381" i="2"/>
  <c r="K381" i="2" l="1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J147" i="24"/>
  <c r="J146" i="24"/>
  <c r="J145" i="24"/>
  <c r="J140" i="24"/>
  <c r="J139" i="24"/>
  <c r="J138" i="24"/>
  <c r="J133" i="24"/>
  <c r="J132" i="24"/>
  <c r="J131" i="24"/>
  <c r="J125" i="24"/>
  <c r="AI126" i="9" l="1"/>
  <c r="K544" i="2"/>
  <c r="K545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<sst xmlns="http://schemas.openxmlformats.org/spreadsheetml/2006/main" count="4766" uniqueCount="1609">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</sst>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zoomScale="55" zoomScaleNormal="55" workbookViewId="0">
      <pane xSplit="11" ySplit="4" topLeftCell="O230" activePane="bottomRight" state="frozen"/>
      <selection pane="topRight" activeCell="M1" sqref="M1"/>
      <selection pane="bottomLeft" activeCell="A5" sqref="A5"/>
      <selection pane="bottomRight" activeCell="G549" sqref="G54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25</v>
      </c>
      <c r="J24" s="34">
        <f t="shared" si="6"/>
        <v>3</v>
      </c>
      <c r="K24" s="35">
        <f t="shared" si="7"/>
        <v>0.8928571428571429</v>
      </c>
      <c r="L24" s="86"/>
      <c r="M24" s="86" t="s">
        <v>1604</v>
      </c>
      <c r="N24" s="86" t="s">
        <v>1604</v>
      </c>
      <c r="O24" s="86" t="s">
        <v>1604</v>
      </c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25</v>
      </c>
      <c r="J29" s="34">
        <f t="shared" si="6"/>
        <v>3</v>
      </c>
      <c r="K29" s="35">
        <f t="shared" si="7"/>
        <v>0.8928571428571429</v>
      </c>
      <c r="L29" s="86"/>
      <c r="M29" s="86" t="s">
        <v>1604</v>
      </c>
      <c r="N29" s="86" t="s">
        <v>1604</v>
      </c>
      <c r="O29" s="86" t="s">
        <v>1604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 t="s">
        <v>1604</v>
      </c>
      <c r="N62" s="86" t="s">
        <v>1604</v>
      </c>
      <c r="O62" s="86" t="s">
        <v>1604</v>
      </c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25</v>
      </c>
      <c r="J85" s="34">
        <f t="shared" si="14"/>
        <v>3</v>
      </c>
      <c r="K85" s="35">
        <f t="shared" si="15"/>
        <v>0.8928571428571429</v>
      </c>
      <c r="L85" s="86"/>
      <c r="M85" s="86" t="s">
        <v>1604</v>
      </c>
      <c r="N85" s="86" t="s">
        <v>1604</v>
      </c>
      <c r="O85" s="86" t="s">
        <v>1604</v>
      </c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26</v>
      </c>
      <c r="J107" s="34">
        <f t="shared" si="18"/>
        <v>2</v>
      </c>
      <c r="K107" s="35">
        <f t="shared" si="19"/>
        <v>0.9285714285714286</v>
      </c>
      <c r="L107" s="86"/>
      <c r="M107" s="86"/>
      <c r="N107" s="86" t="s">
        <v>1604</v>
      </c>
      <c r="O107" s="86" t="s">
        <v>1604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25</v>
      </c>
      <c r="J112" s="34">
        <f t="shared" si="14"/>
        <v>3</v>
      </c>
      <c r="K112" s="35">
        <f t="shared" si="15"/>
        <v>0.8928571428571429</v>
      </c>
      <c r="L112" s="86"/>
      <c r="M112" s="86" t="s">
        <v>1604</v>
      </c>
      <c r="N112" s="86" t="s">
        <v>1604</v>
      </c>
      <c r="O112" s="86" t="s">
        <v>1604</v>
      </c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25</v>
      </c>
      <c r="J114" s="34">
        <f t="shared" si="14"/>
        <v>3</v>
      </c>
      <c r="K114" s="35">
        <f t="shared" si="15"/>
        <v>0.8928571428571429</v>
      </c>
      <c r="L114" s="86"/>
      <c r="M114" s="86" t="s">
        <v>1604</v>
      </c>
      <c r="N114" s="86" t="s">
        <v>1604</v>
      </c>
      <c r="O114" s="86" t="s">
        <v>1604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6"/>
      <c r="M115" s="86" t="s">
        <v>1604</v>
      </c>
      <c r="N115" s="86" t="s">
        <v>1604</v>
      </c>
      <c r="O115" s="86" t="s">
        <v>1604</v>
      </c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25</v>
      </c>
      <c r="J116" s="34">
        <f>COUNTIF(L116:AM116,"APAGADO")</f>
        <v>3</v>
      </c>
      <c r="K116" s="35">
        <f>(I116)/(J116+I116)</f>
        <v>0.8928571428571429</v>
      </c>
      <c r="L116" s="86"/>
      <c r="M116" s="86" t="s">
        <v>1604</v>
      </c>
      <c r="N116" s="86" t="s">
        <v>1604</v>
      </c>
      <c r="O116" s="86" t="s">
        <v>1604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25</v>
      </c>
      <c r="J118" s="34">
        <f t="shared" si="14"/>
        <v>3</v>
      </c>
      <c r="K118" s="35">
        <f t="shared" si="15"/>
        <v>0.8928571428571429</v>
      </c>
      <c r="L118" s="86"/>
      <c r="M118" s="86" t="s">
        <v>1604</v>
      </c>
      <c r="N118" s="86" t="s">
        <v>1604</v>
      </c>
      <c r="O118" s="86" t="s">
        <v>1604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25</v>
      </c>
      <c r="J124" s="34">
        <f t="shared" si="14"/>
        <v>3</v>
      </c>
      <c r="K124" s="35">
        <f t="shared" si="15"/>
        <v>0.8928571428571429</v>
      </c>
      <c r="L124" s="86"/>
      <c r="M124" s="86" t="s">
        <v>1604</v>
      </c>
      <c r="N124" s="86" t="s">
        <v>1604</v>
      </c>
      <c r="O124" s="86" t="s">
        <v>1604</v>
      </c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25</v>
      </c>
      <c r="J125" s="34">
        <f t="shared" si="14"/>
        <v>3</v>
      </c>
      <c r="K125" s="35">
        <f t="shared" si="15"/>
        <v>0.8928571428571429</v>
      </c>
      <c r="L125" s="86"/>
      <c r="M125" s="86" t="s">
        <v>1604</v>
      </c>
      <c r="N125" s="86" t="s">
        <v>1604</v>
      </c>
      <c r="O125" s="86" t="s">
        <v>1604</v>
      </c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 t="s">
        <v>1607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25</v>
      </c>
      <c r="J130" s="34">
        <f t="shared" si="14"/>
        <v>3</v>
      </c>
      <c r="K130" s="35">
        <f t="shared" si="15"/>
        <v>0.8928571428571429</v>
      </c>
      <c r="L130" s="86"/>
      <c r="M130" s="86" t="s">
        <v>1604</v>
      </c>
      <c r="N130" s="86" t="s">
        <v>1604</v>
      </c>
      <c r="O130" s="86" t="s">
        <v>1604</v>
      </c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25</v>
      </c>
      <c r="J168" s="34">
        <f t="shared" si="23"/>
        <v>3</v>
      </c>
      <c r="K168" s="35">
        <f t="shared" si="24"/>
        <v>0.8928571428571429</v>
      </c>
      <c r="L168" s="86"/>
      <c r="M168" s="86" t="s">
        <v>1604</v>
      </c>
      <c r="N168" s="86" t="s">
        <v>1604</v>
      </c>
      <c r="O168" s="86" t="s">
        <v>1604</v>
      </c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25</v>
      </c>
      <c r="J171" s="34">
        <f t="shared" si="21"/>
        <v>3</v>
      </c>
      <c r="K171" s="35">
        <f t="shared" si="22"/>
        <v>0.8928571428571429</v>
      </c>
      <c r="L171" s="86"/>
      <c r="M171" s="86" t="s">
        <v>1604</v>
      </c>
      <c r="N171" s="86" t="s">
        <v>1604</v>
      </c>
      <c r="O171" s="86" t="s">
        <v>1604</v>
      </c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25</v>
      </c>
      <c r="J179" s="34">
        <f t="shared" si="21"/>
        <v>3</v>
      </c>
      <c r="K179" s="35">
        <f t="shared" si="22"/>
        <v>0.8928571428571429</v>
      </c>
      <c r="L179" s="86"/>
      <c r="M179" s="86" t="s">
        <v>1604</v>
      </c>
      <c r="N179" s="86" t="s">
        <v>1604</v>
      </c>
      <c r="O179" s="86" t="s">
        <v>1604</v>
      </c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25</v>
      </c>
      <c r="J180" s="34">
        <f t="shared" si="21"/>
        <v>3</v>
      </c>
      <c r="K180" s="35">
        <f t="shared" si="22"/>
        <v>0.8928571428571429</v>
      </c>
      <c r="L180" s="86"/>
      <c r="M180" s="86" t="s">
        <v>1604</v>
      </c>
      <c r="N180" s="86" t="s">
        <v>1604</v>
      </c>
      <c r="O180" s="86" t="s">
        <v>1604</v>
      </c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25</v>
      </c>
      <c r="J181" s="34">
        <f t="shared" si="21"/>
        <v>3</v>
      </c>
      <c r="K181" s="35">
        <f t="shared" si="22"/>
        <v>0.8928571428571429</v>
      </c>
      <c r="L181" s="86"/>
      <c r="M181" s="86" t="s">
        <v>1604</v>
      </c>
      <c r="N181" s="86" t="s">
        <v>1604</v>
      </c>
      <c r="O181" s="86" t="s">
        <v>1604</v>
      </c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25</v>
      </c>
      <c r="J205" s="34">
        <f t="shared" si="21"/>
        <v>3</v>
      </c>
      <c r="K205" s="35">
        <f t="shared" si="22"/>
        <v>0.8928571428571429</v>
      </c>
      <c r="L205" s="86"/>
      <c r="M205" s="86" t="s">
        <v>1604</v>
      </c>
      <c r="N205" s="86" t="s">
        <v>1604</v>
      </c>
      <c r="O205" s="86" t="s">
        <v>1604</v>
      </c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25</v>
      </c>
      <c r="J222" s="34">
        <f t="shared" si="21"/>
        <v>3</v>
      </c>
      <c r="K222" s="35">
        <f t="shared" si="22"/>
        <v>0.8928571428571429</v>
      </c>
      <c r="L222" s="86"/>
      <c r="M222" s="86" t="s">
        <v>1604</v>
      </c>
      <c r="N222" s="86" t="s">
        <v>1604</v>
      </c>
      <c r="O222" s="86" t="s">
        <v>1604</v>
      </c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25</v>
      </c>
      <c r="J230" s="34">
        <f t="shared" si="21"/>
        <v>3</v>
      </c>
      <c r="K230" s="35">
        <f t="shared" si="22"/>
        <v>0.8928571428571429</v>
      </c>
      <c r="L230" s="86"/>
      <c r="M230" s="86" t="s">
        <v>1604</v>
      </c>
      <c r="N230" s="86" t="s">
        <v>1604</v>
      </c>
      <c r="O230" s="86" t="s">
        <v>1604</v>
      </c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25</v>
      </c>
      <c r="J231" s="34">
        <f t="shared" si="21"/>
        <v>3</v>
      </c>
      <c r="K231" s="35">
        <f t="shared" si="22"/>
        <v>0.8928571428571429</v>
      </c>
      <c r="L231" s="86"/>
      <c r="M231" s="86" t="s">
        <v>1604</v>
      </c>
      <c r="N231" s="86" t="s">
        <v>1604</v>
      </c>
      <c r="O231" s="86" t="s">
        <v>1604</v>
      </c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25</v>
      </c>
      <c r="J232" s="34">
        <f t="shared" si="21"/>
        <v>3</v>
      </c>
      <c r="K232" s="35">
        <f t="shared" si="22"/>
        <v>0.8928571428571429</v>
      </c>
      <c r="L232" s="86"/>
      <c r="M232" s="86" t="s">
        <v>1604</v>
      </c>
      <c r="N232" s="86" t="s">
        <v>1604</v>
      </c>
      <c r="O232" s="86" t="s">
        <v>1604</v>
      </c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25</v>
      </c>
      <c r="J233" s="34">
        <f t="shared" si="21"/>
        <v>3</v>
      </c>
      <c r="K233" s="35">
        <f t="shared" si="22"/>
        <v>0.8928571428571429</v>
      </c>
      <c r="L233" s="86"/>
      <c r="M233" s="86" t="s">
        <v>1604</v>
      </c>
      <c r="N233" s="86" t="s">
        <v>1604</v>
      </c>
      <c r="O233" s="86" t="s">
        <v>1604</v>
      </c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25</v>
      </c>
      <c r="J234" s="34">
        <f t="shared" si="21"/>
        <v>3</v>
      </c>
      <c r="K234" s="35">
        <f t="shared" si="22"/>
        <v>0.8928571428571429</v>
      </c>
      <c r="L234" s="86"/>
      <c r="M234" s="86" t="s">
        <v>1604</v>
      </c>
      <c r="N234" s="86" t="s">
        <v>1604</v>
      </c>
      <c r="O234" s="86" t="s">
        <v>1604</v>
      </c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26</v>
      </c>
      <c r="J238" s="34">
        <f t="shared" si="21"/>
        <v>2</v>
      </c>
      <c r="K238" s="35">
        <f t="shared" si="22"/>
        <v>0.9285714285714286</v>
      </c>
      <c r="L238" s="86"/>
      <c r="M238" s="86" t="s">
        <v>1604</v>
      </c>
      <c r="N238" s="86"/>
      <c r="O238" s="86" t="s">
        <v>1604</v>
      </c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25</v>
      </c>
      <c r="J241" s="34">
        <f t="shared" si="21"/>
        <v>3</v>
      </c>
      <c r="K241" s="35">
        <f t="shared" si="22"/>
        <v>0.8928571428571429</v>
      </c>
      <c r="L241" s="86"/>
      <c r="M241" s="86" t="s">
        <v>1604</v>
      </c>
      <c r="N241" s="86" t="s">
        <v>1604</v>
      </c>
      <c r="O241" s="86" t="s">
        <v>1604</v>
      </c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25</v>
      </c>
      <c r="J242" s="34">
        <f t="shared" si="21"/>
        <v>3</v>
      </c>
      <c r="K242" s="35">
        <f t="shared" si="22"/>
        <v>0.8928571428571429</v>
      </c>
      <c r="L242" s="86"/>
      <c r="M242" s="86" t="s">
        <v>1604</v>
      </c>
      <c r="N242" s="86" t="s">
        <v>1604</v>
      </c>
      <c r="O242" s="86" t="s">
        <v>1604</v>
      </c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25</v>
      </c>
      <c r="J243" s="34">
        <f>COUNTIF(L243:AM243,"APAGADO")</f>
        <v>3</v>
      </c>
      <c r="K243" s="35">
        <f>(I243)/(J243+I243)</f>
        <v>0.8928571428571429</v>
      </c>
      <c r="L243" s="86"/>
      <c r="M243" s="86" t="s">
        <v>1604</v>
      </c>
      <c r="N243" s="86" t="s">
        <v>1604</v>
      </c>
      <c r="O243" s="86" t="s">
        <v>1604</v>
      </c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25</v>
      </c>
      <c r="J252" s="34">
        <f t="shared" si="21"/>
        <v>3</v>
      </c>
      <c r="K252" s="35">
        <f t="shared" si="22"/>
        <v>0.8928571428571429</v>
      </c>
      <c r="L252" s="86"/>
      <c r="M252" s="86" t="s">
        <v>1604</v>
      </c>
      <c r="N252" s="86" t="s">
        <v>1604</v>
      </c>
      <c r="O252" s="86" t="s">
        <v>1604</v>
      </c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25</v>
      </c>
      <c r="J254" s="34">
        <f t="shared" si="21"/>
        <v>3</v>
      </c>
      <c r="K254" s="35">
        <f t="shared" si="22"/>
        <v>0.8928571428571429</v>
      </c>
      <c r="L254" s="86"/>
      <c r="M254" s="86" t="s">
        <v>1604</v>
      </c>
      <c r="N254" s="86" t="s">
        <v>1604</v>
      </c>
      <c r="O254" s="86" t="s">
        <v>1604</v>
      </c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/>
      <c r="M257" s="86"/>
      <c r="N257" s="86"/>
      <c r="O257" s="86" t="s">
        <v>1604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28</v>
      </c>
      <c r="J258" s="34">
        <f t="shared" ref="J258:J323" si="37">COUNTIF(L258:AM258,"APAGADO")</f>
        <v>0</v>
      </c>
      <c r="K258" s="35">
        <f t="shared" ref="K258:K323" si="38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28</v>
      </c>
      <c r="J274" s="34">
        <f t="shared" si="37"/>
        <v>0</v>
      </c>
      <c r="K274" s="35">
        <f t="shared" si="38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25</v>
      </c>
      <c r="J278" s="34">
        <f t="shared" si="37"/>
        <v>3</v>
      </c>
      <c r="K278" s="35">
        <f t="shared" si="38"/>
        <v>0.8928571428571429</v>
      </c>
      <c r="L278" s="86"/>
      <c r="M278" s="86" t="s">
        <v>1604</v>
      </c>
      <c r="N278" s="86" t="s">
        <v>1604</v>
      </c>
      <c r="O278" s="86" t="s">
        <v>1604</v>
      </c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 t="s">
        <v>1604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25</v>
      </c>
      <c r="J286" s="34">
        <f t="shared" si="37"/>
        <v>3</v>
      </c>
      <c r="K286" s="35">
        <f t="shared" si="38"/>
        <v>0.8928571428571429</v>
      </c>
      <c r="L286" s="86"/>
      <c r="M286" s="86" t="s">
        <v>1604</v>
      </c>
      <c r="N286" s="86" t="s">
        <v>1604</v>
      </c>
      <c r="O286" s="86" t="s">
        <v>1604</v>
      </c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25</v>
      </c>
      <c r="J287" s="34">
        <f t="shared" si="37"/>
        <v>3</v>
      </c>
      <c r="K287" s="35">
        <f t="shared" si="38"/>
        <v>0.8928571428571429</v>
      </c>
      <c r="L287" s="86"/>
      <c r="M287" s="86" t="s">
        <v>1604</v>
      </c>
      <c r="N287" s="86" t="s">
        <v>1604</v>
      </c>
      <c r="O287" s="86" t="s">
        <v>1604</v>
      </c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27</v>
      </c>
      <c r="J288" s="34">
        <f t="shared" si="37"/>
        <v>1</v>
      </c>
      <c r="K288" s="35">
        <f t="shared" si="38"/>
        <v>0.9642857142857143</v>
      </c>
      <c r="L288" s="86"/>
      <c r="M288" s="86" t="s">
        <v>1604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28</v>
      </c>
      <c r="J294" s="34">
        <f t="shared" ref="J294:J295" si="47">COUNTIF(L294:AM294,"APAGADO")</f>
        <v>0</v>
      </c>
      <c r="K294" s="35">
        <f t="shared" ref="K294:K295" si="48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28</v>
      </c>
      <c r="J295" s="34">
        <f t="shared" si="47"/>
        <v>0</v>
      </c>
      <c r="K295" s="35">
        <f t="shared" si="48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25</v>
      </c>
      <c r="J298" s="34">
        <f t="shared" si="37"/>
        <v>3</v>
      </c>
      <c r="K298" s="35">
        <f t="shared" si="38"/>
        <v>0.8928571428571429</v>
      </c>
      <c r="L298" s="86"/>
      <c r="M298" s="86" t="s">
        <v>1604</v>
      </c>
      <c r="N298" s="86" t="s">
        <v>1604</v>
      </c>
      <c r="O298" s="86" t="s">
        <v>1604</v>
      </c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 t="s">
        <v>1604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1608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 t="s">
        <v>1604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28</v>
      </c>
      <c r="J320" s="34">
        <f t="shared" si="37"/>
        <v>0</v>
      </c>
      <c r="K320" s="35">
        <f t="shared" si="38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28</v>
      </c>
      <c r="J324" s="34">
        <f t="shared" ref="J324:J380" si="49">COUNTIF(L324:AM324,"APAGADO")</f>
        <v>0</v>
      </c>
      <c r="K324" s="35">
        <f t="shared" ref="K324:K380" si="50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25</v>
      </c>
      <c r="J340" s="34">
        <f t="shared" si="49"/>
        <v>3</v>
      </c>
      <c r="K340" s="35">
        <f t="shared" si="50"/>
        <v>0.8928571428571429</v>
      </c>
      <c r="L340" s="86"/>
      <c r="M340" s="86" t="s">
        <v>1604</v>
      </c>
      <c r="N340" s="86" t="s">
        <v>1604</v>
      </c>
      <c r="O340" s="86" t="s">
        <v>1604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25</v>
      </c>
      <c r="J341" s="34">
        <f t="shared" si="49"/>
        <v>3</v>
      </c>
      <c r="K341" s="35">
        <f t="shared" si="50"/>
        <v>0.8928571428571429</v>
      </c>
      <c r="L341" s="86"/>
      <c r="M341" s="86" t="s">
        <v>1604</v>
      </c>
      <c r="N341" s="86" t="s">
        <v>1604</v>
      </c>
      <c r="O341" s="86" t="s">
        <v>1604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25</v>
      </c>
      <c r="J342" s="34">
        <f>COUNTIF(L342:AM342,"APAGADO")</f>
        <v>3</v>
      </c>
      <c r="K342" s="35">
        <f>(I342)/(J342+I342)</f>
        <v>0.8928571428571429</v>
      </c>
      <c r="L342" s="86"/>
      <c r="M342" s="86" t="s">
        <v>1604</v>
      </c>
      <c r="N342" s="86" t="s">
        <v>1604</v>
      </c>
      <c r="O342" s="86" t="s">
        <v>1604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25</v>
      </c>
      <c r="J343" s="34">
        <f>COUNTIF(L343:AM343,"APAGADO")</f>
        <v>3</v>
      </c>
      <c r="K343" s="35">
        <f>(I343)/(J343+I343)</f>
        <v>0.8928571428571429</v>
      </c>
      <c r="L343" s="86"/>
      <c r="M343" s="86" t="s">
        <v>1604</v>
      </c>
      <c r="N343" s="86" t="s">
        <v>1604</v>
      </c>
      <c r="O343" s="86" t="s">
        <v>1604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 t="s">
        <v>1604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28</v>
      </c>
      <c r="J351" s="34">
        <f t="shared" si="49"/>
        <v>0</v>
      </c>
      <c r="K351" s="35">
        <f t="shared" si="50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380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 t="s">
        <v>1604</v>
      </c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26</v>
      </c>
      <c r="J356" s="34">
        <f t="shared" si="49"/>
        <v>2</v>
      </c>
      <c r="K356" s="35">
        <f t="shared" si="50"/>
        <v>0.9285714285714286</v>
      </c>
      <c r="L356" s="86"/>
      <c r="M356" s="86" t="s">
        <v>1604</v>
      </c>
      <c r="N356" s="86" t="s">
        <v>1604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1604</v>
      </c>
      <c r="N357" s="86" t="s">
        <v>1604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25</v>
      </c>
      <c r="J358" s="34">
        <f>COUNTIF(L358:AM358,"APAGADO")</f>
        <v>3</v>
      </c>
      <c r="K358" s="35">
        <f>(I358)/(J358+I358)</f>
        <v>0.8928571428571429</v>
      </c>
      <c r="L358" s="86"/>
      <c r="M358" s="86" t="s">
        <v>1604</v>
      </c>
      <c r="N358" s="86" t="s">
        <v>1604</v>
      </c>
      <c r="O358" s="86" t="s">
        <v>1604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28</v>
      </c>
      <c r="J364" s="34">
        <f t="shared" ref="J364" si="53">COUNTIF(L364:AM364,"APAGADO")</f>
        <v>0</v>
      </c>
      <c r="K364" s="35">
        <f t="shared" ref="K364" si="54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 t="s">
        <v>1604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1605</v>
      </c>
      <c r="C381" t="s">
        <v>1143</v>
      </c>
      <c r="D381" s="84" t="s">
        <v>1606</v>
      </c>
      <c r="E381"/>
      <c r="F381"/>
      <c r="G381"/>
      <c r="H381" s="33"/>
      <c r="I381" s="34">
        <f t="shared" ref="I381" si="55">COUNTIF(L381:AM381,"")</f>
        <v>26</v>
      </c>
      <c r="J381" s="34">
        <f t="shared" ref="J381" si="56">COUNTIF(L381:AM381,"APAGADO")</f>
        <v>2</v>
      </c>
      <c r="K381" s="35">
        <f t="shared" ref="K381" si="57">(I381)/(J381+I381)</f>
        <v>0.9285714285714286</v>
      </c>
      <c r="L381" s="86"/>
      <c r="M381" s="86" t="s">
        <v>1604</v>
      </c>
      <c r="N381" s="86" t="s">
        <v>1604</v>
      </c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ref="I382:I413" si="58">COUNTIF(L381:AM381,"")</f>
        <v>26</v>
      </c>
      <c r="J382" s="34">
        <f t="shared" ref="J382:J413" si="59">COUNTIF(L381:AM381,"APAGADO")</f>
        <v>2</v>
      </c>
      <c r="K382" s="35">
        <f t="shared" ref="K382:K394" si="60">(I382)/(J382+I382)</f>
        <v>0.9285714285714286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8"/>
        <v>28</v>
      </c>
      <c r="J383" s="34">
        <f t="shared" si="59"/>
        <v>0</v>
      </c>
      <c r="K383" s="35">
        <f t="shared" si="6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8"/>
        <v>28</v>
      </c>
      <c r="J395" s="34">
        <f t="shared" si="59"/>
        <v>0</v>
      </c>
      <c r="K395" s="35">
        <f t="shared" ref="K395" si="61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8"/>
        <v>28</v>
      </c>
      <c r="J396" s="34">
        <f t="shared" si="59"/>
        <v>0</v>
      </c>
      <c r="K396" s="35">
        <f t="shared" ref="K396:K402" si="62">(I396)/(J396+I396)</f>
        <v>1</v>
      </c>
      <c r="L396" s="86"/>
      <c r="M396" s="86" t="s">
        <v>1604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8"/>
        <v>27</v>
      </c>
      <c r="J397" s="34">
        <f t="shared" si="59"/>
        <v>1</v>
      </c>
      <c r="K397" s="35">
        <f t="shared" si="62"/>
        <v>0.9642857142857143</v>
      </c>
      <c r="L397" s="86"/>
      <c r="M397" s="86"/>
      <c r="N397" s="86" t="s">
        <v>1604</v>
      </c>
      <c r="O397" s="86" t="s">
        <v>1604</v>
      </c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8"/>
        <v>26</v>
      </c>
      <c r="J398" s="34">
        <f t="shared" si="59"/>
        <v>2</v>
      </c>
      <c r="K398" s="35">
        <f t="shared" si="62"/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8"/>
        <v>28</v>
      </c>
      <c r="J399" s="34">
        <f t="shared" si="59"/>
        <v>0</v>
      </c>
      <c r="K399" s="35">
        <f t="shared" si="6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8"/>
        <v>28</v>
      </c>
      <c r="J403" s="34">
        <f t="shared" si="59"/>
        <v>0</v>
      </c>
      <c r="K403" s="35">
        <f t="shared" ref="K403:K464" si="63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8"/>
        <v>28</v>
      </c>
      <c r="J404" s="34">
        <f t="shared" si="59"/>
        <v>0</v>
      </c>
      <c r="K404" s="35">
        <f t="shared" si="63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8"/>
        <v>28</v>
      </c>
      <c r="J405" s="34">
        <f t="shared" si="59"/>
        <v>0</v>
      </c>
      <c r="K405" s="35">
        <f>(I405)/(J405+I405)</f>
        <v>1</v>
      </c>
      <c r="L405" s="86"/>
      <c r="M405" s="86" t="s">
        <v>1604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8"/>
        <v>27</v>
      </c>
      <c r="J406" s="34">
        <f t="shared" si="59"/>
        <v>1</v>
      </c>
      <c r="K406" s="35">
        <f t="shared" si="63"/>
        <v>0.9642857142857143</v>
      </c>
      <c r="L406" s="86"/>
      <c r="M406" s="86"/>
      <c r="N406" s="86" t="s">
        <v>1604</v>
      </c>
      <c r="O406" s="86" t="s">
        <v>1604</v>
      </c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8"/>
        <v>26</v>
      </c>
      <c r="J407" s="34">
        <f t="shared" si="59"/>
        <v>2</v>
      </c>
      <c r="K407" s="35">
        <f t="shared" si="63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8"/>
        <v>28</v>
      </c>
      <c r="J408" s="34">
        <f t="shared" si="59"/>
        <v>0</v>
      </c>
      <c r="K408" s="35">
        <f t="shared" si="63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8"/>
        <v>28</v>
      </c>
      <c r="J409" s="34">
        <f t="shared" si="59"/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8"/>
        <v>28</v>
      </c>
      <c r="J413" s="34">
        <f t="shared" si="59"/>
        <v>0</v>
      </c>
      <c r="K413" s="35">
        <f t="shared" si="63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ref="I414:I445" si="64">COUNTIF(L413:AM413,"")</f>
        <v>28</v>
      </c>
      <c r="J414" s="34">
        <f t="shared" ref="J414:J445" si="65">COUNTIF(L413:AM413,"APAGADO")</f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si="64"/>
        <v>28</v>
      </c>
      <c r="J415" s="34">
        <f t="shared" si="65"/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4"/>
        <v>28</v>
      </c>
      <c r="J416" s="34">
        <f t="shared" si="65"/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4"/>
        <v>28</v>
      </c>
      <c r="J418" s="34">
        <f t="shared" si="65"/>
        <v>0</v>
      </c>
      <c r="K418" s="35">
        <f t="shared" si="6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 t="s">
        <v>1604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4"/>
        <v>27</v>
      </c>
      <c r="J422" s="34">
        <f t="shared" si="65"/>
        <v>1</v>
      </c>
      <c r="K422" s="35">
        <f>(I422)/(J422+I422)</f>
        <v>0.9642857142857143</v>
      </c>
      <c r="L422" s="86"/>
      <c r="M422" s="86"/>
      <c r="N422" s="86" t="s">
        <v>1604</v>
      </c>
      <c r="O422" s="86" t="s">
        <v>1604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4"/>
        <v>26</v>
      </c>
      <c r="J423" s="34">
        <f t="shared" si="65"/>
        <v>2</v>
      </c>
      <c r="K423" s="35">
        <f t="shared" si="63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4"/>
        <v>28</v>
      </c>
      <c r="J424" s="34">
        <f t="shared" si="65"/>
        <v>0</v>
      </c>
      <c r="K424" s="35">
        <f t="shared" si="63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4"/>
        <v>28</v>
      </c>
      <c r="J429" s="34">
        <f t="shared" si="65"/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4"/>
        <v>28</v>
      </c>
      <c r="J430" s="34">
        <f t="shared" si="65"/>
        <v>0</v>
      </c>
      <c r="K430" s="35">
        <f t="shared" si="63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 t="s">
        <v>1604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 t="s">
        <v>1604</v>
      </c>
      <c r="O432" s="86" t="s">
        <v>1604</v>
      </c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4"/>
        <v>26</v>
      </c>
      <c r="J433" s="34">
        <f t="shared" si="65"/>
        <v>2</v>
      </c>
      <c r="K433" s="35">
        <f t="shared" si="63"/>
        <v>0.9285714285714286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4"/>
        <v>28</v>
      </c>
      <c r="J434" s="34">
        <f t="shared" si="65"/>
        <v>0</v>
      </c>
      <c r="K434" s="35">
        <f t="shared" si="63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si="64"/>
        <v>28</v>
      </c>
      <c r="J436" s="34">
        <f t="shared" si="65"/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ref="I446:I477" si="67">COUNTIF(L445:AM445,"")</f>
        <v>28</v>
      </c>
      <c r="J446" s="34">
        <f t="shared" ref="J446:J477" si="68">COUNTIF(L445:AM445,"APAGADO")</f>
        <v>0</v>
      </c>
      <c r="K446" s="35">
        <f t="shared" si="63"/>
        <v>1</v>
      </c>
      <c r="L446" s="86"/>
      <c r="M446" s="86" t="s">
        <v>1604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7"/>
        <v>27</v>
      </c>
      <c r="J447" s="34">
        <f t="shared" si="68"/>
        <v>1</v>
      </c>
      <c r="K447" s="35">
        <f t="shared" si="63"/>
        <v>0.9642857142857143</v>
      </c>
      <c r="L447" s="86"/>
      <c r="M447" s="86" t="s">
        <v>1604</v>
      </c>
      <c r="N447" s="86" t="s">
        <v>1604</v>
      </c>
      <c r="O447" s="86" t="s">
        <v>1604</v>
      </c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7"/>
        <v>25</v>
      </c>
      <c r="J448" s="34">
        <f t="shared" si="68"/>
        <v>3</v>
      </c>
      <c r="K448" s="35">
        <f t="shared" si="63"/>
        <v>0.8928571428571429</v>
      </c>
      <c r="L448" s="86"/>
      <c r="M448" s="86" t="s">
        <v>1604</v>
      </c>
      <c r="N448" s="86" t="s">
        <v>1604</v>
      </c>
      <c r="O448" s="86" t="s">
        <v>1604</v>
      </c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7"/>
        <v>25</v>
      </c>
      <c r="J449" s="34">
        <f t="shared" si="68"/>
        <v>3</v>
      </c>
      <c r="K449" s="35">
        <f t="shared" si="63"/>
        <v>0.8928571428571429</v>
      </c>
      <c r="L449" s="86"/>
      <c r="M449" s="86" t="s">
        <v>1604</v>
      </c>
      <c r="N449" s="86" t="s">
        <v>1604</v>
      </c>
      <c r="O449" s="86" t="s">
        <v>1604</v>
      </c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7"/>
        <v>25</v>
      </c>
      <c r="J450" s="34">
        <f t="shared" si="68"/>
        <v>3</v>
      </c>
      <c r="K450" s="35">
        <f t="shared" si="63"/>
        <v>0.8928571428571429</v>
      </c>
      <c r="L450" s="86"/>
      <c r="M450" s="86" t="s">
        <v>1604</v>
      </c>
      <c r="N450" s="86" t="s">
        <v>1604</v>
      </c>
      <c r="O450" s="86" t="s">
        <v>1604</v>
      </c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7"/>
        <v>25</v>
      </c>
      <c r="J451" s="34">
        <f t="shared" si="68"/>
        <v>3</v>
      </c>
      <c r="K451" s="35">
        <f>(I451)/(J451+I451)</f>
        <v>0.8928571428571429</v>
      </c>
      <c r="L451" s="86"/>
      <c r="M451" s="86" t="s">
        <v>1604</v>
      </c>
      <c r="N451" s="86" t="s">
        <v>1604</v>
      </c>
      <c r="O451" s="86" t="s">
        <v>1604</v>
      </c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7"/>
        <v>25</v>
      </c>
      <c r="J452" s="34">
        <f t="shared" si="68"/>
        <v>3</v>
      </c>
      <c r="K452" s="35">
        <f t="shared" si="63"/>
        <v>0.8928571428571429</v>
      </c>
      <c r="L452" s="86"/>
      <c r="M452" s="86" t="s">
        <v>1604</v>
      </c>
      <c r="N452" s="86" t="s">
        <v>1604</v>
      </c>
      <c r="O452" s="86" t="s">
        <v>1604</v>
      </c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7"/>
        <v>25</v>
      </c>
      <c r="J453" s="34">
        <f t="shared" si="68"/>
        <v>3</v>
      </c>
      <c r="K453" s="35">
        <f t="shared" si="63"/>
        <v>0.8928571428571429</v>
      </c>
      <c r="L453" s="86"/>
      <c r="M453" s="86" t="s">
        <v>1604</v>
      </c>
      <c r="N453" s="86" t="s">
        <v>1604</v>
      </c>
      <c r="O453" s="86" t="s">
        <v>1604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7"/>
        <v>25</v>
      </c>
      <c r="J454" s="34">
        <f t="shared" si="68"/>
        <v>3</v>
      </c>
      <c r="K454" s="35">
        <f t="shared" si="63"/>
        <v>0.8928571428571429</v>
      </c>
      <c r="L454" s="86"/>
      <c r="M454" s="86"/>
      <c r="N454" s="86" t="s">
        <v>1604</v>
      </c>
      <c r="O454" s="86" t="s">
        <v>1604</v>
      </c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7"/>
        <v>26</v>
      </c>
      <c r="J455" s="34">
        <f t="shared" si="68"/>
        <v>2</v>
      </c>
      <c r="K455" s="35">
        <f t="shared" si="63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7"/>
        <v>28</v>
      </c>
      <c r="J456" s="34">
        <f t="shared" si="68"/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7"/>
        <v>28</v>
      </c>
      <c r="J457" s="34">
        <f t="shared" si="68"/>
        <v>0</v>
      </c>
      <c r="K457" s="35">
        <f t="shared" si="63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7"/>
        <v>28</v>
      </c>
      <c r="J461" s="34">
        <f t="shared" si="68"/>
        <v>0</v>
      </c>
      <c r="K461" s="35">
        <f t="shared" ref="K461" si="69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7"/>
        <v>28</v>
      </c>
      <c r="J465" s="34">
        <f t="shared" si="68"/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7"/>
        <v>28</v>
      </c>
      <c r="J466" s="34">
        <f t="shared" si="68"/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7"/>
        <v>28</v>
      </c>
      <c r="J467" s="34">
        <f t="shared" si="68"/>
        <v>0</v>
      </c>
      <c r="K467" s="35">
        <f t="shared" si="70"/>
        <v>1</v>
      </c>
      <c r="L467" s="86"/>
      <c r="M467" s="86" t="s">
        <v>1604</v>
      </c>
      <c r="N467" s="86" t="s">
        <v>1604</v>
      </c>
      <c r="O467" s="86" t="s">
        <v>1604</v>
      </c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7"/>
        <v>25</v>
      </c>
      <c r="J468" s="34">
        <f t="shared" si="68"/>
        <v>3</v>
      </c>
      <c r="K468" s="35">
        <f t="shared" si="70"/>
        <v>0.8928571428571429</v>
      </c>
      <c r="L468" s="86"/>
      <c r="M468" s="86" t="s">
        <v>1604</v>
      </c>
      <c r="N468" s="86" t="s">
        <v>1604</v>
      </c>
      <c r="O468" s="86" t="s">
        <v>1604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1604</v>
      </c>
      <c r="N469" s="86" t="s">
        <v>1604</v>
      </c>
      <c r="O469" s="86" t="s">
        <v>1604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7"/>
        <v>28</v>
      </c>
      <c r="J471" s="34">
        <f t="shared" si="68"/>
        <v>0</v>
      </c>
      <c r="K471" s="35">
        <f t="shared" si="7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7"/>
        <v>28</v>
      </c>
      <c r="J472" s="34">
        <f t="shared" si="68"/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7"/>
        <v>28</v>
      </c>
      <c r="J474" s="34">
        <f t="shared" si="68"/>
        <v>0</v>
      </c>
      <c r="K474" s="35">
        <f t="shared" ref="K474:K485" si="71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7"/>
        <v>28</v>
      </c>
      <c r="J475" s="34">
        <f t="shared" si="68"/>
        <v>0</v>
      </c>
      <c r="K475" s="35">
        <f t="shared" si="71"/>
        <v>1</v>
      </c>
      <c r="L475" s="86"/>
      <c r="M475" s="86" t="s">
        <v>1604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7"/>
        <v>27</v>
      </c>
      <c r="J476" s="34">
        <f t="shared" si="68"/>
        <v>1</v>
      </c>
      <c r="K476" s="35">
        <f t="shared" si="71"/>
        <v>0.9642857142857143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ref="I478:I509" si="72">COUNTIF(L477:AM477,"")</f>
        <v>27</v>
      </c>
      <c r="J478" s="34">
        <f t="shared" ref="J478:J509" si="73">COUNTIF(L477:AM477,"APAGADO")</f>
        <v>1</v>
      </c>
      <c r="K478" s="35">
        <f t="shared" si="71"/>
        <v>0.9642857142857143</v>
      </c>
      <c r="L478" s="86"/>
      <c r="M478" s="86" t="s">
        <v>1604</v>
      </c>
      <c r="N478" s="86" t="s">
        <v>1604</v>
      </c>
      <c r="O478" s="86" t="s">
        <v>1604</v>
      </c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72"/>
        <v>25</v>
      </c>
      <c r="J479" s="34">
        <f t="shared" si="73"/>
        <v>3</v>
      </c>
      <c r="K479" s="35">
        <f t="shared" si="71"/>
        <v>0.8928571428571429</v>
      </c>
      <c r="L479" s="86"/>
      <c r="M479" s="86"/>
      <c r="N479" s="86" t="s">
        <v>1604</v>
      </c>
      <c r="O479" s="86" t="s">
        <v>1604</v>
      </c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72"/>
        <v>26</v>
      </c>
      <c r="J480" s="34">
        <f t="shared" si="73"/>
        <v>2</v>
      </c>
      <c r="K480" s="35">
        <f t="shared" si="71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72"/>
        <v>28</v>
      </c>
      <c r="J481" s="34">
        <f t="shared" si="73"/>
        <v>0</v>
      </c>
      <c r="K481" s="35">
        <f t="shared" si="71"/>
        <v>1</v>
      </c>
      <c r="L481" s="86"/>
      <c r="M481" s="86" t="s">
        <v>1604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72"/>
        <v>27</v>
      </c>
      <c r="J482" s="34">
        <f t="shared" si="73"/>
        <v>1</v>
      </c>
      <c r="K482" s="35">
        <f t="shared" si="71"/>
        <v>0.9642857142857143</v>
      </c>
      <c r="L482" s="86"/>
      <c r="M482" s="86" t="s">
        <v>1604</v>
      </c>
      <c r="N482" s="86" t="s">
        <v>1604</v>
      </c>
      <c r="O482" s="86" t="s">
        <v>1604</v>
      </c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72"/>
        <v>25</v>
      </c>
      <c r="J483" s="34">
        <f t="shared" si="73"/>
        <v>3</v>
      </c>
      <c r="K483" s="35">
        <f t="shared" si="71"/>
        <v>0.8928571428571429</v>
      </c>
      <c r="L483" s="86"/>
      <c r="M483" s="86"/>
      <c r="N483" s="86" t="s">
        <v>1604</v>
      </c>
      <c r="O483" s="86" t="s">
        <v>1604</v>
      </c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72"/>
        <v>26</v>
      </c>
      <c r="J484" s="34">
        <f t="shared" si="73"/>
        <v>2</v>
      </c>
      <c r="K484" s="35">
        <f t="shared" si="71"/>
        <v>0.9285714285714286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72"/>
        <v>28</v>
      </c>
      <c r="J485" s="34">
        <f t="shared" si="73"/>
        <v>0</v>
      </c>
      <c r="K485" s="35">
        <f t="shared" si="71"/>
        <v>1</v>
      </c>
      <c r="L485" s="86"/>
      <c r="M485" s="86" t="s">
        <v>1604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si="72"/>
        <v>27</v>
      </c>
      <c r="J486" s="34">
        <f t="shared" si="73"/>
        <v>1</v>
      </c>
      <c r="K486" s="35">
        <f t="shared" ref="K486:K495" si="74">(I486)/(J486+I486)</f>
        <v>0.9642857142857143</v>
      </c>
      <c r="L486" s="86"/>
      <c r="M486" s="86" t="s">
        <v>1604</v>
      </c>
      <c r="N486" s="86" t="s">
        <v>1604</v>
      </c>
      <c r="O486" s="86" t="s">
        <v>1604</v>
      </c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2"/>
        <v>25</v>
      </c>
      <c r="J487" s="34">
        <f t="shared" si="73"/>
        <v>3</v>
      </c>
      <c r="K487" s="35">
        <f t="shared" si="74"/>
        <v>0.8928571428571429</v>
      </c>
      <c r="L487" s="86"/>
      <c r="M487" s="86"/>
      <c r="N487" s="86" t="s">
        <v>1604</v>
      </c>
      <c r="O487" s="86" t="s">
        <v>1604</v>
      </c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2"/>
        <v>26</v>
      </c>
      <c r="J488" s="34">
        <f t="shared" si="73"/>
        <v>2</v>
      </c>
      <c r="K488" s="35">
        <f t="shared" si="74"/>
        <v>0.9285714285714286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2"/>
        <v>28</v>
      </c>
      <c r="J489" s="34">
        <f t="shared" si="73"/>
        <v>0</v>
      </c>
      <c r="K489" s="35">
        <f t="shared" si="74"/>
        <v>1</v>
      </c>
      <c r="L489" s="86"/>
      <c r="M489" s="86" t="s">
        <v>1604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2"/>
        <v>27</v>
      </c>
      <c r="J490" s="34">
        <f t="shared" si="73"/>
        <v>1</v>
      </c>
      <c r="K490" s="35">
        <f t="shared" si="74"/>
        <v>0.9642857142857143</v>
      </c>
      <c r="L490" s="86"/>
      <c r="M490" s="86" t="s">
        <v>1604</v>
      </c>
      <c r="N490" s="86" t="s">
        <v>1604</v>
      </c>
      <c r="O490" s="86" t="s">
        <v>1604</v>
      </c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2"/>
        <v>25</v>
      </c>
      <c r="J491" s="34">
        <f t="shared" si="73"/>
        <v>3</v>
      </c>
      <c r="K491" s="35">
        <f t="shared" si="74"/>
        <v>0.8928571428571429</v>
      </c>
      <c r="L491" s="86"/>
      <c r="M491" s="86" t="s">
        <v>1604</v>
      </c>
      <c r="N491" s="86" t="s">
        <v>1604</v>
      </c>
      <c r="O491" s="86" t="s">
        <v>1604</v>
      </c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2"/>
        <v>25</v>
      </c>
      <c r="J492" s="34">
        <f t="shared" si="73"/>
        <v>3</v>
      </c>
      <c r="K492" s="35">
        <f t="shared" si="74"/>
        <v>0.8928571428571429</v>
      </c>
      <c r="L492" s="86"/>
      <c r="M492" s="86" t="s">
        <v>1604</v>
      </c>
      <c r="N492" s="86" t="s">
        <v>1604</v>
      </c>
      <c r="O492" s="86" t="s">
        <v>1604</v>
      </c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2"/>
        <v>25</v>
      </c>
      <c r="J493" s="34">
        <f t="shared" si="73"/>
        <v>3</v>
      </c>
      <c r="K493" s="35">
        <f t="shared" si="74"/>
        <v>0.8928571428571429</v>
      </c>
      <c r="L493" s="86"/>
      <c r="M493" s="86"/>
      <c r="N493" s="86" t="s">
        <v>1604</v>
      </c>
      <c r="O493" s="86" t="s">
        <v>1604</v>
      </c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2"/>
        <v>26</v>
      </c>
      <c r="J494" s="34">
        <f t="shared" si="73"/>
        <v>2</v>
      </c>
      <c r="K494" s="35">
        <f t="shared" si="74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si="72"/>
        <v>28</v>
      </c>
      <c r="J496" s="34">
        <f t="shared" si="73"/>
        <v>0</v>
      </c>
      <c r="K496" s="35">
        <f t="shared" ref="K496:K517" si="75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2"/>
        <v>28</v>
      </c>
      <c r="J497" s="34">
        <f t="shared" si="73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 t="s">
        <v>1604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2"/>
        <v>27</v>
      </c>
      <c r="J500" s="34">
        <f t="shared" si="73"/>
        <v>1</v>
      </c>
      <c r="K500" s="35">
        <f t="shared" si="75"/>
        <v>0.9642857142857143</v>
      </c>
      <c r="L500" s="86"/>
      <c r="M500" s="86" t="s">
        <v>1604</v>
      </c>
      <c r="N500" s="86" t="s">
        <v>1604</v>
      </c>
      <c r="O500" s="86" t="s">
        <v>1604</v>
      </c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2"/>
        <v>25</v>
      </c>
      <c r="J501" s="34">
        <f t="shared" si="73"/>
        <v>3</v>
      </c>
      <c r="K501" s="35">
        <f t="shared" si="75"/>
        <v>0.8928571428571429</v>
      </c>
      <c r="L501" s="86"/>
      <c r="M501" s="86" t="s">
        <v>1604</v>
      </c>
      <c r="N501" s="86" t="s">
        <v>1604</v>
      </c>
      <c r="O501" s="86" t="s">
        <v>1604</v>
      </c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2"/>
        <v>25</v>
      </c>
      <c r="J502" s="34">
        <f t="shared" si="73"/>
        <v>3</v>
      </c>
      <c r="K502" s="35">
        <f t="shared" si="75"/>
        <v>0.8928571428571429</v>
      </c>
      <c r="L502" s="86"/>
      <c r="M502" s="86" t="s">
        <v>1604</v>
      </c>
      <c r="N502" s="86" t="s">
        <v>1604</v>
      </c>
      <c r="O502" s="86" t="s">
        <v>1604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2"/>
        <v>25</v>
      </c>
      <c r="J503" s="34">
        <f t="shared" si="73"/>
        <v>3</v>
      </c>
      <c r="K503" s="35">
        <f t="shared" si="75"/>
        <v>0.8928571428571429</v>
      </c>
      <c r="L503" s="86"/>
      <c r="M503" s="86" t="s">
        <v>1604</v>
      </c>
      <c r="N503" s="86" t="s">
        <v>1604</v>
      </c>
      <c r="O503" s="86" t="s">
        <v>1604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2"/>
        <v>25</v>
      </c>
      <c r="J504" s="34">
        <f t="shared" si="73"/>
        <v>3</v>
      </c>
      <c r="K504" s="35">
        <f t="shared" si="75"/>
        <v>0.8928571428571429</v>
      </c>
      <c r="L504" s="86"/>
      <c r="M504" s="86" t="s">
        <v>1604</v>
      </c>
      <c r="N504" s="86" t="s">
        <v>1604</v>
      </c>
      <c r="O504" s="86" t="s">
        <v>1604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2"/>
        <v>25</v>
      </c>
      <c r="J505" s="34">
        <f t="shared" si="73"/>
        <v>3</v>
      </c>
      <c r="K505" s="35">
        <f t="shared" si="75"/>
        <v>0.8928571428571429</v>
      </c>
      <c r="L505" s="86"/>
      <c r="M505" s="86"/>
      <c r="N505" s="86" t="s">
        <v>1604</v>
      </c>
      <c r="O505" s="86" t="s">
        <v>1604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2"/>
        <v>26</v>
      </c>
      <c r="J506" s="34">
        <f t="shared" si="73"/>
        <v>2</v>
      </c>
      <c r="K506" s="35">
        <f t="shared" si="75"/>
        <v>0.9285714285714286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2"/>
        <v>28</v>
      </c>
      <c r="J507" s="34">
        <f t="shared" si="73"/>
        <v>0</v>
      </c>
      <c r="K507" s="35">
        <f t="shared" si="75"/>
        <v>1</v>
      </c>
      <c r="L507" s="86"/>
      <c r="M507" s="86" t="s">
        <v>1604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2"/>
        <v>27</v>
      </c>
      <c r="J508" s="34">
        <f t="shared" si="73"/>
        <v>1</v>
      </c>
      <c r="K508" s="35">
        <f t="shared" si="75"/>
        <v>0.9642857142857143</v>
      </c>
      <c r="L508" s="86"/>
      <c r="M508" s="86"/>
      <c r="N508" s="86" t="s">
        <v>1604</v>
      </c>
      <c r="O508" s="86" t="s">
        <v>1604</v>
      </c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2"/>
        <v>26</v>
      </c>
      <c r="J509" s="34">
        <f t="shared" si="73"/>
        <v>2</v>
      </c>
      <c r="K509" s="35">
        <f t="shared" si="75"/>
        <v>0.9285714285714286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ref="I510:I545" si="76">COUNTIF(L509:AM509,"")</f>
        <v>28</v>
      </c>
      <c r="J510" s="34">
        <f t="shared" ref="J510:J545" si="77">COUNTIF(L509:AM509,"APAGADO")</f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 t="s">
        <v>1604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27</v>
      </c>
      <c r="J514" s="34">
        <f t="shared" si="77"/>
        <v>1</v>
      </c>
      <c r="K514" s="35">
        <f t="shared" si="75"/>
        <v>0.9642857142857143</v>
      </c>
      <c r="L514" s="86"/>
      <c r="M514" s="86" t="s">
        <v>1604</v>
      </c>
      <c r="N514" s="86" t="s">
        <v>1604</v>
      </c>
      <c r="O514" s="86" t="s">
        <v>1604</v>
      </c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25</v>
      </c>
      <c r="J515" s="34">
        <f t="shared" si="77"/>
        <v>3</v>
      </c>
      <c r="K515" s="35">
        <f t="shared" si="75"/>
        <v>0.8928571428571429</v>
      </c>
      <c r="L515" s="86"/>
      <c r="M515" s="88" t="s">
        <v>1604</v>
      </c>
      <c r="N515" s="86" t="s">
        <v>1604</v>
      </c>
      <c r="O515" s="86" t="s">
        <v>1604</v>
      </c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25</v>
      </c>
      <c r="J516" s="34">
        <f t="shared" si="77"/>
        <v>3</v>
      </c>
      <c r="K516" s="35">
        <f t="shared" si="75"/>
        <v>0.8928571428571429</v>
      </c>
      <c r="L516" s="86"/>
      <c r="M516" s="88" t="s">
        <v>1604</v>
      </c>
      <c r="N516" s="86" t="s">
        <v>1604</v>
      </c>
      <c r="O516" s="86" t="s">
        <v>1604</v>
      </c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25</v>
      </c>
      <c r="J517" s="34">
        <f t="shared" si="77"/>
        <v>3</v>
      </c>
      <c r="K517" s="35">
        <f t="shared" si="75"/>
        <v>0.8928571428571429</v>
      </c>
      <c r="L517" s="86"/>
      <c r="M517" s="88"/>
      <c r="N517" s="86" t="s">
        <v>1604</v>
      </c>
      <c r="O517" s="86" t="s">
        <v>1604</v>
      </c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si="76"/>
        <v>26</v>
      </c>
      <c r="J518" s="34">
        <f t="shared" si="77"/>
        <v>2</v>
      </c>
      <c r="K518" s="35">
        <f t="shared" ref="K518:K530" si="78">(I518)/(J518+I518)</f>
        <v>0.9285714285714286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 t="s">
        <v>1604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6"/>
        <v>27</v>
      </c>
      <c r="J523" s="34">
        <f t="shared" si="77"/>
        <v>1</v>
      </c>
      <c r="K523" s="35">
        <f t="shared" si="78"/>
        <v>0.9642857142857143</v>
      </c>
      <c r="L523" s="86"/>
      <c r="M523" s="88"/>
      <c r="N523" s="86" t="s">
        <v>1604</v>
      </c>
      <c r="O523" s="86" t="s">
        <v>1604</v>
      </c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6"/>
        <v>26</v>
      </c>
      <c r="J524" s="34">
        <f t="shared" si="77"/>
        <v>2</v>
      </c>
      <c r="K524" s="35">
        <f t="shared" si="78"/>
        <v>0.9285714285714286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 t="s">
        <v>1604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6"/>
        <v>27</v>
      </c>
      <c r="J526" s="34">
        <f t="shared" si="77"/>
        <v>1</v>
      </c>
      <c r="K526" s="35">
        <f t="shared" si="78"/>
        <v>0.9642857142857143</v>
      </c>
      <c r="L526" s="86"/>
      <c r="M526" s="88" t="s">
        <v>1604</v>
      </c>
      <c r="N526" s="86" t="s">
        <v>1604</v>
      </c>
      <c r="O526" s="86" t="s">
        <v>1604</v>
      </c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6"/>
        <v>25</v>
      </c>
      <c r="J527" s="34">
        <f t="shared" si="77"/>
        <v>3</v>
      </c>
      <c r="K527" s="35">
        <f t="shared" si="78"/>
        <v>0.8928571428571429</v>
      </c>
      <c r="L527" s="86"/>
      <c r="M527" s="88"/>
      <c r="N527" s="86" t="s">
        <v>1604</v>
      </c>
      <c r="O527" s="86" t="s">
        <v>1604</v>
      </c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6"/>
        <v>26</v>
      </c>
      <c r="J528" s="34">
        <f t="shared" si="77"/>
        <v>2</v>
      </c>
      <c r="K528" s="35">
        <f t="shared" si="78"/>
        <v>0.9285714285714286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 t="s">
        <v>1604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6"/>
        <v>27</v>
      </c>
      <c r="J530" s="34">
        <f t="shared" si="77"/>
        <v>1</v>
      </c>
      <c r="K530" s="35">
        <f t="shared" si="78"/>
        <v>0.9642857142857143</v>
      </c>
      <c r="L530" s="86"/>
      <c r="M530" s="88" t="s">
        <v>1604</v>
      </c>
      <c r="N530" s="86" t="s">
        <v>1604</v>
      </c>
      <c r="O530" s="86" t="s">
        <v>1604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si="76"/>
        <v>25</v>
      </c>
      <c r="J531" s="34">
        <f t="shared" si="77"/>
        <v>3</v>
      </c>
      <c r="K531" s="35">
        <f t="shared" ref="K531:K537" si="79">(I531)/(J531+I531)</f>
        <v>0.8928571428571429</v>
      </c>
      <c r="L531" s="86"/>
      <c r="M531" s="88"/>
      <c r="N531" s="86" t="s">
        <v>1604</v>
      </c>
      <c r="O531" s="86" t="s">
        <v>1604</v>
      </c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76"/>
        <v>26</v>
      </c>
      <c r="J532" s="34">
        <f t="shared" si="77"/>
        <v>2</v>
      </c>
      <c r="K532" s="35">
        <f t="shared" si="79"/>
        <v>0.9285714285714286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76"/>
        <v>28</v>
      </c>
      <c r="J533" s="34">
        <f t="shared" si="77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si="76"/>
        <v>28</v>
      </c>
      <c r="J538" s="34">
        <f t="shared" si="77"/>
        <v>0</v>
      </c>
      <c r="K538" s="35">
        <f t="shared" ref="K538:K545" si="80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76"/>
        <v>28</v>
      </c>
      <c r="J539" s="34">
        <f t="shared" si="77"/>
        <v>0</v>
      </c>
      <c r="K539" s="35">
        <f t="shared" si="80"/>
        <v>1</v>
      </c>
      <c r="L539" s="86"/>
      <c r="M539" s="88" t="s">
        <v>1604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76"/>
        <v>27</v>
      </c>
      <c r="J540" s="34">
        <f t="shared" si="77"/>
        <v>1</v>
      </c>
      <c r="K540" s="35">
        <f t="shared" si="80"/>
        <v>0.9642857142857143</v>
      </c>
      <c r="L540" s="86"/>
      <c r="M540" s="88" t="s">
        <v>1604</v>
      </c>
      <c r="N540" s="86" t="s">
        <v>1604</v>
      </c>
      <c r="O540" s="86" t="s">
        <v>1604</v>
      </c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76"/>
        <v>25</v>
      </c>
      <c r="J541" s="34">
        <f t="shared" si="77"/>
        <v>3</v>
      </c>
      <c r="K541" s="35">
        <f t="shared" si="80"/>
        <v>0.8928571428571429</v>
      </c>
      <c r="L541" s="86"/>
      <c r="M541" s="88"/>
      <c r="N541" s="86" t="s">
        <v>1604</v>
      </c>
      <c r="O541" s="86" t="s">
        <v>1604</v>
      </c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76"/>
        <v>26</v>
      </c>
      <c r="J542" s="34">
        <f t="shared" si="77"/>
        <v>2</v>
      </c>
      <c r="K542" s="35">
        <f t="shared" si="80"/>
        <v>0.9285714285714286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76"/>
        <v>28</v>
      </c>
      <c r="J543" s="34">
        <f t="shared" si="77"/>
        <v>0</v>
      </c>
      <c r="K543" s="35">
        <f t="shared" si="80"/>
        <v>1</v>
      </c>
      <c r="L543" s="88"/>
      <c r="M543" s="88" t="s">
        <v>1604</v>
      </c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1599</v>
      </c>
      <c r="C544" s="129" t="s">
        <v>1579</v>
      </c>
      <c r="D544" t="s">
        <v>1601</v>
      </c>
      <c r="E544" s="33" t="s">
        <v>1413</v>
      </c>
      <c r="F544" s="33" t="s">
        <v>1392</v>
      </c>
      <c r="G544" s="33"/>
      <c r="H544" s="33"/>
      <c r="I544" s="34">
        <f t="shared" si="76"/>
        <v>27</v>
      </c>
      <c r="J544" s="34">
        <f t="shared" si="77"/>
        <v>1</v>
      </c>
      <c r="K544" s="35">
        <f t="shared" si="80"/>
        <v>0.9642857142857143</v>
      </c>
      <c r="L544" s="88"/>
      <c r="M544" s="88" t="s">
        <v>1604</v>
      </c>
      <c r="N544" s="86" t="s">
        <v>1604</v>
      </c>
      <c r="O544" s="86" t="s">
        <v>1604</v>
      </c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1393</v>
      </c>
      <c r="B545" s="33" t="s">
        <v>1600</v>
      </c>
      <c r="C545" s="129" t="s">
        <v>1579</v>
      </c>
      <c r="D545" t="s">
        <v>1601</v>
      </c>
      <c r="E545" s="33" t="s">
        <v>1391</v>
      </c>
      <c r="F545" s="33" t="s">
        <v>1392</v>
      </c>
      <c r="G545" s="33"/>
      <c r="H545" s="33"/>
      <c r="I545" s="34">
        <f t="shared" si="76"/>
        <v>25</v>
      </c>
      <c r="J545" s="34">
        <f t="shared" si="77"/>
        <v>3</v>
      </c>
      <c r="K545" s="35">
        <f t="shared" si="80"/>
        <v>0.8928571428571429</v>
      </c>
      <c r="L545" s="88"/>
      <c r="M545" s="88"/>
      <c r="N545" s="86" t="s">
        <v>1604</v>
      </c>
      <c r="O545" s="86" t="s">
        <v>1604</v>
      </c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5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380 C304:D304 C382:C1048576 D107:D110 D118 D168 D172:D173 D178 D207:D208 D215 D294:D295 D303 D377:D380 D436 D469">
    <cfRule type="cellIs" dxfId="133" priority="467" operator="equal">
      <formula>$C$230</formula>
    </cfRule>
  </conditionalFormatting>
  <conditionalFormatting sqref="C1:C215 D107:D110 D118 D168 D172:D173 D178 D207:D208 D215 C216:D216 C217:C380 D294:D295 D303 C304:D304 D377:D380 C382:C1048576 D436 D469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1">
    <cfRule type="cellIs" dxfId="130" priority="5" operator="equal">
      <formula>$C$231</formula>
    </cfRule>
    <cfRule type="cellIs" dxfId="129" priority="6" operator="equal">
      <formula>$C$218</formula>
    </cfRule>
  </conditionalFormatting>
  <conditionalFormatting sqref="E1:E381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2:E445 E458:E1048576">
    <cfRule type="containsText" dxfId="125" priority="474" operator="containsText" text="domo">
      <formula>NOT(ISERROR(SEARCH("domo",E382)))</formula>
    </cfRule>
    <cfRule type="containsText" dxfId="124" priority="473" operator="containsText" text="fija">
      <formula>NOT(ISERROR(SEARCH("fija",E382)))</formula>
    </cfRule>
  </conditionalFormatting>
  <conditionalFormatting sqref="E382:E1048576">
    <cfRule type="cellIs" dxfId="123" priority="469" operator="equal">
      <formula>$E$7</formula>
    </cfRule>
  </conditionalFormatting>
  <conditionalFormatting sqref="E447">
    <cfRule type="containsText" dxfId="122" priority="416" operator="containsText" text="Radio">
      <formula>NOT(ISERROR(SEARCH("Radio",E447)))</formula>
    </cfRule>
    <cfRule type="containsText" dxfId="121" priority="415" operator="containsText" text="domo">
      <formula>NOT(ISERROR(SEARCH("domo",E447)))</formula>
    </cfRule>
    <cfRule type="containsText" dxfId="120" priority="414" operator="containsText" text="fija">
      <formula>NOT(ISERROR(SEARCH("fija",E447)))</formula>
    </cfRule>
  </conditionalFormatting>
  <conditionalFormatting sqref="E447:E448">
    <cfRule type="containsText" dxfId="119" priority="410" operator="containsText" text="domo">
      <formula>NOT(ISERROR(SEARCH("domo",E447)))</formula>
    </cfRule>
    <cfRule type="containsText" dxfId="118" priority="409" operator="containsText" text="fija">
      <formula>NOT(ISERROR(SEARCH("fija",E447)))</formula>
    </cfRule>
  </conditionalFormatting>
  <conditionalFormatting sqref="E448">
    <cfRule type="containsText" dxfId="117" priority="411" operator="containsText" text="Radio">
      <formula>NOT(ISERROR(SEARCH("Radio",E448)))</formula>
    </cfRule>
    <cfRule type="containsText" dxfId="116" priority="408" operator="containsText" text="domo">
      <formula>NOT(ISERROR(SEARCH("domo",E448)))</formula>
    </cfRule>
    <cfRule type="containsText" dxfId="115" priority="407" operator="containsText" text="fija">
      <formula>NOT(ISERROR(SEARCH("fija",E448)))</formula>
    </cfRule>
  </conditionalFormatting>
  <conditionalFormatting sqref="E451">
    <cfRule type="containsText" dxfId="114" priority="406" operator="containsText" text="Radio">
      <formula>NOT(ISERROR(SEARCH("Radio",E451)))</formula>
    </cfRule>
    <cfRule type="containsText" dxfId="113" priority="404" operator="containsText" text="fija">
      <formula>NOT(ISERROR(SEARCH("fija",E451)))</formula>
    </cfRule>
    <cfRule type="containsText" dxfId="112" priority="405" operator="containsText" text="domo">
      <formula>NOT(ISERROR(SEARCH("domo",E451)))</formula>
    </cfRule>
  </conditionalFormatting>
  <conditionalFormatting sqref="E451:E452">
    <cfRule type="containsText" dxfId="111" priority="400" operator="containsText" text="domo">
      <formula>NOT(ISERROR(SEARCH("domo",E451)))</formula>
    </cfRule>
    <cfRule type="containsText" dxfId="110" priority="399" operator="containsText" text="fija">
      <formula>NOT(ISERROR(SEARCH("fija",E451)))</formula>
    </cfRule>
  </conditionalFormatting>
  <conditionalFormatting sqref="E452 E458:H485 E495:H495 E518:H1048576 H511">
    <cfRule type="containsText" dxfId="109" priority="401" operator="containsText" text="Radio">
      <formula>NOT(ISERROR(SEARCH("Radio",E452)))</formula>
    </cfRule>
  </conditionalFormatting>
  <conditionalFormatting sqref="E452:E453">
    <cfRule type="containsText" dxfId="108" priority="395" operator="containsText" text="domo">
      <formula>NOT(ISERROR(SEARCH("domo",E452)))</formula>
    </cfRule>
    <cfRule type="containsText" dxfId="107" priority="394" operator="containsText" text="fija">
      <formula>NOT(ISERROR(SEARCH("fija",E452)))</formula>
    </cfRule>
  </conditionalFormatting>
  <conditionalFormatting sqref="E453">
    <cfRule type="containsText" dxfId="106" priority="396" operator="containsText" text="Radio">
      <formula>NOT(ISERROR(SEARCH("Radio",E453)))</formula>
    </cfRule>
  </conditionalFormatting>
  <conditionalFormatting sqref="E453:E454">
    <cfRule type="containsText" dxfId="105" priority="389" operator="containsText" text="fija">
      <formula>NOT(ISERROR(SEARCH("fija",E453)))</formula>
    </cfRule>
    <cfRule type="containsText" dxfId="104" priority="390" operator="containsText" text="domo">
      <formula>NOT(ISERROR(SEARCH("domo",E453)))</formula>
    </cfRule>
  </conditionalFormatting>
  <conditionalFormatting sqref="E454">
    <cfRule type="containsText" dxfId="103" priority="391" operator="containsText" text="Radio">
      <formula>NOT(ISERROR(SEARCH("Radio",E454)))</formula>
    </cfRule>
    <cfRule type="containsText" dxfId="102" priority="387" operator="containsText" text="fija">
      <formula>NOT(ISERROR(SEARCH("fija",E454)))</formula>
    </cfRule>
    <cfRule type="containsText" dxfId="101" priority="388" operator="containsText" text="domo">
      <formula>NOT(ISERROR(SEARCH("domo",E454)))</formula>
    </cfRule>
  </conditionalFormatting>
  <conditionalFormatting sqref="E456">
    <cfRule type="containsText" dxfId="100" priority="685" operator="containsText" text="fija">
      <formula>NOT(ISERROR(SEARCH("fija",E456)))</formula>
    </cfRule>
    <cfRule type="containsText" dxfId="99" priority="686" operator="containsText" text="domo">
      <formula>NOT(ISERROR(SEARCH("domo",E456)))</formula>
    </cfRule>
  </conditionalFormatting>
  <conditionalFormatting sqref="E459:E461">
    <cfRule type="containsText" dxfId="98" priority="418" operator="containsText" text="domo">
      <formula>NOT(ISERROR(SEARCH("domo",E459)))</formula>
    </cfRule>
    <cfRule type="containsText" dxfId="97" priority="417" operator="containsText" text="fija">
      <formula>NOT(ISERROR(SEARCH("fija",E459)))</formula>
    </cfRule>
  </conditionalFormatting>
  <conditionalFormatting sqref="E466:F485">
    <cfRule type="containsText" dxfId="96" priority="16" operator="containsText" text="Radio">
      <formula>NOT(ISERROR(SEARCH("Radio",E466)))</formula>
    </cfRule>
  </conditionalFormatting>
  <conditionalFormatting sqref="E496:G517">
    <cfRule type="containsText" dxfId="95" priority="46" operator="containsText" text="Radio">
      <formula>NOT(ISERROR(SEARCH("Radio",E496)))</formula>
    </cfRule>
  </conditionalFormatting>
  <conditionalFormatting sqref="E27:H445">
    <cfRule type="containsText" dxfId="94" priority="4" operator="containsText" text="Radio">
      <formula>NOT(ISERROR(SEARCH("Radio",E27)))</formula>
    </cfRule>
  </conditionalFormatting>
  <conditionalFormatting sqref="E456:H456 E486:G486 E487:H487 E488:G488 E489:H489 E490:G490 E491:H491 E492:G492 E493:H493 E494:G494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6">
    <cfRule type="cellIs" dxfId="90" priority="65" operator="equal">
      <formula>"PTP A FO"</formula>
    </cfRule>
    <cfRule type="containsText" dxfId="89" priority="64" operator="containsText" text="Radio">
      <formula>NOT(ISERROR(SEARCH("Radio",F446)))</formula>
    </cfRule>
  </conditionalFormatting>
  <conditionalFormatting sqref="F1:G381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2:G445 F456:G456 F458:G496 F497:F502 F503:G1048576">
    <cfRule type="cellIs" dxfId="85" priority="666" operator="equal">
      <formula>"PTP A FO"</formula>
    </cfRule>
  </conditionalFormatting>
  <conditionalFormatting sqref="F382:G496 F497:F502 F503:G1048576">
    <cfRule type="cellIs" dxfId="84" priority="471" operator="equal">
      <formula>"PTP A FO"</formula>
    </cfRule>
  </conditionalFormatting>
  <conditionalFormatting sqref="F382:G496 F503:G1048576 F497:F502">
    <cfRule type="cellIs" dxfId="83" priority="470" operator="equal">
      <formula>$F$10</formula>
    </cfRule>
  </conditionalFormatting>
  <conditionalFormatting sqref="G497:G502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7 H499 H501 H503 H505 H507">
    <cfRule type="containsText" dxfId="79" priority="42" operator="containsText" text="Radio">
      <formula>NOT(ISERROR(SEARCH("Radio",H497)))</formula>
    </cfRule>
  </conditionalFormatting>
  <conditionalFormatting sqref="H509">
    <cfRule type="containsText" dxfId="78" priority="41" operator="containsText" text="Radio">
      <formula>NOT(ISERROR(SEARCH("Radio",H509)))</formula>
    </cfRule>
  </conditionalFormatting>
  <conditionalFormatting sqref="H513 H515:H517">
    <cfRule type="containsText" dxfId="77" priority="40" operator="containsText" text="Radio">
      <formula>NOT(ISERROR(SEARCH("Radio",H513)))</formula>
    </cfRule>
  </conditionalFormatting>
  <conditionalFormatting sqref="K4:K545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47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98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48" operator="equal">
      <formula>"apagado"</formula>
    </cfRule>
  </conditionalFormatting>
  <conditionalFormatting sqref="N517:N1074">
    <cfRule type="notContainsText" dxfId="71" priority="227" operator="notContains" text="Caida">
      <formula>ISERROR(SEARCH("Caida",N517))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NOT(ISERROR(SEARCH("Caida",N517)))</formula>
    </cfRule>
  </conditionalFormatting>
  <conditionalFormatting sqref="N517:N1048576">
    <cfRule type="cellIs" dxfId="65" priority="247" operator="equal">
      <formula>$N$13</formula>
    </cfRule>
  </conditionalFormatting>
  <conditionalFormatting sqref="V3:AG3 AH517:AO541 AE542:AO542">
    <cfRule type="cellIs" dxfId="64" priority="621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31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 t="str">
        <f>'RESUMEN TOTAL'!M230</f>
        <v>APAGADO</v>
      </c>
      <c r="H226" t="str">
        <f>'RESUMEN TOTAL'!N230</f>
        <v>APAGADO</v>
      </c>
      <c r="I226" t="str">
        <f>'RESUMEN TOTAL'!O230</f>
        <v>APAGADO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 t="str">
        <f>'RESUMEN TOTAL'!M238</f>
        <v>APAGADO</v>
      </c>
      <c r="H234">
        <f>'RESUMEN TOTAL'!N238</f>
        <v>0</v>
      </c>
      <c r="I234" t="str">
        <f>'RESUMEN TOTAL'!O238</f>
        <v>APAGADO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 t="str">
        <f>'RESUMEN TOTAL'!M241</f>
        <v>APAGADO</v>
      </c>
      <c r="H237" t="str">
        <f>'RESUMEN TOTAL'!N241</f>
        <v>APAGADO</v>
      </c>
      <c r="I237" t="str">
        <f>'RESUMEN TOTAL'!O241</f>
        <v>APAGADO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 t="str">
        <f>'RESUMEN TOTAL'!M243</f>
        <v>APAGADO</v>
      </c>
      <c r="H239" t="str">
        <f>'RESUMEN TOTAL'!N243</f>
        <v>APAGADO</v>
      </c>
      <c r="I239" t="str">
        <f>'RESUMEN TOTAL'!O243</f>
        <v>APAGADO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 t="str">
        <f>'RESUMEN TOTAL'!M285</f>
        <v>APAGADO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 t="str">
        <f>'RESUMEN TOTAL'!M288</f>
        <v>APAGADO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 t="str">
        <f>'RESUMEN TOTAL'!M289</f>
        <v>APAGADO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 t="str">
        <f>'RESUMEN TOTAL'!M290</f>
        <v>APAGADO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 t="str">
        <f>'RESUMEN TOTAL'!M291</f>
        <v>APAGADO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 t="str">
        <f>'RESUMEN TOTAL'!M300</f>
        <v>APAGADO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 t="str">
        <f>'RESUMEN TOTAL'!M306</f>
        <v>APAGADO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 t="str">
        <f>'RESUMEN TOTAL'!M340</f>
        <v>APAGADO</v>
      </c>
      <c r="H335" t="str">
        <f>'RESUMEN TOTAL'!N340</f>
        <v>APAGADO</v>
      </c>
      <c r="I335" t="str">
        <f>'RESUMEN TOTAL'!O340</f>
        <v>APAGADO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 t="str">
        <f>'RESUMEN TOTAL'!M341</f>
        <v>APAGADO</v>
      </c>
      <c r="H336" t="str">
        <f>'RESUMEN TOTAL'!N341</f>
        <v>APAGADO</v>
      </c>
      <c r="I336" t="str">
        <f>'RESUMEN TOTAL'!O341</f>
        <v>APAGADO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 t="str">
        <f>'RESUMEN TOTAL'!M342</f>
        <v>APAGADO</v>
      </c>
      <c r="H337" t="str">
        <f>'RESUMEN TOTAL'!N342</f>
        <v>APAGADO</v>
      </c>
      <c r="I337" t="str">
        <f>'RESUMEN TOTAL'!O342</f>
        <v>APAGADO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 t="str">
        <f>'RESUMEN TOTAL'!M343</f>
        <v>APAGADO</v>
      </c>
      <c r="H338" t="str">
        <f>'RESUMEN TOTAL'!N343</f>
        <v>APAGADO</v>
      </c>
      <c r="I338" t="str">
        <f>'RESUMEN TOTAL'!O343</f>
        <v>APAGADO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 t="str">
        <f>'RESUMEN TOTAL'!N345</f>
        <v>APAGADO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 t="str">
        <f>'RESUMEN TOTAL'!N355</f>
        <v>APAGADO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 t="str">
        <f>'RESUMEN TOTAL'!N356</f>
        <v>APAGADO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 t="str">
        <f>'RESUMEN TOTAL'!N357</f>
        <v>APAGADO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 t="str">
        <f>'RESUMEN TOTAL'!M368</f>
        <v>APAGADO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TOTAL'!L381</f>
        <v>0</v>
      </c>
      <c r="G376" t="str">
        <f>'RESUMEN TOTAL'!M381</f>
        <v>APAGADO</v>
      </c>
      <c r="H376" t="str">
        <f>'RESUMEN TOTAL'!N381</f>
        <v>APAGADO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TOTAL'!L397</f>
        <v>0</v>
      </c>
      <c r="G392">
        <f>'RESUMEN TOTAL'!M397</f>
        <v>0</v>
      </c>
      <c r="H392" t="str">
        <f>'RESUMEN TOTAL'!N397</f>
        <v>APAGADO</v>
      </c>
      <c r="I392" t="str">
        <f>'RESUMEN TOTAL'!O397</f>
        <v>APAGADO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TOTAL'!L405</f>
        <v>0</v>
      </c>
      <c r="G400" t="str">
        <f>'RESUMEN TOTAL'!M405</f>
        <v>APAGADO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TOTAL'!L406</f>
        <v>0</v>
      </c>
      <c r="G401">
        <f>'RESUMEN TOTAL'!M406</f>
        <v>0</v>
      </c>
      <c r="H401" t="str">
        <f>'RESUMEN TOTAL'!N406</f>
        <v>APAGADO</v>
      </c>
      <c r="I401" t="str">
        <f>'RESUMEN TOTAL'!O406</f>
        <v>APAGADO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TOTAL'!L421</f>
        <v>0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TOTAL'!L422</f>
        <v>0</v>
      </c>
      <c r="G417">
        <f>'RESUMEN TOTAL'!M422</f>
        <v>0</v>
      </c>
      <c r="H417" t="str">
        <f>'RESUMEN TOTAL'!N422</f>
        <v>APAGADO</v>
      </c>
      <c r="I417" t="str">
        <f>'RESUMEN TOTAL'!O422</f>
        <v>APAGADO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>
        <f>'RESUMEN TOTAL'!L431</f>
        <v>0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TOTAL'!L432</f>
        <v>0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TOTAL'!L446</f>
        <v>0</v>
      </c>
      <c r="G441" t="str">
        <f>'RESUMEN TOTAL'!M446</f>
        <v>APAGADO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TOTAL'!L447</f>
        <v>0</v>
      </c>
      <c r="G442" t="str">
        <f>'RESUMEN TOTAL'!M447</f>
        <v>APAGADO</v>
      </c>
      <c r="H442" t="str">
        <f>'RESUMEN TOTAL'!N447</f>
        <v>APAGADO</v>
      </c>
      <c r="I442" t="str">
        <f>'RESUMEN TOTAL'!O447</f>
        <v>APAGADO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TOTAL'!L448</f>
        <v>0</v>
      </c>
      <c r="G443" t="str">
        <f>'RESUMEN TOTAL'!M448</f>
        <v>APAGADO</v>
      </c>
      <c r="H443" t="str">
        <f>'RESUMEN TOTAL'!N448</f>
        <v>APAGADO</v>
      </c>
      <c r="I443" t="str">
        <f>'RESUMEN TOTAL'!O448</f>
        <v>APAGADO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TOTAL'!L449</f>
        <v>0</v>
      </c>
      <c r="G444" t="str">
        <f>'RESUMEN TOTAL'!M449</f>
        <v>APAGADO</v>
      </c>
      <c r="H444" t="str">
        <f>'RESUMEN TOTAL'!N449</f>
        <v>APAGADO</v>
      </c>
      <c r="I444" t="str">
        <f>'RESUMEN TOTAL'!O449</f>
        <v>APAGADO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TOTAL'!L450</f>
        <v>0</v>
      </c>
      <c r="G445" t="str">
        <f>'RESUMEN TOTAL'!M450</f>
        <v>APAGADO</v>
      </c>
      <c r="H445" t="str">
        <f>'RESUMEN TOTAL'!N450</f>
        <v>APAGADO</v>
      </c>
      <c r="I445" t="str">
        <f>'RESUMEN TOTAL'!O450</f>
        <v>APAGADO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TOTAL'!L451</f>
        <v>0</v>
      </c>
      <c r="G446" t="str">
        <f>'RESUMEN TOTAL'!M451</f>
        <v>APAGADO</v>
      </c>
      <c r="H446" t="str">
        <f>'RESUMEN TOTAL'!N451</f>
        <v>APAGADO</v>
      </c>
      <c r="I446" t="str">
        <f>'RESUMEN TOTAL'!O451</f>
        <v>APAGADO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TOTAL'!L452</f>
        <v>0</v>
      </c>
      <c r="G447" t="str">
        <f>'RESUMEN TOTAL'!M452</f>
        <v>APAGADO</v>
      </c>
      <c r="H447" t="str">
        <f>'RESUMEN TOTAL'!N452</f>
        <v>APAGADO</v>
      </c>
      <c r="I447" t="str">
        <f>'RESUMEN TOTAL'!O452</f>
        <v>APAGADO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TOTAL'!L453</f>
        <v>0</v>
      </c>
      <c r="G448" t="str">
        <f>'RESUMEN TOTAL'!M453</f>
        <v>APAGADO</v>
      </c>
      <c r="H448" t="str">
        <f>'RESUMEN TOTAL'!N453</f>
        <v>APAGADO</v>
      </c>
      <c r="I448" t="str">
        <f>'RESUMEN TOTAL'!O453</f>
        <v>APAGADO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TOTAL'!L454</f>
        <v>0</v>
      </c>
      <c r="G449">
        <f>'RESUMEN TOTAL'!M454</f>
        <v>0</v>
      </c>
      <c r="H449" t="str">
        <f>'RESUMEN TOTAL'!N454</f>
        <v>APAGADO</v>
      </c>
      <c r="I449" t="str">
        <f>'RESUMEN TOTAL'!O454</f>
        <v>APAGADO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>
        <f>'RESUMEN TOTAL'!L467</f>
        <v>0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>
        <f>'RESUMEN TOTAL'!L468</f>
        <v>0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>
        <f>'RESUMEN TOTAL'!P468</f>
        <v>0</v>
      </c>
      <c r="K463">
        <f>'RESUMEN TOTAL'!Q468</f>
        <v>0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>
        <f>'RESUMEN TOTAL'!L469</f>
        <v>0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>
        <f>'RESUMEN TOTAL'!P469</f>
        <v>0</v>
      </c>
      <c r="K464">
        <f>'RESUMEN TOTAL'!Q469</f>
        <v>0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TOTAL'!L475</f>
        <v>0</v>
      </c>
      <c r="G470" t="str">
        <f>'RESUMEN TOTAL'!M475</f>
        <v>APAGADO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TOTAL'!L476</f>
        <v>0</v>
      </c>
      <c r="G471" t="str">
        <f>'RESUMEN TOTAL'!M476</f>
        <v>APAGADO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>
        <f>'RESUMEN TOTAL'!L477</f>
        <v>0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>
        <f>'RESUMEN TOTAL'!L478</f>
        <v>0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>
        <f>'RESUMEN TOTAL'!P478</f>
        <v>0</v>
      </c>
      <c r="K473">
        <f>'RESUMEN TOTAL'!Q478</f>
        <v>0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TOTAL'!L479</f>
        <v>0</v>
      </c>
      <c r="G474">
        <f>'RESUMEN TOTAL'!M479</f>
        <v>0</v>
      </c>
      <c r="H474" t="str">
        <f>'RESUMEN TOTAL'!N479</f>
        <v>APAGADO</v>
      </c>
      <c r="I474" t="str">
        <f>'RESUMEN TOTAL'!O479</f>
        <v>APAGADO</v>
      </c>
      <c r="J474">
        <f>'RESUMEN TOTAL'!P479</f>
        <v>0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TOTAL'!L481</f>
        <v>0</v>
      </c>
      <c r="G476" t="str">
        <f>'RESUMEN TOTAL'!M481</f>
        <v>APAGADO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TOTAL'!L482</f>
        <v>0</v>
      </c>
      <c r="G477" t="str">
        <f>'RESUMEN TOTAL'!M482</f>
        <v>APAGADO</v>
      </c>
      <c r="H477" t="str">
        <f>'RESUMEN TOTAL'!N482</f>
        <v>APAGADO</v>
      </c>
      <c r="I477" t="str">
        <f>'RESUMEN TOTAL'!O482</f>
        <v>APAGADO</v>
      </c>
      <c r="J477">
        <f>'RESUMEN TOTAL'!P482</f>
        <v>0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TOTAL'!L483</f>
        <v>0</v>
      </c>
      <c r="G478">
        <f>'RESUMEN TOTAL'!M483</f>
        <v>0</v>
      </c>
      <c r="H478" t="str">
        <f>'RESUMEN TOTAL'!N483</f>
        <v>APAGADO</v>
      </c>
      <c r="I478" t="str">
        <f>'RESUMEN TOTAL'!O483</f>
        <v>APAGADO</v>
      </c>
      <c r="J478">
        <f>'RESUMEN TOTAL'!P483</f>
        <v>0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TOTAL'!L485</f>
        <v>0</v>
      </c>
      <c r="G480" t="str">
        <f>'RESUMEN TOTAL'!M485</f>
        <v>APAGADO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TOTAL'!L486</f>
        <v>0</v>
      </c>
      <c r="G481" t="str">
        <f>'RESUMEN TOTAL'!M486</f>
        <v>APAGADO</v>
      </c>
      <c r="H481" t="str">
        <f>'RESUMEN TOTAL'!N486</f>
        <v>APAGADO</v>
      </c>
      <c r="I481" t="str">
        <f>'RESUMEN TOTAL'!O486</f>
        <v>APAGADO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>
        <f>'RESUMEN TOTAL'!L487</f>
        <v>0</v>
      </c>
      <c r="G482">
        <f>'RESUMEN TOTAL'!M487</f>
        <v>0</v>
      </c>
      <c r="H482" t="str">
        <f>'RESUMEN TOTAL'!N487</f>
        <v>APAGADO</v>
      </c>
      <c r="I482" t="str">
        <f>'RESUMEN TOTAL'!O487</f>
        <v>APAGADO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>
        <f>'RESUMEN TOTAL'!L489</f>
        <v>0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>
        <f>'RESUMEN TOTAL'!L490</f>
        <v>0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>
        <f>'RESUMEN TOTAL'!P490</f>
        <v>0</v>
      </c>
      <c r="K485">
        <f>'RESUMEN TOTAL'!Q490</f>
        <v>0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>
        <f>'RESUMEN TOTAL'!L491</f>
        <v>0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>
        <f>'RESUMEN TOTAL'!P491</f>
        <v>0</v>
      </c>
      <c r="K486">
        <f>'RESUMEN TOTAL'!Q491</f>
        <v>0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>
        <f>'RESUMEN TOTAL'!L492</f>
        <v>0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>
        <f>'RESUMEN TOTAL'!P492</f>
        <v>0</v>
      </c>
      <c r="K487">
        <f>'RESUMEN TOTAL'!Q492</f>
        <v>0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TOTAL'!L493</f>
        <v>0</v>
      </c>
      <c r="G488">
        <f>'RESUMEN TOTAL'!M493</f>
        <v>0</v>
      </c>
      <c r="H488" t="str">
        <f>'RESUMEN TOTAL'!N493</f>
        <v>APAGADO</v>
      </c>
      <c r="I488" t="str">
        <f>'RESUMEN TOTAL'!O493</f>
        <v>APAGADO</v>
      </c>
      <c r="J488">
        <f>'RESUMEN TOTAL'!P493</f>
        <v>0</v>
      </c>
      <c r="K488">
        <f>'RESUMEN TOTAL'!Q493</f>
        <v>0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TOTAL'!L499</f>
        <v>0</v>
      </c>
      <c r="G494" t="str">
        <f>'RESUMEN TOTAL'!M499</f>
        <v>APAGADO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TOTAL'!L500</f>
        <v>0</v>
      </c>
      <c r="G495" t="str">
        <f>'RESUMEN TOTAL'!M500</f>
        <v>APAGADO</v>
      </c>
      <c r="H495" t="str">
        <f>'RESUMEN TOTAL'!N500</f>
        <v>APAGADO</v>
      </c>
      <c r="I495" t="str">
        <f>'RESUMEN TOTAL'!O500</f>
        <v>APAGADO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>
        <f>'RESUMEN TOTAL'!L501</f>
        <v>0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>
        <f>'RESUMEN TOTAL'!P501</f>
        <v>0</v>
      </c>
      <c r="K496">
        <f>'RESUMEN TOTAL'!Q501</f>
        <v>0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>
        <f>'RESUMEN TOTAL'!L502</f>
        <v>0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>
        <f>'RESUMEN TOTAL'!P502</f>
        <v>0</v>
      </c>
      <c r="K497">
        <f>'RESUMEN TOTAL'!Q502</f>
        <v>0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>
        <f>'RESUMEN TOTAL'!L503</f>
        <v>0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>
        <f>'RESUMEN TOTAL'!P503</f>
        <v>0</v>
      </c>
      <c r="K498">
        <f>'RESUMEN TOTAL'!Q503</f>
        <v>0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>
        <f>'RESUMEN TOTAL'!L504</f>
        <v>0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>
        <f>'RESUMEN TOTAL'!P504</f>
        <v>0</v>
      </c>
      <c r="K499">
        <f>'RESUMEN TOTAL'!Q504</f>
        <v>0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TOTAL'!L505</f>
        <v>0</v>
      </c>
      <c r="G500">
        <f>'RESUMEN TOTAL'!M505</f>
        <v>0</v>
      </c>
      <c r="H500" t="str">
        <f>'RESUMEN TOTAL'!N505</f>
        <v>APAGADO</v>
      </c>
      <c r="I500" t="str">
        <f>'RESUMEN TOTAL'!O505</f>
        <v>APAGADO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>
        <f>'RESUMEN TOTAL'!L507</f>
        <v>0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TOTAL'!L508</f>
        <v>0</v>
      </c>
      <c r="G503">
        <f>'RESUMEN TOTAL'!M508</f>
        <v>0</v>
      </c>
      <c r="H503" t="str">
        <f>'RESUMEN TOTAL'!N508</f>
        <v>APAGADO</v>
      </c>
      <c r="I503" t="str">
        <f>'RESUMEN TOTAL'!O508</f>
        <v>APAGADO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>
        <f>'RESUMEN TOTAL'!L513</f>
        <v>0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>
        <f>'RESUMEN TOTAL'!L514</f>
        <v>0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>
        <f>'RESUMEN TOTAL'!P514</f>
        <v>0</v>
      </c>
      <c r="K509">
        <f>'RESUMEN TOTAL'!Q514</f>
        <v>0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>
        <f>'RESUMEN TOTAL'!L515</f>
        <v>0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>
        <f>'RESUMEN TOTAL'!P515</f>
        <v>0</v>
      </c>
      <c r="K510">
        <f>'RESUMEN TOTAL'!Q515</f>
        <v>0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>
        <f>'RESUMEN TOTAL'!L516</f>
        <v>0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>
        <f>'RESUMEN TOTAL'!P516</f>
        <v>0</v>
      </c>
      <c r="K511">
        <f>'RESUMEN TOTAL'!Q516</f>
        <v>0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TOTAL'!L517</f>
        <v>0</v>
      </c>
      <c r="G512">
        <f>'RESUMEN TOTAL'!M517</f>
        <v>0</v>
      </c>
      <c r="H512" t="str">
        <f>'RESUMEN TOTAL'!N517</f>
        <v>APAGADO</v>
      </c>
      <c r="I512" t="str">
        <f>'RESUMEN TOTAL'!O517</f>
        <v>APAGADO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>
        <f>'RESUMEN TOTAL'!L522</f>
        <v>0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>
        <f>'RESUMEN TOTAL'!P522</f>
        <v>0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TOTAL'!L523</f>
        <v>0</v>
      </c>
      <c r="G518">
        <f>'RESUMEN TOTAL'!M523</f>
        <v>0</v>
      </c>
      <c r="H518" t="str">
        <f>'RESUMEN TOTAL'!N523</f>
        <v>APAGADO</v>
      </c>
      <c r="I518" t="str">
        <f>'RESUMEN TOTAL'!O523</f>
        <v>APAGADO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TOTAL'!L525</f>
        <v>0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TOTAL'!L526</f>
        <v>0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>
        <f>'RESUMEN TOTAL'!P526</f>
        <v>0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TOTAL'!L527</f>
        <v>0</v>
      </c>
      <c r="G522">
        <f>'RESUMEN TOTAL'!M527</f>
        <v>0</v>
      </c>
      <c r="H522" t="str">
        <f>'RESUMEN TOTAL'!N527</f>
        <v>APAGADO</v>
      </c>
      <c r="I522" t="str">
        <f>'RESUMEN TOTAL'!O527</f>
        <v>APAGADO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>
        <f>'RESUMEN TOTAL'!L529</f>
        <v>0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>
        <f>'RESUMEN TOTAL'!L530</f>
        <v>0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>
        <f>'RESUMEN TOTAL'!P530</f>
        <v>0</v>
      </c>
      <c r="K525">
        <f>'RESUMEN TOTAL'!Q530</f>
        <v>0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TOTAL'!L531</f>
        <v>0</v>
      </c>
      <c r="G526">
        <f>'RESUMEN TOTAL'!M531</f>
        <v>0</v>
      </c>
      <c r="H526" t="str">
        <f>'RESUMEN TOTAL'!N531</f>
        <v>APAGADO</v>
      </c>
      <c r="I526" t="str">
        <f>'RESUMEN TOTAL'!O531</f>
        <v>APAGADO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>
        <f>'RESUMEN TOTAL'!L539</f>
        <v>0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>
        <f>'RESUMEN TOTAL'!L540</f>
        <v>0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>
        <f>'RESUMEN TOTAL'!P540</f>
        <v>0</v>
      </c>
      <c r="K535">
        <f>'RESUMEN TOTAL'!Q540</f>
        <v>0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TOTAL'!L541</f>
        <v>0</v>
      </c>
      <c r="G536">
        <f>'RESUMEN TOTAL'!M541</f>
        <v>0</v>
      </c>
      <c r="H536" t="str">
        <f>'RESUMEN TOTAL'!N541</f>
        <v>APAGADO</v>
      </c>
      <c r="I536" t="str">
        <f>'RESUMEN TOTAL'!O541</f>
        <v>APAGADO</v>
      </c>
      <c r="J536">
        <f>'RESUMEN TOTAL'!P541</f>
        <v>0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TOTAL'!L543</f>
        <v>0</v>
      </c>
      <c r="G538" t="str">
        <f>'RESUMEN TOTAL'!M543</f>
        <v>APAGADO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TOTAL'!L544</f>
        <v>0</v>
      </c>
      <c r="G539" t="str">
        <f>'RESUMEN TOTAL'!M544</f>
        <v>APAGADO</v>
      </c>
      <c r="H539" t="str">
        <f>'RESUMEN TOTAL'!N544</f>
        <v>APAGADO</v>
      </c>
      <c r="I539" t="str">
        <f>'RESUMEN TOTAL'!O544</f>
        <v>APAGADO</v>
      </c>
      <c r="J539">
        <f>'RESUMEN TOTAL'!P544</f>
        <v>0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TOTAL'!L545</f>
        <v>0</v>
      </c>
      <c r="G540">
        <f>'RESUMEN TOTAL'!M545</f>
        <v>0</v>
      </c>
      <c r="H540" t="str">
        <f>'RESUMEN TOTAL'!N545</f>
        <v>APAGADO</v>
      </c>
      <c r="I540" t="str">
        <f>'RESUMEN TOTAL'!O545</f>
        <v>APAGADO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 t="e">
        <f>'RESUMEN TOTAL'!#REF!</f>
        <v>#REF!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 t="e">
        <f>'RESUMEN TOTAL'!#REF!</f>
        <v>#REF!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 t="e">
        <f>'RESUMEN TOTAL'!#REF!</f>
        <v>#REF!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 t="e">
        <f>'RESUMEN TOTAL'!#REF!</f>
        <v>#REF!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 t="e">
        <f>'RESUMEN TOTAL'!#REF!</f>
        <v>#REF!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 t="e">
        <f>'RESUMEN TOTAL'!#REF!</f>
        <v>#REF!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 t="e">
        <f>'RESUMEN TOTAL'!#REF!</f>
        <v>#REF!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 t="e">
        <f>'RESUMEN TOTAL'!#REF!</f>
        <v>#REF!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 t="e">
        <f>'RESUMEN TOTAL'!#REF!</f>
        <v>#REF!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 t="e">
        <f>'RESUMEN TOTAL'!#REF!</f>
        <v>#REF!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 t="e">
        <f>'RESUMEN TOTAL'!#REF!</f>
        <v>#REF!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 t="e">
        <f>'RESUMEN TOTAL'!#REF!</f>
        <v>#REF!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 t="e">
        <f>'RESUMEN TOTAL'!#REF!</f>
        <v>#REF!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 t="e">
        <f>'RESUMEN TOTAL'!#REF!</f>
        <v>#REF!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 t="e">
        <f>'RESUMEN TOTAL'!#REF!</f>
        <v>#REF!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 t="e">
        <f>'RESUMEN TOTAL'!#REF!</f>
        <v>#REF!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 t="e">
        <f>'RESUMEN TOTAL'!#REF!</f>
        <v>#REF!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 t="e">
        <f>'RESUMEN TOTAL'!#REF!</f>
        <v>#REF!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 t="e">
        <f>'RESUMEN TOTAL'!#REF!</f>
        <v>#REF!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 t="e">
        <f>'RESUMEN TOTAL'!#REF!</f>
        <v>#REF!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 t="e">
        <f>'RESUMEN TOTAL'!#REF!</f>
        <v>#REF!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 t="e">
        <f>'RESUMEN TOTAL'!#REF!</f>
        <v>#REF!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 t="e">
        <f>'RESUMEN TOTAL'!#REF!</f>
        <v>#REF!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 t="e">
        <f>'RESUMEN TOTAL'!#REF!</f>
        <v>#REF!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 t="e">
        <f>'RESUMEN TOTAL'!#REF!</f>
        <v>#REF!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 t="e">
        <f>'RESUMEN TOTAL'!#REF!</f>
        <v>#REF!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 t="e">
        <f>'RESUMEN TOTAL'!#REF!</f>
        <v>#REF!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 t="e">
        <f>'RESUMEN TOTAL'!#REF!</f>
        <v>#REF!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 t="e">
        <f>'RESUMEN TOTAL'!#REF!</f>
        <v>#REF!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 t="e">
        <f>'RESUMEN TOTAL'!#REF!</f>
        <v>#REF!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 t="e">
        <f>'RESUMEN TOTAL'!#REF!</f>
        <v>#REF!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 t="e">
        <f>'RESUMEN TOTAL'!#REF!</f>
        <v>#REF!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 t="e">
        <f>'RESUMEN TOTAL'!#REF!</f>
        <v>#REF!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 t="e">
        <f>'RESUMEN TOTAL'!#REF!</f>
        <v>#REF!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 t="e">
        <f>'RESUMEN TOTAL'!#REF!</f>
        <v>#REF!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 t="str">
        <f>'RESUMEN TOTAL'!N447</f>
        <v>APAGADO</v>
      </c>
      <c r="I436" t="str">
        <f>'RESUMEN TOTAL'!O447</f>
        <v>APAGADO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TOTAL'!N454</f>
        <v>APAGADO</v>
      </c>
      <c r="I443" t="str">
        <f>'RESUMEN TOTAL'!O454</f>
        <v>APAGADO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 t="str">
        <f>'RESUMEN TOTAL'!N486</f>
        <v>APAGADO</v>
      </c>
      <c r="I455" t="str">
        <f>'RESUMEN TOTAL'!O486</f>
        <v>APAGADO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 t="str">
        <f>'RESUMEN TOTAL'!N487</f>
        <v>APAGADO</v>
      </c>
      <c r="I456" t="str">
        <f>'RESUMEN TOTAL'!O487</f>
        <v>APAGADO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 t="str">
        <f>'RESUMEN TOTAL'!N493</f>
        <v>APAGADO</v>
      </c>
      <c r="I462" t="str">
        <f>'RESUMEN TOTAL'!O493</f>
        <v>APAGADO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TOTAL'!N500</f>
        <v>APAGADO</v>
      </c>
      <c r="I469" t="str">
        <f>'RESUMEN TOTAL'!O500</f>
        <v>APAGADO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 t="str">
        <f>'RESUMEN TOTAL'!N505</f>
        <v>APAGADO</v>
      </c>
      <c r="I474" t="str">
        <f>'RESUMEN TOTAL'!O505</f>
        <v>APAGADO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TOTAL'!N508</f>
        <v>APAGADO</v>
      </c>
      <c r="I477" t="str">
        <f>'RESUMEN TOTAL'!O508</f>
        <v>APAGADO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 t="str">
        <f>'RESUMEN TOTAL'!N517</f>
        <v>APAGADO</v>
      </c>
      <c r="I486" t="str">
        <f>'RESUMEN TOTAL'!O517</f>
        <v>APAGADO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TOTAL'!N523</f>
        <v>APAGADO</v>
      </c>
      <c r="I492" t="str">
        <f>'RESUMEN TOTAL'!O523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 t="str">
        <f>'RESUMEN TOTAL'!N527</f>
        <v>APAGADO</v>
      </c>
      <c r="I496" t="str">
        <f>'RESUMEN TOTAL'!O527</f>
        <v>APAGADO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 t="str">
        <f>'RESUMEN TOTAL'!N531</f>
        <v>APAGADO</v>
      </c>
      <c r="I502" t="str">
        <f>'RESUMEN TOTAL'!O531</f>
        <v>APAGADO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 t="str">
        <f>'RESUMEN TOTAL'!N541</f>
        <v>APAGADO</v>
      </c>
      <c r="I512" t="str">
        <f>'RESUMEN TOTAL'!O541</f>
        <v>APAGADO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 t="str">
        <f>'RESUMEN TOTAL'!N544</f>
        <v>APAGADO</v>
      </c>
      <c r="I515" t="str">
        <f>'RESUMEN TOTAL'!O544</f>
        <v>APAGADO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TOTAL'!N545</f>
        <v>APAGADO</v>
      </c>
      <c r="I516" t="str">
        <f>'RESUMEN TOTAL'!O545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 t="str">
        <f>'RESUMEN TOTAL'!M230</f>
        <v>APAGADO</v>
      </c>
      <c r="H223" t="str">
        <f>'RESUMEN TOTAL'!N230</f>
        <v>APAGADO</v>
      </c>
      <c r="I223" t="str">
        <f>'RESUMEN TOTAL'!O230</f>
        <v>APAGADO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 t="str">
        <f>'RESUMEN TOTAL'!M231</f>
        <v>APAGADO</v>
      </c>
      <c r="H224" t="str">
        <f>'RESUMEN TOTAL'!N231</f>
        <v>APAGADO</v>
      </c>
      <c r="I224" t="str">
        <f>'RESUMEN TOTAL'!O231</f>
        <v>APAGADO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 t="str">
        <f>'RESUMEN TOTAL'!O232</f>
        <v>APAGADO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 t="str">
        <f>'RESUMEN TOTAL'!N233</f>
        <v>APAGADO</v>
      </c>
      <c r="I226" t="str">
        <f>'RESUMEN TOTAL'!O233</f>
        <v>APAGADO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 t="str">
        <f>'RESUMEN TOTAL'!N234</f>
        <v>APAGADO</v>
      </c>
      <c r="I227" t="str">
        <f>'RESUMEN TOTAL'!O234</f>
        <v>APAGADO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 t="str">
        <f>'RESUMEN TOTAL'!M238</f>
        <v>APAGADO</v>
      </c>
      <c r="H231">
        <f>'RESUMEN TOTAL'!N238</f>
        <v>0</v>
      </c>
      <c r="I231" t="str">
        <f>'RESUMEN TOTAL'!O238</f>
        <v>APAGADO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 t="str">
        <f>'RESUMEN TOTAL'!M242</f>
        <v>APAGADO</v>
      </c>
      <c r="H235" t="str">
        <f>'RESUMEN TOTAL'!N242</f>
        <v>APAGADO</v>
      </c>
      <c r="I235" t="str">
        <f>'RESUMEN TOTAL'!O242</f>
        <v>APAGADO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 t="str">
        <f>'RESUMEN TOTAL'!M243</f>
        <v>APAGADO</v>
      </c>
      <c r="H236" t="str">
        <f>'RESUMEN TOTAL'!N243</f>
        <v>APAGADO</v>
      </c>
      <c r="I236" t="str">
        <f>'RESUMEN TOTAL'!O243</f>
        <v>APAGADO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 t="str">
        <f>'RESUMEN TOTAL'!M285</f>
        <v>APAGADO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 t="str">
        <f>'RESUMEN TOTAL'!M288</f>
        <v>APAGADO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 t="str">
        <f>'RESUMEN TOTAL'!M291</f>
        <v>APAGADO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 t="str">
        <f>'RESUMEN TOTAL'!M300</f>
        <v>APAGADO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 t="str">
        <f>'RESUMEN TOTAL'!M306</f>
        <v>APAGADO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 t="str">
        <f>'RESUMEN TOTAL'!M340</f>
        <v>APAGADO</v>
      </c>
      <c r="H331" t="str">
        <f>'RESUMEN TOTAL'!N340</f>
        <v>APAGADO</v>
      </c>
      <c r="I331" t="str">
        <f>'RESUMEN TOTAL'!O340</f>
        <v>APAGADO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 t="str">
        <f>'RESUMEN TOTAL'!M341</f>
        <v>APAGADO</v>
      </c>
      <c r="H332" t="str">
        <f>'RESUMEN TOTAL'!N341</f>
        <v>APAGADO</v>
      </c>
      <c r="I332" t="str">
        <f>'RESUMEN TOTAL'!O341</f>
        <v>APAGADO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 t="str">
        <f>'RESUMEN TOTAL'!M342</f>
        <v>APAGADO</v>
      </c>
      <c r="H333" t="str">
        <f>'RESUMEN TOTAL'!N342</f>
        <v>APAGADO</v>
      </c>
      <c r="I333" t="str">
        <f>'RESUMEN TOTAL'!O342</f>
        <v>APAGADO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 t="str">
        <f>'RESUMEN TOTAL'!M343</f>
        <v>APAGADO</v>
      </c>
      <c r="H334" t="str">
        <f>'RESUMEN TOTAL'!N343</f>
        <v>APAGADO</v>
      </c>
      <c r="I334" t="str">
        <f>'RESUMEN TOTAL'!O343</f>
        <v>APAGADO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 t="str">
        <f>'RESUMEN TOTAL'!N345</f>
        <v>APAGADO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 t="str">
        <f>'RESUMEN TOTAL'!N355</f>
        <v>APAGADO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 t="str">
        <f>'RESUMEN TOTAL'!N356</f>
        <v>APAGADO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 t="str">
        <f>'RESUMEN TOTAL'!N357</f>
        <v>APAGADO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 t="str">
        <f>'RESUMEN TOTAL'!M368</f>
        <v>APAGADO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TOTAL'!L381</f>
        <v>0</v>
      </c>
      <c r="G372" t="str">
        <f>'RESUMEN TOTAL'!M381</f>
        <v>APAGADO</v>
      </c>
      <c r="H372" t="str">
        <f>'RESUMEN TOTAL'!N381</f>
        <v>APAGADO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TOTAL'!L396</f>
        <v>0</v>
      </c>
      <c r="G387" t="str">
        <f>'RESUMEN TOTAL'!M396</f>
        <v>APAGADO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TOTAL'!L397</f>
        <v>0</v>
      </c>
      <c r="G388">
        <f>'RESUMEN TOTAL'!M397</f>
        <v>0</v>
      </c>
      <c r="H388" t="str">
        <f>'RESUMEN TOTAL'!N397</f>
        <v>APAGADO</v>
      </c>
      <c r="I388" t="str">
        <f>'RESUMEN TOTAL'!O397</f>
        <v>APAGADO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TOTAL'!L405</f>
        <v>0</v>
      </c>
      <c r="G396" t="str">
        <f>'RESUMEN TOTAL'!M405</f>
        <v>APAGADO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TOTAL'!L406</f>
        <v>0</v>
      </c>
      <c r="G397">
        <f>'RESUMEN TOTAL'!M406</f>
        <v>0</v>
      </c>
      <c r="H397" t="str">
        <f>'RESUMEN TOTAL'!N406</f>
        <v>APAGADO</v>
      </c>
      <c r="I397" t="str">
        <f>'RESUMEN TOTAL'!O406</f>
        <v>APAGADO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TOTAL'!L421</f>
        <v>0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TOTAL'!L422</f>
        <v>0</v>
      </c>
      <c r="G413">
        <f>'RESUMEN TOTAL'!M422</f>
        <v>0</v>
      </c>
      <c r="H413" t="str">
        <f>'RESUMEN TOTAL'!N422</f>
        <v>APAGADO</v>
      </c>
      <c r="I413" t="str">
        <f>'RESUMEN TOTAL'!O422</f>
        <v>APAGADO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TOTAL'!L431</f>
        <v>0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TOTAL'!L432</f>
        <v>0</v>
      </c>
      <c r="G423">
        <f>'RESUMEN TOTAL'!M432</f>
        <v>0</v>
      </c>
      <c r="H423" t="str">
        <f>'RESUMEN TOTAL'!N432</f>
        <v>APAGADO</v>
      </c>
      <c r="I423" t="str">
        <f>'RESUMEN TOTAL'!O432</f>
        <v>APAGADO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TOTAL'!L446</f>
        <v>0</v>
      </c>
      <c r="G436" t="str">
        <f>'RESUMEN TOTAL'!M446</f>
        <v>APAGADO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TOTAL'!L447</f>
        <v>0</v>
      </c>
      <c r="G437" t="str">
        <f>'RESUMEN TOTAL'!M447</f>
        <v>APAGADO</v>
      </c>
      <c r="H437" t="str">
        <f>'RESUMEN TOTAL'!N447</f>
        <v>APAGADO</v>
      </c>
      <c r="I437" t="str">
        <f>'RESUMEN TOTAL'!O447</f>
        <v>APAGADO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TOTAL'!L448</f>
        <v>0</v>
      </c>
      <c r="G438" t="str">
        <f>'RESUMEN TOTAL'!M448</f>
        <v>APAGADO</v>
      </c>
      <c r="H438" t="str">
        <f>'RESUMEN TOTAL'!N448</f>
        <v>APAGADO</v>
      </c>
      <c r="I438" t="str">
        <f>'RESUMEN TOTAL'!O448</f>
        <v>APAGADO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TOTAL'!L449</f>
        <v>0</v>
      </c>
      <c r="G439" t="str">
        <f>'RESUMEN TOTAL'!M449</f>
        <v>APAGADO</v>
      </c>
      <c r="H439" t="str">
        <f>'RESUMEN TOTAL'!N449</f>
        <v>APAGADO</v>
      </c>
      <c r="I439" t="str">
        <f>'RESUMEN TOTAL'!O449</f>
        <v>APAGADO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TOTAL'!L450</f>
        <v>0</v>
      </c>
      <c r="G440" t="str">
        <f>'RESUMEN TOTAL'!M450</f>
        <v>APAGADO</v>
      </c>
      <c r="H440" t="str">
        <f>'RESUMEN TOTAL'!N450</f>
        <v>APAGADO</v>
      </c>
      <c r="I440" t="str">
        <f>'RESUMEN TOTAL'!O450</f>
        <v>APAGADO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TOTAL'!L451</f>
        <v>0</v>
      </c>
      <c r="G441" t="str">
        <f>'RESUMEN TOTAL'!M451</f>
        <v>APAGADO</v>
      </c>
      <c r="H441" t="str">
        <f>'RESUMEN TOTAL'!N451</f>
        <v>APAGADO</v>
      </c>
      <c r="I441" t="str">
        <f>'RESUMEN TOTAL'!O451</f>
        <v>APAGADO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TOTAL'!L452</f>
        <v>0</v>
      </c>
      <c r="G442" t="str">
        <f>'RESUMEN TOTAL'!M452</f>
        <v>APAGADO</v>
      </c>
      <c r="H442" t="str">
        <f>'RESUMEN TOTAL'!N452</f>
        <v>APAGADO</v>
      </c>
      <c r="I442" t="str">
        <f>'RESUMEN TOTAL'!O452</f>
        <v>APAGADO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TOTAL'!L453</f>
        <v>0</v>
      </c>
      <c r="G443" t="str">
        <f>'RESUMEN TOTAL'!M453</f>
        <v>APAGADO</v>
      </c>
      <c r="H443" t="str">
        <f>'RESUMEN TOTAL'!N453</f>
        <v>APAGADO</v>
      </c>
      <c r="I443" t="str">
        <f>'RESUMEN TOTAL'!O453</f>
        <v>APAGADO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TOTAL'!L454</f>
        <v>0</v>
      </c>
      <c r="G444">
        <f>'RESUMEN TOTAL'!M454</f>
        <v>0</v>
      </c>
      <c r="H444" t="str">
        <f>'RESUMEN TOTAL'!N454</f>
        <v>APAGADO</v>
      </c>
      <c r="I444" t="str">
        <f>'RESUMEN TOTAL'!O454</f>
        <v>APAGADO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TOTAL'!L485</f>
        <v>0</v>
      </c>
      <c r="G455" t="str">
        <f>'RESUMEN TOTAL'!M485</f>
        <v>APAGADO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TOTAL'!L486</f>
        <v>0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>
        <f>'RESUMEN TOTAL'!L487</f>
        <v>0</v>
      </c>
      <c r="G457">
        <f>'RESUMEN TOTAL'!M487</f>
        <v>0</v>
      </c>
      <c r="H457" t="str">
        <f>'RESUMEN TOTAL'!N487</f>
        <v>APAGADO</v>
      </c>
      <c r="I457" t="str">
        <f>'RESUMEN TOTAL'!O487</f>
        <v>APAGADO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TOTAL'!L489</f>
        <v>0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>
        <f>'RESUMEN TOTAL'!L490</f>
        <v>0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>
        <f>'RESUMEN TOTAL'!P490</f>
        <v>0</v>
      </c>
      <c r="K460">
        <f>'RESUMEN TOTAL'!Q490</f>
        <v>0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>
        <f>'RESUMEN TOTAL'!L491</f>
        <v>0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>
        <f>'RESUMEN TOTAL'!P491</f>
        <v>0</v>
      </c>
      <c r="K461">
        <f>'RESUMEN TOTAL'!Q491</f>
        <v>0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>
        <f>'RESUMEN TOTAL'!L492</f>
        <v>0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>
        <f>'RESUMEN TOTAL'!P492</f>
        <v>0</v>
      </c>
      <c r="K462">
        <f>'RESUMEN TOTAL'!Q492</f>
        <v>0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>
        <f>'RESUMEN TOTAL'!P493</f>
        <v>0</v>
      </c>
      <c r="K463">
        <f>'RESUMEN TOTAL'!Q493</f>
        <v>0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TOTAL'!L499</f>
        <v>0</v>
      </c>
      <c r="G469" t="str">
        <f>'RESUMEN TOTAL'!M499</f>
        <v>APAGADO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TOTAL'!L500</f>
        <v>0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>
        <f>'RESUMEN TOTAL'!L501</f>
        <v>0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>
        <f>'RESUMEN TOTAL'!P501</f>
        <v>0</v>
      </c>
      <c r="K471">
        <f>'RESUMEN TOTAL'!Q501</f>
        <v>0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>
        <f>'RESUMEN TOTAL'!L502</f>
        <v>0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>
        <f>'RESUMEN TOTAL'!P502</f>
        <v>0</v>
      </c>
      <c r="K472">
        <f>'RESUMEN TOTAL'!Q502</f>
        <v>0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>
        <f>'RESUMEN TOTAL'!L503</f>
        <v>0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>
        <f>'RESUMEN TOTAL'!P503</f>
        <v>0</v>
      </c>
      <c r="K473">
        <f>'RESUMEN TOTAL'!Q503</f>
        <v>0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>
        <f>'RESUMEN TOTAL'!L504</f>
        <v>0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TOTAL'!L505</f>
        <v>0</v>
      </c>
      <c r="G475">
        <f>'RESUMEN TOTAL'!M505</f>
        <v>0</v>
      </c>
      <c r="H475" t="str">
        <f>'RESUMEN TOTAL'!N505</f>
        <v>APAGADO</v>
      </c>
      <c r="I475" t="str">
        <f>'RESUMEN TOTAL'!O505</f>
        <v>APAGADO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TOTAL'!L507</f>
        <v>0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TOTAL'!L508</f>
        <v>0</v>
      </c>
      <c r="G478">
        <f>'RESUMEN TOTAL'!M508</f>
        <v>0</v>
      </c>
      <c r="H478" t="str">
        <f>'RESUMEN TOTAL'!N508</f>
        <v>APAGADO</v>
      </c>
      <c r="I478" t="str">
        <f>'RESUMEN TOTAL'!O508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TOTAL'!L513</f>
        <v>0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>
        <f>'RESUMEN TOTAL'!L514</f>
        <v>0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>
        <f>'RESUMEN TOTAL'!P514</f>
        <v>0</v>
      </c>
      <c r="K484">
        <f>'RESUMEN TOTAL'!Q514</f>
        <v>0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TOTAL'!L517</f>
        <v>0</v>
      </c>
      <c r="G487">
        <f>'RESUMEN TOTAL'!M517</f>
        <v>0</v>
      </c>
      <c r="H487" t="str">
        <f>'RESUMEN TOTAL'!N517</f>
        <v>APAGADO</v>
      </c>
      <c r="I487" t="str">
        <f>'RESUMEN TOTAL'!O517</f>
        <v>APAGADO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>
        <f>'RESUMEN TOTAL'!L522</f>
        <v>0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TOTAL'!L523</f>
        <v>0</v>
      </c>
      <c r="G493">
        <f>'RESUMEN TOTAL'!M523</f>
        <v>0</v>
      </c>
      <c r="H493" t="str">
        <f>'RESUMEN TOTAL'!N523</f>
        <v>APAGADO</v>
      </c>
      <c r="I493" t="str">
        <f>'RESUMEN TOTAL'!O523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TOTAL'!L525</f>
        <v>0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TOTAL'!L526</f>
        <v>0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TOTAL'!L527</f>
        <v>0</v>
      </c>
      <c r="G497">
        <f>'RESUMEN TOTAL'!M527</f>
        <v>0</v>
      </c>
      <c r="H497" t="str">
        <f>'RESUMEN TOTAL'!N527</f>
        <v>APAGADO</v>
      </c>
      <c r="I497" t="str">
        <f>'RESUMEN TOTAL'!O527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TOTAL'!L529</f>
        <v>0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>
        <f>'RESUMEN TOTAL'!L530</f>
        <v>0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>
        <f>'RESUMEN TOTAL'!P530</f>
        <v>0</v>
      </c>
      <c r="K500">
        <f>'RESUMEN TOTAL'!Q530</f>
        <v>0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TOTAL'!L531</f>
        <v>0</v>
      </c>
      <c r="G503">
        <f>'RESUMEN TOTAL'!M531</f>
        <v>0</v>
      </c>
      <c r="H503" t="str">
        <f>'RESUMEN TOTAL'!N531</f>
        <v>APAGADO</v>
      </c>
      <c r="I503" t="str">
        <f>'RESUMEN TOTAL'!O531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TOTAL'!L539</f>
        <v>0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>
        <f>'RESUMEN TOTAL'!L540</f>
        <v>0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TOTAL'!L541</f>
        <v>0</v>
      </c>
      <c r="G513">
        <f>'RESUMEN TOTAL'!M541</f>
        <v>0</v>
      </c>
      <c r="H513" t="str">
        <f>'RESUMEN TOTAL'!N541</f>
        <v>APAGADO</v>
      </c>
      <c r="I513" t="str">
        <f>'RESUMEN TOTAL'!O541</f>
        <v>APAGADO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TOTAL'!L543</f>
        <v>0</v>
      </c>
      <c r="G515" t="str">
        <f>'RESUMEN TOTAL'!M543</f>
        <v>APAGADO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TOTAL'!L544</f>
        <v>0</v>
      </c>
      <c r="G516" t="str">
        <f>'RESUMEN TOTAL'!M544</f>
        <v>APAGADO</v>
      </c>
      <c r="H516" t="str">
        <f>'RESUMEN TOTAL'!N544</f>
        <v>APAGADO</v>
      </c>
      <c r="I516" t="str">
        <f>'RESUMEN TOTAL'!O544</f>
        <v>APAGADO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TOTAL'!L545</f>
        <v>0</v>
      </c>
      <c r="G517">
        <f>'RESUMEN TOTAL'!M545</f>
        <v>0</v>
      </c>
      <c r="H517" t="str">
        <f>'RESUMEN TOTAL'!N545</f>
        <v>APAGADO</v>
      </c>
      <c r="I517" t="str">
        <f>'RESUMEN TOTAL'!O545</f>
        <v>APAGADO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TOTAL'!N447</f>
        <v>APAGADO</v>
      </c>
      <c r="I437" t="str">
        <f>'RESUMEN TOTAL'!O447</f>
        <v>APAGADO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TOTAL'!N448</f>
        <v>APAGADO</v>
      </c>
      <c r="I438" t="str">
        <f>'RESUMEN TOTAL'!O448</f>
        <v>APAGADO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TOTAL'!N449</f>
        <v>APAGADO</v>
      </c>
      <c r="I439" t="str">
        <f>'RESUMEN TOTAL'!O449</f>
        <v>APAGADO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TOTAL'!N450</f>
        <v>APAGADO</v>
      </c>
      <c r="I440" t="str">
        <f>'RESUMEN TOTAL'!O450</f>
        <v>APAGADO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TOTAL'!N451</f>
        <v>APAGADO</v>
      </c>
      <c r="I441" t="str">
        <f>'RESUMEN TOTAL'!O451</f>
        <v>APAGADO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TOTAL'!N452</f>
        <v>APAGADO</v>
      </c>
      <c r="I442" t="str">
        <f>'RESUMEN TOTAL'!O452</f>
        <v>APAGADO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TOTAL'!N453</f>
        <v>APAGADO</v>
      </c>
      <c r="I443" t="str">
        <f>'RESUMEN TOTAL'!O453</f>
        <v>APAGADO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 t="str">
        <f>'RESUMEN TOTAL'!N454</f>
        <v>APAGADO</v>
      </c>
      <c r="I444" t="str">
        <f>'RESUMEN TOTAL'!O454</f>
        <v>APAGADO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TOTAL'!N479</f>
        <v>APAGADO</v>
      </c>
      <c r="I469" t="str">
        <f>'RESUMEN TOTAL'!O479</f>
        <v>APAGADO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TOTAL'!N482</f>
        <v>APAGADO</v>
      </c>
      <c r="I472" t="str">
        <f>'RESUMEN TOTAL'!O482</f>
        <v>APAGADO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TOTAL'!N483</f>
        <v>APAGADO</v>
      </c>
      <c r="I473" t="str">
        <f>'RESUMEN TOTAL'!O483</f>
        <v>APAGADO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 t="str">
        <f>'RESUMEN TOTAL'!N486</f>
        <v>APAGADO</v>
      </c>
      <c r="I476" t="str">
        <f>'RESUMEN TOTAL'!O486</f>
        <v>APAGADO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TOTAL'!N487</f>
        <v>APAGADO</v>
      </c>
      <c r="I477" t="str">
        <f>'RESUMEN TOTAL'!O487</f>
        <v>APAGADO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TOTAL'!N493</f>
        <v>APAGADO</v>
      </c>
      <c r="I483" t="str">
        <f>'RESUMEN TOTAL'!O493</f>
        <v>APAGADO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 t="str">
        <f>'RESUMEN TOTAL'!N500</f>
        <v>APAGADO</v>
      </c>
      <c r="I490" t="str">
        <f>'RESUMEN TOTAL'!O500</f>
        <v>APAGADO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TOTAL'!N505</f>
        <v>APAGADO</v>
      </c>
      <c r="I495" t="str">
        <f>'RESUMEN TOTAL'!O505</f>
        <v>APAGADO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 t="str">
        <f>'RESUMEN TOTAL'!N508</f>
        <v>APAGADO</v>
      </c>
      <c r="I498" t="str">
        <f>'RESUMEN TOTAL'!O508</f>
        <v>APAGADO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 t="str">
        <f>'RESUMEN TOTAL'!N516</f>
        <v>APAGADO</v>
      </c>
      <c r="I506" t="str">
        <f>'RESUMEN TOTAL'!O516</f>
        <v>APAGADO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 t="str">
        <f>'RESUMEN TOTAL'!N517</f>
        <v>APAGADO</v>
      </c>
      <c r="I507" t="str">
        <f>'RESUMEN TOTAL'!O517</f>
        <v>APAGADO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TOTAL'!N523</f>
        <v>APAGADO</v>
      </c>
      <c r="I513" t="str">
        <f>'RESUMEN TOTAL'!O523</f>
        <v>APAGADO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TOTAL'!N525</f>
        <v>0</v>
      </c>
      <c r="I515">
        <f>'RESUMEN TOTAL'!O525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 t="str">
        <f>'RESUMEN TOTAL'!N527</f>
        <v>APAGADO</v>
      </c>
      <c r="I517" t="str">
        <f>'RESUMEN TOTAL'!O527</f>
        <v>APAGADO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 t="str">
        <f>'RESUMEN TOTAL'!N531</f>
        <v>APAGADO</v>
      </c>
      <c r="I521" t="str">
        <f>'RESUMEN TOTAL'!O531</f>
        <v>APAGADO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 t="str">
        <f>'RESUMEN TOTAL'!N541</f>
        <v>APAGADO</v>
      </c>
      <c r="I531" t="str">
        <f>'RESUMEN TOTAL'!O541</f>
        <v>APAGADO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 t="str">
        <f>'RESUMEN TOTAL'!N544</f>
        <v>APAGADO</v>
      </c>
      <c r="I534" t="str">
        <f>'RESUMEN TOTAL'!O544</f>
        <v>APAGADO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 t="str">
        <f>'RESUMEN TOTAL'!N545</f>
        <v>APAGADO</v>
      </c>
      <c r="I535" t="str">
        <f>'RESUMEN TOTAL'!O545</f>
        <v>APAGADO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6" zoomScaleNormal="100" workbookViewId="0">
      <selection activeCell="B23" sqref="B23:F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8</v>
      </c>
      <c r="D18" s="66">
        <v>48</v>
      </c>
      <c r="E18" s="67">
        <v>0.1057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55</v>
      </c>
      <c r="E19" s="67">
        <v>0.1211</v>
      </c>
      <c r="F19" s="143"/>
      <c r="G19" s="65" t="s">
        <v>1152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1417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1143</v>
      </c>
      <c r="C21" s="94">
        <v>21</v>
      </c>
      <c r="D21" s="94"/>
      <c r="E21" s="95">
        <v>0.09</v>
      </c>
      <c r="F21" s="143"/>
      <c r="G21" s="65" t="s">
        <v>1423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1144</v>
      </c>
      <c r="C22" s="94">
        <v>35</v>
      </c>
      <c r="D22" s="94">
        <v>0</v>
      </c>
      <c r="E22" s="96">
        <v>0.16</v>
      </c>
      <c r="F22" s="144"/>
      <c r="G22" s="68" t="s">
        <v>1422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1152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1417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1143</v>
      </c>
      <c r="C28" s="94">
        <v>20</v>
      </c>
      <c r="D28" s="139">
        <v>0</v>
      </c>
      <c r="E28" s="140">
        <v>0.08</v>
      </c>
      <c r="F28" s="143"/>
      <c r="G28" s="65" t="s">
        <v>1423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1144</v>
      </c>
      <c r="C29" s="94">
        <v>33</v>
      </c>
      <c r="D29" s="94">
        <v>0</v>
      </c>
      <c r="E29" s="95">
        <v>0.16</v>
      </c>
      <c r="F29" s="144"/>
      <c r="G29" s="68" t="s">
        <v>1422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f>paradas!K1</f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v>0</v>
      </c>
      <c r="D34" s="137">
        <f t="shared" si="4"/>
        <v>0</v>
      </c>
      <c r="E34" s="138">
        <f t="shared" ref="E34" si="8">D34/C30</f>
        <v>0</v>
      </c>
      <c r="F34" s="143"/>
      <c r="G34" s="65" t="s">
        <v>1417</v>
      </c>
      <c r="H34" s="118">
        <f>paradas!O1</f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3"/>
      <c r="G35" s="65" t="s">
        <v>1423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v>0</v>
      </c>
      <c r="D36" s="94"/>
      <c r="E36" s="95">
        <f>Hoja1!J6</f>
        <v>0</v>
      </c>
      <c r="F36" s="144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3"/>
      <c r="G42" s="65" t="s">
        <v>1423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4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 t="e">
        <f>Hoja1!M3</f>
        <v>#VALUE!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 t="e">
        <f>Hoja1!M5</f>
        <v>#VALUE!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 t="e">
        <f>Hoja1!N5</f>
        <v>#VALUE!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 t="e">
        <f>Hoja1!X3</f>
        <v>#VALUE!</v>
      </c>
      <c r="D133" s="94"/>
      <c r="E133" s="95" t="e">
        <f>Hoja1!X4</f>
        <v>#VALUE!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 t="e">
        <f>Hoja1!X5</f>
        <v>#VALUE!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 t="e">
        <f>Hoja1!Y3</f>
        <v>#VALUE!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 t="e">
        <f>Hoja1!Y5</f>
        <v>#VALUE!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541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541</v>
      </c>
      <c r="G5" s="36">
        <f t="shared" si="5"/>
        <v>9.9815157116451017E-2</v>
      </c>
    </row>
    <row r="6" spans="1:7" x14ac:dyDescent="0.25">
      <c r="A6" s="17">
        <f>'APAGADOS RADIO'!J3</f>
        <v>45540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541</v>
      </c>
      <c r="G6" s="36">
        <f t="shared" si="5"/>
        <v>0</v>
      </c>
    </row>
    <row r="7" spans="1:7" x14ac:dyDescent="0.25">
      <c r="A7" s="17">
        <f>'APAGADOS RADIO'!K3</f>
        <v>45541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541</v>
      </c>
      <c r="G7" s="36">
        <f t="shared" si="5"/>
        <v>0</v>
      </c>
    </row>
    <row r="8" spans="1:7" x14ac:dyDescent="0.25">
      <c r="A8" s="17">
        <f>'APAGADOS RADIO'!L3</f>
        <v>45542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45543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45544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45545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AJ1" sqref="AJ1:AJ104857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248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TOTAL'!C5:C545, "=BONOMO",'RESUMEN TOTAL'!L5:L544,"=APAGADO")</f>
        <v>#VALUE!</v>
      </c>
      <c r="G3" s="52">
        <v>61</v>
      </c>
      <c r="H3" s="52">
        <v>31</v>
      </c>
      <c r="I3" s="52" t="e">
        <f>COUNTIFS('RESUMEN TOTAL'!C5:C545, "=BONOMO",'RESUMEN TOTAL'!O5:O544,"=APAGADO")</f>
        <v>#VALUE!</v>
      </c>
      <c r="J3" s="52">
        <f>COUNTIFS('RESUMEN TOTAL'!C5:C702, "=BONOMO",'RESUMEN TOTAL'!P5:P702,"=APAGADO")</f>
        <v>0</v>
      </c>
      <c r="K3" s="52">
        <v>0</v>
      </c>
      <c r="L3" s="52" t="e">
        <f>COUNTIFS('RESUMEN TOTAL'!C5:C545, "=BONOMO",'RESUMEN TOTAL'!R5:R544,"=APAGADO")</f>
        <v>#VALUE!</v>
      </c>
      <c r="M3" s="52" t="e">
        <f>COUNTIFS('RESUMEN TOTAL'!C5:C545, "=BONOMO",'RESUMEN TOTAL'!S5:S544,"=APAGADO")</f>
        <v>#VALUE!</v>
      </c>
      <c r="N3" s="52" t="e">
        <f>COUNTIFS('RESUMEN TOTAL'!C5:C545, "=BONOMO",'RESUMEN TOTAL'!T5:T544,"=APAGADO")</f>
        <v>#VALUE!</v>
      </c>
      <c r="O3" s="52">
        <v>0</v>
      </c>
      <c r="P3" s="53">
        <v>0</v>
      </c>
      <c r="Q3" s="53">
        <v>0</v>
      </c>
      <c r="R3" s="53">
        <v>0</v>
      </c>
      <c r="S3" s="53" t="e">
        <f>COUNTIFS('RESUMEN TOTAL'!C5:C545, "=BONOMO",'RESUMEN TOTAL'!Y5:Y544,"=APAGADO")</f>
        <v>#VALUE!</v>
      </c>
      <c r="T3" s="53" t="e">
        <f>COUNTIFS('RESUMEN TOTAL'!C5:C545, "=BONOMO",'RESUMEN TOTAL'!Z5:Z544,"=APAGADO")</f>
        <v>#VALUE!</v>
      </c>
      <c r="U3" s="53">
        <v>0</v>
      </c>
      <c r="V3" s="53">
        <v>0</v>
      </c>
      <c r="W3" s="141">
        <v>0</v>
      </c>
      <c r="X3" s="53" t="e">
        <f>COUNTIFS('RESUMEN TOTAL'!C5:C545, "=BONOMO",'RESUMEN TOTAL'!AD5:AD544,"=APAGADO")</f>
        <v>#VALUE!</v>
      </c>
      <c r="Y3" s="53" t="e">
        <f>COUNTIFS('RESUMEN TOTAL'!C5:C545, "=BONOMO",'RESUMEN TOTAL'!AE5:AE544,"=APAGADO")</f>
        <v>#VALUE!</v>
      </c>
      <c r="Z3" s="53">
        <v>0</v>
      </c>
      <c r="AA3" s="53" t="e">
        <f>COUNTIFS('RESUMEN TOTAL'!C5:C545, "=BONOMO",'RESUMEN TOTAL'!AG5:AG544,"=APAGADO")</f>
        <v>#VALUE!</v>
      </c>
      <c r="AB3" s="53" t="e">
        <f>COUNTIFS('RESUMEN TOTAL'!C5:C545, "=BONOMO",'RESUMEN TOTAL'!AH5:AH544,"=APAGADO")</f>
        <v>#VALUE!</v>
      </c>
      <c r="AC3" s="53">
        <v>0</v>
      </c>
      <c r="AD3" s="53">
        <v>0</v>
      </c>
      <c r="AE3" s="53" t="e">
        <f>COUNTIFS('RESUMEN TOTAL'!C5:C545, "=BONOMO",'RESUMEN TOTAL'!AK5:AK544,"=APAGADO")</f>
        <v>#VALUE!</v>
      </c>
      <c r="AF3" s="53" t="e">
        <f>COUNTIFS('RESUMEN TOTAL'!C5:C545, "=BONOMO",'RESUMEN TOTAL'!AL5:AL544,"=APAGADO")</f>
        <v>#VALUE!</v>
      </c>
      <c r="AG3" s="53" t="e">
        <f>COUNTIFS('RESUMEN TOTAL'!C5:C545, "=BONOMO",'RESUMEN TOTAL'!AM5:AM544,"=APAGADO")</f>
        <v>#VALUE!</v>
      </c>
      <c r="AH3" s="53" t="e">
        <f>COUNTIFS('RESUMEN TOTAL'!C5:C545, "=BONOMO",'RESUMEN TOTAL'!AN5:AN544,"=APAGADO")</f>
        <v>#VALUE!</v>
      </c>
      <c r="AI3" s="53" t="e">
        <f>COUNTIFS('RESUMEN TOTAL'!C5:C545, "=BONOMO",'RESUMEN TOTAL'!AO5:AO544,"=APAGADO")</f>
        <v>#VALUE!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0.09</v>
      </c>
      <c r="I4" s="58" t="e">
        <f t="shared" si="0"/>
        <v>#VALUE!</v>
      </c>
      <c r="J4" s="58">
        <f t="shared" si="0"/>
        <v>0</v>
      </c>
      <c r="K4" s="58">
        <v>0</v>
      </c>
      <c r="L4" s="58" t="e">
        <f t="shared" si="0"/>
        <v>#VALUE!</v>
      </c>
      <c r="M4" s="58" t="e">
        <f t="shared" ref="M4" si="1">M3/BONOMOcam</f>
        <v>#VALUE!</v>
      </c>
      <c r="N4" s="58" t="e">
        <f t="shared" si="0"/>
        <v>#VALUE!</v>
      </c>
      <c r="O4" s="58">
        <v>0</v>
      </c>
      <c r="P4" s="59">
        <v>0</v>
      </c>
      <c r="Q4" s="59">
        <v>0</v>
      </c>
      <c r="R4" s="59">
        <v>0</v>
      </c>
      <c r="S4" s="59" t="e">
        <f t="shared" si="0"/>
        <v>#VALUE!</v>
      </c>
      <c r="T4" s="59" t="e">
        <f t="shared" si="0"/>
        <v>#VALUE!</v>
      </c>
      <c r="U4" s="59">
        <v>0</v>
      </c>
      <c r="V4" s="59">
        <v>0</v>
      </c>
      <c r="W4" s="59">
        <v>0</v>
      </c>
      <c r="X4" s="59" t="e">
        <f t="shared" si="0"/>
        <v>#VALUE!</v>
      </c>
      <c r="Y4" s="59" t="e">
        <f t="shared" ref="Y4" si="2">Y3/BONOMOcam</f>
        <v>#VALUE!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3">AH3/BONOMOcam</f>
        <v>#VALUE!</v>
      </c>
      <c r="AI4" s="59" t="e">
        <f t="shared" si="3"/>
        <v>#VALUE!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35</v>
      </c>
      <c r="I5" s="55">
        <v>0</v>
      </c>
      <c r="J5" s="55">
        <v>0</v>
      </c>
      <c r="K5" s="55">
        <v>0</v>
      </c>
      <c r="L5" s="55" t="e">
        <f>COUNTIFS('RESUMEN TOTAL'!C5:C531, "=COSEIDI",'RESUMEN TOTAL'!R5:R530,"=APAGADO")</f>
        <v>#VALUE!</v>
      </c>
      <c r="M5" s="55" t="e">
        <f>COUNTIFS('RESUMEN TOTAL'!C5:C531, "=COSEIDI",'RESUMEN TOTAL'!S5:S530,"=APAGADO")</f>
        <v>#VALUE!</v>
      </c>
      <c r="N5" s="55" t="e">
        <f>COUNTIFS('RESUMEN TOTAL'!C5:C531, "=COSEIDI",'RESUMEN TOTAL'!T5:T530,"=APAGADO")</f>
        <v>#VALUE!</v>
      </c>
      <c r="O5" s="55">
        <v>0</v>
      </c>
      <c r="P5" s="55">
        <v>0</v>
      </c>
      <c r="Q5" s="55">
        <v>0</v>
      </c>
      <c r="R5" s="55">
        <v>0</v>
      </c>
      <c r="S5" s="55" t="e">
        <f>COUNTIFS('RESUMEN TOTAL'!C5:C531, "=COSEIDI",'RESUMEN TOTAL'!Y5:Y530,"=APAGADO")</f>
        <v>#VALUE!</v>
      </c>
      <c r="T5" s="55">
        <v>0</v>
      </c>
      <c r="U5" s="55">
        <v>0</v>
      </c>
      <c r="V5" s="55">
        <v>0</v>
      </c>
      <c r="W5" s="55">
        <v>0</v>
      </c>
      <c r="X5" s="55" t="e">
        <f>COUNTIFS('RESUMEN TOTAL'!C5:C531, "=COSEIDI",'RESUMEN TOTAL'!AD5:AD530,"=APAGADO")</f>
        <v>#VALUE!</v>
      </c>
      <c r="Y5" s="55" t="e">
        <f>COUNTIFS('RESUMEN TOTAL'!C5:C531, "=COSEIDI",'RESUMEN TOTAL'!AE5:AE530,"=APAGADO")</f>
        <v>#VALUE!</v>
      </c>
      <c r="Z5" s="55">
        <v>0</v>
      </c>
      <c r="AA5" s="55" t="e">
        <f>COUNTIFS('RESUMEN TOTAL'!C5:C531, "=COSEIDI",'RESUMEN TOTAL'!AG5:AG530,"=APAGADO")</f>
        <v>#VALUE!</v>
      </c>
      <c r="AB5" s="55" t="e">
        <f>COUNTIFS('RESUMEN TOTAL'!C5:C531, "=COSEIDI",'RESUMEN TOTAL'!AH5:AH530,"=APAGADO")</f>
        <v>#VALUE!</v>
      </c>
      <c r="AC5" s="55">
        <v>0</v>
      </c>
      <c r="AD5" s="55">
        <v>0</v>
      </c>
      <c r="AE5" s="55" t="e">
        <f>COUNTIFS('RESUMEN TOTAL'!F5:F531, "=COSEIDI",'RESUMEN TOTAL'!AK5:AK530,"=APAGADO")</f>
        <v>#VALUE!</v>
      </c>
      <c r="AF5" s="55" t="e">
        <f>COUNTIFS('RESUMEN TOTAL'!C5:C531, "=COSEIDI",'RESUMEN TOTAL'!AL5:AL530,"=APAGADO")</f>
        <v>#VALUE!</v>
      </c>
      <c r="AG5" s="55" t="e">
        <f>COUNTIFS('RESUMEN TOTAL'!C5:C531, "=COSEIDI",'RESUMEN TOTAL'!AM5:AM530,"=APAGADO")</f>
        <v>#VALUE!</v>
      </c>
      <c r="AH5" s="55" t="e">
        <f>COUNTIFS('RESUMEN TOTAL'!C5:C531, "=COSEIDI",'RESUMEN TOTAL'!AN5:AN530,"=APAGADO")</f>
        <v>#VALUE!</v>
      </c>
      <c r="AI5" s="55" t="e">
        <f>COUNTIFS('RESUMEN TOTAL'!C5:C531, "=COSEIDI",'RESUMEN TOTAL'!AO5:AO530,"=APAGADO")</f>
        <v>#VALUE!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</v>
      </c>
      <c r="G6" s="58">
        <v>0.16</v>
      </c>
      <c r="H6" s="58">
        <v>0.16</v>
      </c>
      <c r="I6" s="58">
        <v>0</v>
      </c>
      <c r="J6" s="58">
        <v>0</v>
      </c>
      <c r="K6" s="58">
        <v>0</v>
      </c>
      <c r="L6" s="58" t="e">
        <f t="shared" si="4"/>
        <v>#VALUE!</v>
      </c>
      <c r="M6" s="58" t="e">
        <f t="shared" ref="M6" si="5">M5/COSEIDIcam</f>
        <v>#VALUE!</v>
      </c>
      <c r="N6" s="58" t="e">
        <f t="shared" si="4"/>
        <v>#VALUE!</v>
      </c>
      <c r="O6" s="58">
        <v>0</v>
      </c>
      <c r="P6" s="58">
        <v>0</v>
      </c>
      <c r="Q6" s="58">
        <v>0</v>
      </c>
      <c r="R6" s="58">
        <v>0</v>
      </c>
      <c r="S6" s="58" t="e">
        <f t="shared" si="4"/>
        <v>#VALUE!</v>
      </c>
      <c r="T6" s="58">
        <v>0</v>
      </c>
      <c r="U6" s="58">
        <v>0</v>
      </c>
      <c r="V6" s="58">
        <v>0</v>
      </c>
      <c r="W6" s="58">
        <v>0</v>
      </c>
      <c r="X6" s="58" t="e">
        <f t="shared" si="4"/>
        <v>#VALUE!</v>
      </c>
      <c r="Y6" s="58" t="e">
        <f t="shared" ref="Y6" si="6">Y5/COSEIDIcam</f>
        <v>#VALUE!</v>
      </c>
      <c r="Z6" s="58">
        <f t="shared" si="4"/>
        <v>0</v>
      </c>
      <c r="AA6" s="58" t="e">
        <f t="shared" si="4"/>
        <v>#VALUE!</v>
      </c>
      <c r="AB6" s="58" t="e">
        <f t="shared" si="4"/>
        <v>#VALUE!</v>
      </c>
      <c r="AC6" s="58">
        <v>0</v>
      </c>
      <c r="AD6" s="58">
        <v>0</v>
      </c>
      <c r="AE6" s="58" t="e">
        <f t="shared" si="4"/>
        <v>#VALUE!</v>
      </c>
      <c r="AF6" s="58" t="e">
        <f t="shared" si="4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 t="str">
        <f>'RESUMEN TOTAL'!M230</f>
        <v>APAGADO</v>
      </c>
      <c r="H226" s="86" t="str">
        <f>'RESUMEN TOTAL'!N230</f>
        <v>APAGADO</v>
      </c>
      <c r="I226" s="86" t="str">
        <f>'RESUMEN TOTAL'!O230</f>
        <v>APAGADO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 t="str">
        <f>'RESUMEN TOTAL'!M231</f>
        <v>APAGADO</v>
      </c>
      <c r="H227" s="86" t="str">
        <f>'RESUMEN TOTAL'!N231</f>
        <v>APAGADO</v>
      </c>
      <c r="I227" s="86" t="str">
        <f>'RESUMEN TOTAL'!O231</f>
        <v>APAGADO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 t="str">
        <f>'RESUMEN TOTAL'!M232</f>
        <v>APAGADO</v>
      </c>
      <c r="H228" s="86" t="str">
        <f>'RESUMEN TOTAL'!N232</f>
        <v>APAGADO</v>
      </c>
      <c r="I228" s="86" t="str">
        <f>'RESUMEN TOTAL'!O232</f>
        <v>APAGADO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 t="str">
        <f>'RESUMEN TOTAL'!M233</f>
        <v>APAGADO</v>
      </c>
      <c r="H229" s="86" t="str">
        <f>'RESUMEN TOTAL'!N233</f>
        <v>APAGADO</v>
      </c>
      <c r="I229" s="86" t="str">
        <f>'RESUMEN TOTAL'!O233</f>
        <v>APAGADO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 t="str">
        <f>'RESUMEN TOTAL'!M234</f>
        <v>APAGADO</v>
      </c>
      <c r="H230" s="86" t="str">
        <f>'RESUMEN TOTAL'!N234</f>
        <v>APAGADO</v>
      </c>
      <c r="I230" s="86" t="str">
        <f>'RESUMEN TOTAL'!O234</f>
        <v>APAGADO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>
        <f>'RESUMEN TOTAL'!L238</f>
        <v>0</v>
      </c>
      <c r="G234" s="86" t="str">
        <f>'RESUMEN TOTAL'!M238</f>
        <v>APAGADO</v>
      </c>
      <c r="H234" s="86">
        <f>'RESUMEN TOTAL'!N238</f>
        <v>0</v>
      </c>
      <c r="I234" s="86" t="str">
        <f>'RESUMEN TOTAL'!O238</f>
        <v>APAGADO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 t="str">
        <f>'RESUMEN TOTAL'!M241</f>
        <v>APAGADO</v>
      </c>
      <c r="H237" s="86" t="str">
        <f>'RESUMEN TOTAL'!N241</f>
        <v>APAGADO</v>
      </c>
      <c r="I237" s="86" t="str">
        <f>'RESUMEN TOTAL'!O241</f>
        <v>APAGADO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 t="str">
        <f>'RESUMEN TOTAL'!M242</f>
        <v>APAGADO</v>
      </c>
      <c r="H238" s="86" t="str">
        <f>'RESUMEN TOTAL'!N242</f>
        <v>APAGADO</v>
      </c>
      <c r="I238" s="86" t="str">
        <f>'RESUMEN TOTAL'!O242</f>
        <v>APAGADO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 t="str">
        <f>'RESUMEN TOTAL'!M243</f>
        <v>APAGADO</v>
      </c>
      <c r="H239" s="86" t="str">
        <f>'RESUMEN TOTAL'!N243</f>
        <v>APAGADO</v>
      </c>
      <c r="I239" s="86" t="str">
        <f>'RESUMEN TOTAL'!O243</f>
        <v>APAGADO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>
        <f>'RESUMEN TOTAL'!L252</f>
        <v>0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>
        <f>'RESUMEN TOTAL'!L278</f>
        <v>0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 t="str">
        <f>'RESUMEN TOTAL'!M285</f>
        <v>APAGADO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 t="str">
        <f>'RESUMEN TOTAL'!M288</f>
        <v>APAGADO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 t="str">
        <f>'RESUMEN TOTAL'!M289</f>
        <v>APAGADO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 t="str">
        <f>'RESUMEN TOTAL'!M290</f>
        <v>APAGADO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 t="str">
        <f>'RESUMEN TOTAL'!M291</f>
        <v>APAGADO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5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5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5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5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5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5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5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 t="str">
        <f>'RESUMEN TOTAL'!M300</f>
        <v>APAGADO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5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5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5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5" ht="15.75" thickTop="1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</row>
    <row r="300" spans="1:35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5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 t="str">
        <f>'RESUMEN TOTAL'!M306</f>
        <v>APAGADO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5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5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5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 t="str">
        <f>'RESUMEN TOTAL'!M340</f>
        <v>APAGADO</v>
      </c>
      <c r="H335" s="86" t="str">
        <f>'RESUMEN TOTAL'!N340</f>
        <v>APAGADO</v>
      </c>
      <c r="I335" s="86" t="str">
        <f>'RESUMEN TOTAL'!O340</f>
        <v>APAGADO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 t="str">
        <f>'RESUMEN TOTAL'!M341</f>
        <v>APAGADO</v>
      </c>
      <c r="H336" s="86" t="str">
        <f>'RESUMEN TOTAL'!N341</f>
        <v>APAGADO</v>
      </c>
      <c r="I336" s="86" t="str">
        <f>'RESUMEN TOTAL'!O341</f>
        <v>APAGADO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 t="str">
        <f>'RESUMEN TOTAL'!M342</f>
        <v>APAGADO</v>
      </c>
      <c r="H337" s="86" t="str">
        <f>'RESUMEN TOTAL'!N342</f>
        <v>APAGADO</v>
      </c>
      <c r="I337" s="86" t="str">
        <f>'RESUMEN TOTAL'!O342</f>
        <v>APAGADO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 t="str">
        <f>'RESUMEN TOTAL'!M343</f>
        <v>APAGADO</v>
      </c>
      <c r="H338" s="86" t="str">
        <f>'RESUMEN TOTAL'!N343</f>
        <v>APAGADO</v>
      </c>
      <c r="I338" s="86" t="str">
        <f>'RESUMEN TOTAL'!O343</f>
        <v>APAGADO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 t="str">
        <f>'RESUMEN TOTAL'!N345</f>
        <v>APAGADO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 t="str">
        <f>'RESUMEN TOTAL'!N355</f>
        <v>APAGADO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 t="str">
        <f>'RESUMEN TOTAL'!N356</f>
        <v>APAGADO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 t="str">
        <f>'RESUMEN TOTAL'!N357</f>
        <v>APAGADO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>
        <f>'RESUMEN TOTAL'!L358</f>
        <v>0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 t="str">
        <f>'RESUMEN TOTAL'!M368</f>
        <v>APAGADO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 t="str">
        <f>'RESUMEN TOTAL'!M369</f>
        <v>APAGADO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TOTAL'!L381</f>
        <v>0</v>
      </c>
      <c r="G376" s="86" t="str">
        <f>'RESUMEN TOTAL'!M381</f>
        <v>APAGADO</v>
      </c>
      <c r="H376" s="86" t="str">
        <f>'RESUMEN TOTAL'!N381</f>
        <v>APAGADO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TOTAL'!L396</f>
        <v>0</v>
      </c>
      <c r="G391" s="86" t="str">
        <f>'RESUMEN TOTAL'!M396</f>
        <v>APAGADO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TOTAL'!L397</f>
        <v>0</v>
      </c>
      <c r="G392" s="86">
        <f>'RESUMEN TOTAL'!M397</f>
        <v>0</v>
      </c>
      <c r="H392" s="86" t="str">
        <f>'RESUMEN TOTAL'!N397</f>
        <v>APAGADO</v>
      </c>
      <c r="I392" s="86" t="str">
        <f>'RESUMEN TOTAL'!O397</f>
        <v>APAGADO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TOTAL'!L405</f>
        <v>0</v>
      </c>
      <c r="G400" s="86" t="str">
        <f>'RESUMEN TOTAL'!M405</f>
        <v>APAGADO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TOTAL'!L406</f>
        <v>0</v>
      </c>
      <c r="G401" s="86">
        <f>'RESUMEN TOTAL'!M406</f>
        <v>0</v>
      </c>
      <c r="H401" s="86" t="str">
        <f>'RESUMEN TOTAL'!N406</f>
        <v>APAGADO</v>
      </c>
      <c r="I401" s="86" t="str">
        <f>'RESUMEN TOTAL'!O406</f>
        <v>APAGADO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TOTAL'!L421</f>
        <v>0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TOTAL'!L422</f>
        <v>0</v>
      </c>
      <c r="G417" s="86">
        <f>'RESUMEN TOTAL'!M422</f>
        <v>0</v>
      </c>
      <c r="H417" s="86" t="str">
        <f>'RESUMEN TOTAL'!N422</f>
        <v>APAGADO</v>
      </c>
      <c r="I417" s="86" t="str">
        <f>'RESUMEN TOTAL'!O422</f>
        <v>APAGADO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>
        <f>'RESUMEN TOTAL'!L431</f>
        <v>0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TOTAL'!L432</f>
        <v>0</v>
      </c>
      <c r="G427" s="86">
        <f>'RESUMEN TOTAL'!M432</f>
        <v>0</v>
      </c>
      <c r="H427" s="86" t="str">
        <f>'RESUMEN TOTAL'!N432</f>
        <v>APAGADO</v>
      </c>
      <c r="I427" s="86" t="str">
        <f>'RESUMEN TOTAL'!O432</f>
        <v>APAGADO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TOTAL'!L446</f>
        <v>0</v>
      </c>
      <c r="G441" s="86" t="str">
        <f>'RESUMEN TOTAL'!M446</f>
        <v>APAGADO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TOTAL'!L447</f>
        <v>0</v>
      </c>
      <c r="G442" s="86" t="str">
        <f>'RESUMEN TOTAL'!M447</f>
        <v>APAGADO</v>
      </c>
      <c r="H442" s="86" t="str">
        <f>'RESUMEN TOTAL'!N447</f>
        <v>APAGADO</v>
      </c>
      <c r="I442" s="86" t="str">
        <f>'RESUMEN TOTAL'!O447</f>
        <v>APAGADO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TOTAL'!L448</f>
        <v>0</v>
      </c>
      <c r="G443" s="86" t="str">
        <f>'RESUMEN TOTAL'!M448</f>
        <v>APAGADO</v>
      </c>
      <c r="H443" s="86" t="str">
        <f>'RESUMEN TOTAL'!N448</f>
        <v>APAGADO</v>
      </c>
      <c r="I443" s="86" t="str">
        <f>'RESUMEN TOTAL'!O448</f>
        <v>APAGADO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TOTAL'!L449</f>
        <v>0</v>
      </c>
      <c r="G444" s="86" t="str">
        <f>'RESUMEN TOTAL'!M449</f>
        <v>APAGADO</v>
      </c>
      <c r="H444" s="86" t="str">
        <f>'RESUMEN TOTAL'!N449</f>
        <v>APAGADO</v>
      </c>
      <c r="I444" s="86" t="str">
        <f>'RESUMEN TOTAL'!O449</f>
        <v>APAGADO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TOTAL'!L450</f>
        <v>0</v>
      </c>
      <c r="G445" s="86" t="str">
        <f>'RESUMEN TOTAL'!M450</f>
        <v>APAGADO</v>
      </c>
      <c r="H445" s="86" t="str">
        <f>'RESUMEN TOTAL'!N450</f>
        <v>APAGADO</v>
      </c>
      <c r="I445" s="86" t="str">
        <f>'RESUMEN TOTAL'!O450</f>
        <v>APAGADO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TOTAL'!L451</f>
        <v>0</v>
      </c>
      <c r="G446" s="86" t="str">
        <f>'RESUMEN TOTAL'!M451</f>
        <v>APAGADO</v>
      </c>
      <c r="H446" s="86" t="str">
        <f>'RESUMEN TOTAL'!N451</f>
        <v>APAGADO</v>
      </c>
      <c r="I446" s="86" t="str">
        <f>'RESUMEN TOTAL'!O451</f>
        <v>APAGADO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TOTAL'!L452</f>
        <v>0</v>
      </c>
      <c r="G447" s="86" t="str">
        <f>'RESUMEN TOTAL'!M452</f>
        <v>APAGADO</v>
      </c>
      <c r="H447" s="86" t="str">
        <f>'RESUMEN TOTAL'!N452</f>
        <v>APAGADO</v>
      </c>
      <c r="I447" s="86" t="str">
        <f>'RESUMEN TOTAL'!O452</f>
        <v>APAGADO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TOTAL'!L453</f>
        <v>0</v>
      </c>
      <c r="G448" s="86" t="str">
        <f>'RESUMEN TOTAL'!M453</f>
        <v>APAGADO</v>
      </c>
      <c r="H448" s="86" t="str">
        <f>'RESUMEN TOTAL'!N453</f>
        <v>APAGADO</v>
      </c>
      <c r="I448" s="86" t="str">
        <f>'RESUMEN TOTAL'!O453</f>
        <v>APAGADO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5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TOTAL'!L454</f>
        <v>0</v>
      </c>
      <c r="G449" s="86">
        <f>'RESUMEN TOTAL'!M454</f>
        <v>0</v>
      </c>
      <c r="H449" s="86" t="str">
        <f>'RESUMEN TOTAL'!N454</f>
        <v>APAGADO</v>
      </c>
      <c r="I449" s="86" t="str">
        <f>'RESUMEN TOTAL'!O454</f>
        <v>APAGADO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5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5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5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5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5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5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5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5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5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5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>
        <f>'RESUMEN TOTAL'!L467</f>
        <v>0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>
        <f>'RESUMEN TOTAL'!L468</f>
        <v>0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>
        <f>'RESUMEN TOTAL'!P468</f>
        <v>0</v>
      </c>
      <c r="K463" s="86">
        <f>'RESUMEN TOTAL'!Q468</f>
        <v>0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>
        <f>'RESUMEN TOTAL'!L469</f>
        <v>0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>
        <f>'RESUMEN TOTAL'!P469</f>
        <v>0</v>
      </c>
      <c r="K464" s="86">
        <f>'RESUMEN TOTAL'!Q469</f>
        <v>0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TOTAL'!L475</f>
        <v>0</v>
      </c>
      <c r="G470" s="86" t="str">
        <f>'RESUMEN TOTAL'!M475</f>
        <v>APAGADO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TOTAL'!L476</f>
        <v>0</v>
      </c>
      <c r="G471" s="86" t="str">
        <f>'RESUMEN TOTAL'!M476</f>
        <v>APAGADO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>
        <f>'RESUMEN TOTAL'!L477</f>
        <v>0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>
        <f>'RESUMEN TOTAL'!L478</f>
        <v>0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>
        <f>'RESUMEN TOTAL'!P478</f>
        <v>0</v>
      </c>
      <c r="K473" s="86">
        <f>'RESUMEN TOTAL'!Q478</f>
        <v>0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TOTAL'!L479</f>
        <v>0</v>
      </c>
      <c r="G474" s="86">
        <f>'RESUMEN TOTAL'!M479</f>
        <v>0</v>
      </c>
      <c r="H474" s="86" t="str">
        <f>'RESUMEN TOTAL'!N479</f>
        <v>APAGADO</v>
      </c>
      <c r="I474" s="86" t="str">
        <f>'RESUMEN TOTAL'!O479</f>
        <v>APAGADO</v>
      </c>
      <c r="J474" s="86">
        <f>'RESUMEN TOTAL'!P479</f>
        <v>0</v>
      </c>
      <c r="K474" s="86">
        <f>'RESUMEN TOTAL'!Q479</f>
        <v>0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TOTAL'!L481</f>
        <v>0</v>
      </c>
      <c r="G476" s="86" t="str">
        <f>'RESUMEN TOTAL'!M481</f>
        <v>APAGADO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TOTAL'!L482</f>
        <v>0</v>
      </c>
      <c r="G477" s="86" t="str">
        <f>'RESUMEN TOTAL'!M482</f>
        <v>APAGADO</v>
      </c>
      <c r="H477" s="86" t="str">
        <f>'RESUMEN TOTAL'!N482</f>
        <v>APAGADO</v>
      </c>
      <c r="I477" s="86" t="str">
        <f>'RESUMEN TOTAL'!O482</f>
        <v>APAGADO</v>
      </c>
      <c r="J477" s="86">
        <f>'RESUMEN TOTAL'!P482</f>
        <v>0</v>
      </c>
      <c r="K477" s="86">
        <f>'RESUMEN TOTAL'!Q482</f>
        <v>0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TOTAL'!L483</f>
        <v>0</v>
      </c>
      <c r="G478" s="86">
        <f>'RESUMEN TOTAL'!M483</f>
        <v>0</v>
      </c>
      <c r="H478" s="86" t="str">
        <f>'RESUMEN TOTAL'!N483</f>
        <v>APAGADO</v>
      </c>
      <c r="I478" s="86" t="str">
        <f>'RESUMEN TOTAL'!O483</f>
        <v>APAGADO</v>
      </c>
      <c r="J478" s="86">
        <f>'RESUMEN TOTAL'!P483</f>
        <v>0</v>
      </c>
      <c r="K478" s="86">
        <f>'RESUMEN TOTAL'!Q483</f>
        <v>0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TOTAL'!L485</f>
        <v>0</v>
      </c>
      <c r="G480" s="86" t="str">
        <f>'RESUMEN TOTAL'!M485</f>
        <v>APAGADO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TOTAL'!L486</f>
        <v>0</v>
      </c>
      <c r="G481" s="86" t="str">
        <f>'RESUMEN TOTAL'!M486</f>
        <v>APAGADO</v>
      </c>
      <c r="H481" s="86" t="str">
        <f>'RESUMEN TOTAL'!N486</f>
        <v>APAGADO</v>
      </c>
      <c r="I481" s="86" t="str">
        <f>'RESUMEN TOTAL'!O486</f>
        <v>APAGADO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>
        <f>'RESUMEN TOTAL'!L487</f>
        <v>0</v>
      </c>
      <c r="G482" s="86">
        <f>'RESUMEN TOTAL'!M487</f>
        <v>0</v>
      </c>
      <c r="H482" s="86" t="str">
        <f>'RESUMEN TOTAL'!N487</f>
        <v>APAGADO</v>
      </c>
      <c r="I482" s="86" t="str">
        <f>'RESUMEN TOTAL'!O487</f>
        <v>APAGADO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>
        <f>'RESUMEN TOTAL'!L489</f>
        <v>0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>
        <f>'RESUMEN TOTAL'!L490</f>
        <v>0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>
        <f>'RESUMEN TOTAL'!P490</f>
        <v>0</v>
      </c>
      <c r="K485" s="86">
        <f>'RESUMEN TOTAL'!Q490</f>
        <v>0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>
        <f>'RESUMEN TOTAL'!L491</f>
        <v>0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>
        <f>'RESUMEN TOTAL'!P491</f>
        <v>0</v>
      </c>
      <c r="K486" s="86">
        <f>'RESUMEN TOTAL'!Q491</f>
        <v>0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>
        <f>'RESUMEN TOTAL'!L492</f>
        <v>0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>
        <f>'RESUMEN TOTAL'!P492</f>
        <v>0</v>
      </c>
      <c r="K487" s="86">
        <f>'RESUMEN TOTAL'!Q492</f>
        <v>0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TOTAL'!L493</f>
        <v>0</v>
      </c>
      <c r="G488" s="86">
        <f>'RESUMEN TOTAL'!M493</f>
        <v>0</v>
      </c>
      <c r="H488" s="86" t="str">
        <f>'RESUMEN TOTAL'!N493</f>
        <v>APAGADO</v>
      </c>
      <c r="I488" s="86" t="str">
        <f>'RESUMEN TOTAL'!O493</f>
        <v>APAGADO</v>
      </c>
      <c r="J488" s="86">
        <f>'RESUMEN TOTAL'!P493</f>
        <v>0</v>
      </c>
      <c r="K488" s="86">
        <f>'RESUMEN TOTAL'!Q493</f>
        <v>0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TOTAL'!L499</f>
        <v>0</v>
      </c>
      <c r="G494" s="86" t="str">
        <f>'RESUMEN TOTAL'!M499</f>
        <v>APAGADO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TOTAL'!L500</f>
        <v>0</v>
      </c>
      <c r="G495" s="86" t="str">
        <f>'RESUMEN TOTAL'!M500</f>
        <v>APAGADO</v>
      </c>
      <c r="H495" s="86" t="str">
        <f>'RESUMEN TOTAL'!N500</f>
        <v>APAGADO</v>
      </c>
      <c r="I495" s="86" t="str">
        <f>'RESUMEN TOTAL'!O500</f>
        <v>APAGADO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>
        <f>'RESUMEN TOTAL'!L501</f>
        <v>0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>
        <f>'RESUMEN TOTAL'!P501</f>
        <v>0</v>
      </c>
      <c r="K496" s="86">
        <f>'RESUMEN TOTAL'!Q501</f>
        <v>0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>
        <f>'RESUMEN TOTAL'!L502</f>
        <v>0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>
        <f>'RESUMEN TOTAL'!P502</f>
        <v>0</v>
      </c>
      <c r="K497" s="86">
        <f>'RESUMEN TOTAL'!Q502</f>
        <v>0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>
        <f>'RESUMEN TOTAL'!L503</f>
        <v>0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>
        <f>'RESUMEN TOTAL'!P503</f>
        <v>0</v>
      </c>
      <c r="K498" s="86">
        <f>'RESUMEN TOTAL'!Q503</f>
        <v>0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>
        <f>'RESUMEN TOTAL'!L504</f>
        <v>0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>
        <f>'RESUMEN TOTAL'!P504</f>
        <v>0</v>
      </c>
      <c r="K499" s="86">
        <f>'RESUMEN TOTAL'!Q504</f>
        <v>0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TOTAL'!L505</f>
        <v>0</v>
      </c>
      <c r="G500" s="86">
        <f>'RESUMEN TOTAL'!M505</f>
        <v>0</v>
      </c>
      <c r="H500" s="86" t="str">
        <f>'RESUMEN TOTAL'!N505</f>
        <v>APAGADO</v>
      </c>
      <c r="I500" s="86" t="str">
        <f>'RESUMEN TOTAL'!O505</f>
        <v>APAGADO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>
        <f>'RESUMEN TOTAL'!L507</f>
        <v>0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TOTAL'!L508</f>
        <v>0</v>
      </c>
      <c r="G503" s="86">
        <f>'RESUMEN TOTAL'!M508</f>
        <v>0</v>
      </c>
      <c r="H503" s="86" t="str">
        <f>'RESUMEN TOTAL'!N508</f>
        <v>APAGADO</v>
      </c>
      <c r="I503" s="86" t="str">
        <f>'RESUMEN TOTAL'!O508</f>
        <v>APAGADO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>
        <f>'RESUMEN TOTAL'!L513</f>
        <v>0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>
        <f>'RESUMEN TOTAL'!L514</f>
        <v>0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>
        <f>'RESUMEN TOTAL'!P514</f>
        <v>0</v>
      </c>
      <c r="K509" s="86">
        <f>'RESUMEN TOTAL'!Q514</f>
        <v>0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</row>
    <row r="510" spans="1:35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TOTAL'!L517</f>
        <v>0</v>
      </c>
      <c r="G510" s="86">
        <f>'RESUMEN TOTAL'!M517</f>
        <v>0</v>
      </c>
      <c r="H510" s="86" t="str">
        <f>'RESUMEN TOTAL'!N517</f>
        <v>APAGADO</v>
      </c>
      <c r="I510" s="86" t="str">
        <f>'RESUMEN TOTAL'!O517</f>
        <v>APAGADO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</row>
    <row r="511" spans="1:35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</row>
    <row r="512" spans="1:35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</row>
    <row r="513" spans="1:35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</row>
    <row r="514" spans="1:35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</row>
    <row r="515" spans="1:35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>
        <f>'RESUMEN TOTAL'!L522</f>
        <v>0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>
        <f>'RESUMEN TOTAL'!P522</f>
        <v>0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</row>
    <row r="516" spans="1:35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TOTAL'!L523</f>
        <v>0</v>
      </c>
      <c r="G516" s="86">
        <f>'RESUMEN TOTAL'!M523</f>
        <v>0</v>
      </c>
      <c r="H516" s="86" t="str">
        <f>'RESUMEN TOTAL'!N523</f>
        <v>APAGADO</v>
      </c>
      <c r="I516" s="86" t="str">
        <f>'RESUMEN TOTAL'!O523</f>
        <v>APAGADO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</row>
    <row r="517" spans="1:35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</row>
    <row r="518" spans="1:35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TOTAL'!L525</f>
        <v>0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</row>
    <row r="519" spans="1:35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TOTAL'!L526</f>
        <v>0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>
        <f>'RESUMEN TOTAL'!P526</f>
        <v>0</v>
      </c>
      <c r="K519" s="86">
        <f>'RESUMEN TOTAL'!Q526</f>
        <v>0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</row>
    <row r="520" spans="1:35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TOTAL'!L527</f>
        <v>0</v>
      </c>
      <c r="G520" s="86">
        <f>'RESUMEN TOTAL'!M527</f>
        <v>0</v>
      </c>
      <c r="H520" s="86" t="str">
        <f>'RESUMEN TOTAL'!N527</f>
        <v>APAGADO</v>
      </c>
      <c r="I520" s="86" t="str">
        <f>'RESUMEN TOTAL'!O527</f>
        <v>APAGADO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</row>
    <row r="521" spans="1:35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</row>
    <row r="522" spans="1:35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>
        <f>'RESUMEN TOTAL'!L529</f>
        <v>0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</row>
    <row r="523" spans="1:35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>
        <f>'RESUMEN TOTAL'!L530</f>
        <v>0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>
        <f>'RESUMEN TOTAL'!P530</f>
        <v>0</v>
      </c>
      <c r="K523" s="86">
        <f>'RESUMEN TOTAL'!Q530</f>
        <v>0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</row>
    <row r="524" spans="1:35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TOTAL'!L531</f>
        <v>0</v>
      </c>
      <c r="G524" s="86">
        <f>'RESUMEN TOTAL'!M531</f>
        <v>0</v>
      </c>
      <c r="H524" s="86" t="str">
        <f>'RESUMEN TOTAL'!N531</f>
        <v>APAGADO</v>
      </c>
      <c r="I524" s="86" t="str">
        <f>'RESUMEN TOTAL'!O531</f>
        <v>APAGADO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</row>
    <row r="525" spans="1:35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</row>
    <row r="526" spans="1:35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</row>
    <row r="527" spans="1:35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</row>
    <row r="528" spans="1:35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</row>
    <row r="529" spans="1:35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</row>
    <row r="530" spans="1:35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</row>
    <row r="531" spans="1:35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</row>
    <row r="532" spans="1:35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>
        <f>'RESUMEN TOTAL'!L539</f>
        <v>0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</row>
    <row r="533" spans="1:35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>
        <f>'RESUMEN TOTAL'!L540</f>
        <v>0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>
        <f>'RESUMEN TOTAL'!P540</f>
        <v>0</v>
      </c>
      <c r="K533" s="86">
        <f>'RESUMEN TOTAL'!Q540</f>
        <v>0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</row>
    <row r="534" spans="1:35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TOTAL'!L541</f>
        <v>0</v>
      </c>
      <c r="G534" s="86">
        <f>'RESUMEN TOTAL'!M541</f>
        <v>0</v>
      </c>
      <c r="H534" s="86" t="str">
        <f>'RESUMEN TOTAL'!N541</f>
        <v>APAGADO</v>
      </c>
      <c r="I534" s="86" t="str">
        <f>'RESUMEN TOTAL'!O541</f>
        <v>APAGADO</v>
      </c>
      <c r="J534" s="86">
        <f>'RESUMEN TOTAL'!P541</f>
        <v>0</v>
      </c>
      <c r="K534" s="86">
        <f>'RESUMEN TOTAL'!Q541</f>
        <v>0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</row>
    <row r="535" spans="1:35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</row>
    <row r="536" spans="1:35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TOTAL'!L543</f>
        <v>0</v>
      </c>
      <c r="G536" s="86" t="str">
        <f>'RESUMEN TOTAL'!M543</f>
        <v>APAGADO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</row>
    <row r="537" spans="1:35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TOTAL'!L544</f>
        <v>0</v>
      </c>
      <c r="G537" s="86" t="str">
        <f>'RESUMEN TOTAL'!M544</f>
        <v>APAGADO</v>
      </c>
      <c r="H537" s="86" t="str">
        <f>'RESUMEN TOTAL'!N544</f>
        <v>APAGADO</v>
      </c>
      <c r="I537" s="86" t="str">
        <f>'RESUMEN TOTAL'!O544</f>
        <v>APAGADO</v>
      </c>
      <c r="J537" s="86">
        <f>'RESUMEN TOTAL'!P544</f>
        <v>0</v>
      </c>
      <c r="K537" s="86">
        <f>'RESUMEN TOTAL'!Q544</f>
        <v>0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TOTAL'!L545</f>
        <v>0</v>
      </c>
      <c r="G538" s="86">
        <f>'RESUMEN TOTAL'!M545</f>
        <v>0</v>
      </c>
      <c r="H538" s="86" t="str">
        <f>'RESUMEN TOTAL'!N545</f>
        <v>APAGADO</v>
      </c>
      <c r="I538" s="86" t="str">
        <f>'RESUMEN TOTAL'!O545</f>
        <v>APAGADO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5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5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5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5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5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5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5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2024-09-04T11:04:24Z</dcterms:modified>
</cp:coreProperties>
</file>