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"/>
    </mc:Choice>
  </mc:AlternateContent>
  <xr:revisionPtr revIDLastSave="0" documentId="8_{81547024-2A95-4578-BFA5-071AFDF8C538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7" i="2" l="1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AF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J5" i="24" l="1"/>
  <c r="H7" i="24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AA5" i="25"/>
  <c r="C155" i="24" s="1"/>
  <c r="Y5" i="25"/>
  <c r="C141" i="24" s="1"/>
  <c r="S5" i="25"/>
  <c r="M5" i="25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AH2" i="11" l="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6" i="25"/>
  <c r="J4" i="25" l="1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6" i="25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<sst xmlns="http://schemas.openxmlformats.org/spreadsheetml/2006/main" count="6487" uniqueCount="1683">
  <si>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</si>
  <si>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</si>
  <si>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</si>
  <si>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</si>
  <si>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</si>
  <si>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</si>
  <si>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</si>
  <si>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</si>
  <si>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</si>
  <si>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</si>
  <si>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</si>
  <si>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</si>
  <si>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</si>
  <si>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</si>
  <si>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</si>
  <si>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</si>
  <si>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</si>
  <si>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</si>
  <si>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</si>
  <si>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</si>
  <si>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</si>
  <si>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</si>
  <si>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</si>
  <si>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</si>
  <si>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</si>
  <si>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</si>
  <si>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</si>
  <si>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</si>
  <si>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</si>
  <si>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</si>
  <si>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</si>
  <si>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</si>
  <si>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</si>
  <si>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</si>
  <si>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</si>
  <si>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</si>
  <si>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</si>
  <si>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</si>
  <si>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</si>
  <si>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</si>
  <si>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</si>
  <si>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</si>
  <si>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</si>
  <si>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</si>
  <si>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</si>
  <si>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</si>
  <si>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</si>
  <si>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</si>
  <si>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</si>
  <si>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</si>
  <si>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</si>
  <si>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</si>
  <si>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</si>
  <si>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</si>
  <si>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</si>
  <si>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</si>
  <si>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</si>
  <si>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</si>
  <si>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</si>
  <si>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</si>
  <si>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</si>
  <si>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</si>
  <si>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</si>
  <si>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</si>
  <si>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</si>
  <si>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</si>
  <si>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</si>
  <si>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</si>
  <si>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</si>
  <si>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</si>
  <si>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</si>
  <si>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</si>
  <si>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</si>
  <si>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</si>
  <si>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</si>
  <si>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</si>
  <si>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</si>
  <si>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</si>
  <si>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</si>
  <si>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</si>
  <si>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</si>
  <si>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</si>
  <si>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</si>
  <si>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</si>
  <si>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</si>
  <si>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</si>
  <si>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</si>
  <si>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</si>
  <si>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</si>
  <si>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</si>
  <si>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</si>
  <si>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</si>
  <si>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</si>
  <si>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</si>
  <si>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</si>
  <si>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</si>
  <si>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</si>
  <si>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</si>
  <si>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</si>
  <si>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</si>
  <si>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</si>
  <si>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</si>
  <si>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</si>
  <si>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</si>
  <si>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</si>
  <si>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</si>
  <si>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</si>
  <si>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</si>
  <si>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</si>
  <si>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</si>
  <si>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</si>
  <si>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</si>
  <si>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</si>
  <si>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</si>
  <si>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</si>
  <si>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</si>
  <si>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</si>
  <si>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</si>
  <si>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</si>
  <si>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</si>
  <si>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</si>
  <si>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</si>
  <si>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</si>
  <si>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</si>
  <si>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</si>
  <si>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</si>
  <si>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</si>
  <si>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</si>
  <si>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</si>
  <si>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</si>
  <si>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</si>
  <si>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</si>
  <si>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</si>
  <si>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</si>
  <si>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</si>
  <si>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</si>
  <si>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</si>
  <si>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</si>
  <si>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</si>
  <si>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</si>
  <si>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</si>
  <si>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</si>
  <si>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</si>
  <si>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</si>
  <si>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</si>
  <si>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</si>
  <si>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</si>
  <si>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</si>
  <si>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</si>
  <si>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</si>
  <si>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</si>
  <si>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</si>
  <si>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</si>
  <si>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</si>
  <si>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</si>
  <si>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</si>
  <si>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</si>
  <si>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</si>
  <si>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</si>
  <si>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</si>
  <si>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</si>
  <si>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</si>
  <si>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</si>
  <si>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</si>
  <si>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</si>
  <si>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</si>
  <si>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</si>
  <si>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</si>
  <si>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</si>
  <si>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</si>
  <si>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</si>
  <si>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</si>
  <si>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</si>
  <si>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</si>
  <si>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</si>
  <si>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</si>
  <si>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</si>
  <si>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</si>
  <si>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</si>
  <si>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</si>
  <si>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</si>
  <si>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</si>
  <si>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</si>
  <si>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</si>
  <si>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</si>
  <si>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</si>
  <si>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</si>
  <si>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</si>
  <si>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</si>
  <si>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</si>
  <si>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</si>
  <si>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</si>
  <si>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</si>
  <si>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</si>
  <si>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</si>
  <si>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</si>
  <si>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</si>
  <si>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</si>
  <si>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</si>
  <si>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</si>
  <si>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</si>
  <si>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</si>
  <si>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</si>
  <si>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</si>
  <si>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</si>
  <si>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</si>
  <si>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</si>
  <si>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</si>
  <si>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</si>
  <si>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</si>
  <si>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</si>
  <si>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</si>
  <si>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</si>
  <si>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</si>
  <si>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</si>
  <si>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</si>
  <si>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</si>
  <si>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</si>
  <si>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</si>
  <si>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</si>
  <si>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</si>
  <si>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</si>
  <si>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</si>
  <si>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</si>
  <si>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</si>
  <si>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</si>
  <si>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</si>
  <si>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</si>
  <si>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</si>
  <si>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</si>
  <si>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</si>
  <si>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</si>
  <si>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</si>
  <si>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</si>
  <si>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</si>
  <si>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</si>
  <si>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</si>
  <si>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</si>
  <si>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</si>
  <si>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</si>
  <si>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</si>
  <si>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</si>
  <si>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</si>
  <si>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</si>
  <si>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</si>
  <si>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</si>
  <si>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</si>
  <si>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</si>
  <si>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</si>
  <si>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</si>
  <si>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</si>
  <si>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</si>
  <si>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</si>
  <si>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</si>
  <si>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</si>
  <si>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</si>
  <si>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</si>
  <si>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</si>
  <si>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</si>
  <si>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</si>
  <si>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</si>
  <si>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</si>
  <si>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</si>
  <si>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</si>
  <si>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</si>
  <si>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</si>
  <si>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</si>
  <si>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</si>
  <si>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</si>
  <si>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</si>
  <si>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</si>
  <si>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</si>
  <si>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</si>
  <si>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</si>
  <si>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</si>
  <si>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</si>
  <si>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</si>
  <si>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</si>
  <si>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</si>
  <si>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</si>
  <si>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</si>
  <si>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</si>
  <si>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</si>
  <si>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</si>
  <si>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</si>
  <si>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</si>
  <si>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</si>
  <si>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</si>
  <si>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</si>
  <si>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</si>
  <si>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</si>
  <si>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</si>
  <si>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</si>
  <si>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</si>
  <si>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</si>
  <si>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</si>
  <si>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</si>
  <si>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</si>
  <si>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</si>
  <si>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</si>
  <si>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</si>
  <si>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</si>
  <si>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</si>
  <si>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</si>
  <si>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</si>
  <si>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</si>
  <si>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</si>
  <si>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</si>
  <si>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</si>
  <si>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</si>
  <si>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</si>
  <si>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</si>
  <si>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</si>
  <si>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</si>
  <si>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</si>
  <si>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</si>
  <si>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</si>
  <si>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</si>
  <si>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</si>
  <si>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</si>
  <si>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</si>
  <si>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</si>
  <si>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</si>
  <si>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</si>
  <si>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</si>
  <si>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</si>
  <si>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</si>
  <si>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</si>
  <si>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</si>
  <si>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</si>
  <si>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</si>
  <si>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</si>
  <si>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</si>
  <si>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</si>
  <si>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</si>
  <si>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</si>
  <si>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</si>
  <si>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</si>
  <si>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</si>
  <si>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</si>
  <si>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</si>
  <si>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</si>
  <si>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</si>
  <si>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</si>
  <si>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</si>
  <si>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</si>
  <si>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</si>
  <si>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</si>
  <si>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</si>
  <si>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</si>
  <si>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</si>
  <si>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</si>
  <si>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</si>
  <si>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</si>
  <si>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</si>
  <si>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</si>
  <si>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</si>
  <si>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</si>
  <si>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</si>
  <si>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</si>
  <si>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</si>
  <si>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</si>
  <si>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</si>
  <si>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</si>
  <si>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</si>
  <si>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</si>
  <si>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</si>
  <si>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</si>
  <si>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</si>
  <si>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</si>
  <si>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</si>
  <si>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</si>
  <si>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</si>
  <si>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</si>
  <si>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</si>
  <si>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</si>
  <si>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</si>
  <si>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</si>
  <si>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</si>
  <si>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</si>
  <si>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</si>
  <si>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</si>
  <si>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</si>
  <si>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</si>
  <si>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</si>
  <si>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</si>
  <si>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</si>
  <si>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</si>
  <si>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</si>
  <si>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</si>
  <si>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</si>
  <si>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</si>
  <si>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</si>
  <si>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</si>
  <si>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</si>
  <si>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</si>
  <si>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</si>
  <si>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</si>
  <si>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</si>
  <si>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</si>
  <si>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</si>
  <si>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</si>
  <si>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</si>
  <si>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</si>
  <si>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</si>
  <si>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</si>
  <si>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</si>
  <si>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</si>
  <si>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</si>
  <si>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</si>
  <si>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</si>
  <si>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</si>
  <si>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</si>
  <si>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</si>
  <si>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</si>
  <si>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</si>
  <si>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</si>
  <si>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</si>
  <si>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</si>
  <si>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</si>
  <si>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</si>
  <si>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</si>
  <si>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</si>
  <si>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</si>
  <si>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</si>
  <si>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</si>
  <si>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</si>
  <si>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</si>
  <si>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</si>
  <si>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</si>
  <si>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</si>
  <si>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</si>
  <si>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</si>
  <si>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</si>
  <si>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</si>
  <si>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</si>
  <si>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</si>
  <si>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</si>
  <si>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</si>
  <si>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</si>
  <si>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</si>
  <si>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</si>
  <si>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</si>
  <si>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</si>
  <si>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</si>
  <si>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</si>
  <si>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</si>
  <si>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</si>
  <si>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</si>
  <si>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</si>
  <si>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</si>
  <si>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</si>
  <si>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</si>
  <si>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</si>
  <si>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</si>
  <si>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</si>
  <si>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</si>
  <si>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</si>
  <si>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</si>
  <si>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</si>
  <si>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</si>
  <si>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</si>
  <si>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</si>
  <si>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</si>
  <si>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</si>
  <si>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</si>
  <si>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</si>
  <si>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</si>
  <si>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</si>
  <si>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</si>
  <si>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</si>
  <si>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</si>
  <si>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</si>
  <si>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</si>
  <si>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</si>
  <si>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</si>
  <si>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</si>
  <si>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</si>
  <si>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</si>
  <si>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</si>
  <si>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</si>
  <si>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</si>
  <si>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</si>
  <si>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</si>
  <si>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</si>
  <si>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</si>
  <si>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</si>
  <si>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</si>
  <si>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</si>
  <si>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</si>
  <si>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</si>
  <si>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</si>
  <si>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</si>
  <si>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</si>
  <si>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</si>
  <si>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</si>
  <si>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</si>
  <si>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</si>
  <si>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</si>
  <si>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</si>
  <si>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</si>
  <si>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</si>
  <si>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</si>
  <si>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</si>
  <si>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</si>
  <si>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</si>
  <si>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</si>
  <si>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</si>
  <si>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</si>
  <si>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</si>
  <si>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</si>
  <si>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</si>
  <si>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</si>
  <si>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</si>
  <si>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</si>
  <si>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</si>
  <si>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</si>
  <si>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</si>
  <si>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</si>
  <si>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</si>
  <si>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</si>
  <si>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</si>
  <si>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</si>
  <si>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</si>
  <si>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</si>
  <si>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</si>
  <si>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</si>
  <si>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</si>
  <si>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</si>
  <si>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</si>
  <si>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</si>
  <si>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</si>
  <si>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</si>
  <si>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</si>
  <si>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</si>
  <si>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</si>
  <si>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</si>
  <si>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</si>
  <si>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</si>
  <si>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</si>
  <si>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</si>
  <si>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</si>
  <si>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</si>
  <si>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</si>
  <si>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</si>
  <si>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</si>
  <si>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</si>
  <si>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</si>
  <si>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</si>
  <si>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</si>
  <si>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</si>
  <si>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</si>
  <si>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</si>
  <si>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</si>
  <si>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</si>
  <si>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</si>
  <si>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</si>
  <si>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</si>
  <si>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</si>
  <si>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</si>
  <si>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</si>
  <si>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</si>
  <si>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</si>
  <si>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</si>
  <si>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</si>
  <si>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</si>
  <si>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</si>
  <si>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</si>
  <si>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</si>
  <si>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</si>
  <si>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</si>
  <si>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</si>
  <si>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</si>
  <si>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</si>
  <si>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</si>
  <si>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</si>
  <si>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</si>
  <si>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</si>
  <si>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</si>
  <si>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</si>
  <si>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</si>
  <si>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</si>
  <si>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</si>
  <si>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</si>
  <si>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</si>
  <si>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</si>
  <si>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</si>
  <si>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</si>
  <si>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</si>
  <si>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</si>
  <si>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</si>
  <si>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</si>
  <si>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</si>
  <si>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</si>
  <si>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</si>
  <si>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</si>
  <si>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</si>
  <si>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</si>
  <si>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</si>
  <si>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</si>
  <si>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</si>
  <si>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</si>
  <si>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</si>
  <si>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</si>
  <si>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</si>
  <si>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</si>
  <si>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</si>
  <si>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</si>
  <si>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</si>
  <si>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</si>
  <si>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</si>
  <si>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</si>
  <si>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</si>
  <si>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</si>
  <si>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</si>
  <si>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</si>
  <si>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</si>
  <si>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</si>
  <si>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</si>
  <si>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</si>
  <si>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</si>
  <si>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</si>
  <si>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</si>
  <si>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</si>
  <si>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</si>
  <si>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</si>
  <si>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</si>
  <si>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</si>
  <si>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</si>
  <si>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</si>
  <si>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</si>
  <si>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</si>
  <si>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</si>
  <si>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</si>
  <si>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</si>
  <si>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</si>
  <si>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</si>
  <si>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</si>
  <si>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</si>
  <si>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</si>
  <si>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</si>
  <si>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</si>
  <si>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</si>
  <si>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</si>
  <si>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</si>
  <si>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</si>
  <si>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</si>
  <si>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</si>
  <si>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</si>
  <si>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</si>
  <si>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</si>
  <si>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</si>
  <si>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</si>
  <si>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</si>
  <si>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</si>
  <si>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</si>
  <si>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</si>
  <si>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</si>
  <si>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</si>
  <si>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</si>
  <si>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</si>
  <si>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</si>
  <si>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</si>
  <si>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</si>
  <si>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</si>
  <si>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</si>
  <si>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</si>
  <si>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</si>
  <si>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</si>
  <si>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</si>
  <si>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</si>
  <si>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</si>
  <si>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</si>
  <si>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</si>
  <si>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</si>
  <si>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</si>
  <si>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</si>
  <si>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</si>
  <si>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</si>
  <si>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</si>
  <si>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</si>
  <si>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</si>
  <si>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</si>
  <si>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</si>
  <si>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</si>
  <si>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</si>
  <si>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</si>
  <si>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</si>
  <si>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</si>
  <si>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</si>
  <si>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</si>
  <si>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</si>
  <si>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</si>
  <si>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</si>
  <si>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</si>
  <si>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</si>
  <si>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</si>
  <si>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</si>
  <si>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</si>
  <si>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</si>
  <si>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</si>
  <si>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</si>
  <si>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</si>
  <si>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</si>
  <si>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</si>
  <si>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</si>
  <si>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</si>
  <si>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</si>
  <si>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</si>
  <si>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</si>
  <si>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</si>
  <si>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</si>
  <si>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</si>
  <si>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</si>
  <si>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</si>
  <si>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</si>
  <si>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</si>
  <si>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</si>
  <si>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</si>
  <si>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</si>
  <si>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</si>
  <si>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</si>
  <si>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</si>
  <si>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</si>
  <si>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</si>
  <si>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</si>
  <si>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</si>
  <si>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</si>
  <si>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</si>
  <si>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</si>
  <si>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</si>
  <si>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</si>
  <si>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</si>
  <si>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</si>
  <si>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</si>
  <si>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</si>
  <si>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</si>
  <si>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</si>
  <si>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</si>
  <si>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</si>
  <si>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</si>
  <si>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</si>
  <si>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</si>
  <si>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</si>
  <si>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</si>
  <si>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</si>
  <si>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</si>
  <si>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</si>
  <si>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</si>
  <si>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</si>
  <si>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</si>
  <si>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</si>
  <si>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</si>
  <si>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</si>
  <si>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</si>
  <si>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</si>
  <si>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</si>
  <si>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</si>
  <si>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</si>
  <si>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</si>
  <si>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</si>
  <si>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</si>
  <si>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</si>
  <si>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</si>
  <si>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</si>
  <si>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</si>
  <si>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</si>
  <si>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</si>
  <si>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</si>
  <si>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</si>
  <si>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</si>
  <si>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</si>
  <si>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</si>
  <si>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</si>
  <si>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</si>
  <si>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</si>
  <si>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</si>
  <si>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</si>
  <si>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</si>
  <si>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</si>
  <si>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</si>
  <si>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</si>
  <si>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</si>
  <si>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</si>
  <si>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</si>
  <si>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</si>
  <si>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</si>
  <si>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</si>
  <si>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</si>
  <si>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</si>
  <si>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</si>
  <si>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</si>
  <si>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</si>
  <si>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</si>
  <si>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</si>
  <si>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</si>
  <si>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</si>
  <si>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</si>
  <si>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</si>
  <si>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</si>
  <si>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</si>
  <si>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</si>
  <si>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</si>
  <si>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</si>
  <si>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</si>
  <si>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</si>
  <si>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</si>
  <si>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</si>
  <si>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</si>
  <si>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</si>
  <si>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</si>
  <si>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</si>
  <si>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</si>
  <si>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</si>
  <si>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</si>
  <si>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</si>
  <si>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</si>
  <si>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</si>
  <si>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</si>
  <si>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</si>
  <si>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</si>
  <si>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</si>
  <si>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</si>
  <si>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</si>
  <si>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</si>
  <si>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</si>
  <si>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</si>
  <si>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</si>
  <si>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</si>
  <si>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</si>
  <si>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</si>
  <si>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</si>
  <si>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</si>
  <si>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</si>
  <si>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</si>
  <si>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</si>
  <si>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</si>
  <si>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</si>
  <si>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</si>
  <si>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</si>
  <si>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</si>
  <si>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</si>
  <si>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</si>
  <si>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</si>
  <si>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</si>
  <si>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</si>
  <si>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</si>
  <si>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</si>
  <si>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</si>
  <si>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</si>
  <si>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</si>
  <si>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</si>
  <si>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</si>
  <si>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</si>
  <si>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</si>
  <si>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</si>
  <si>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</si>
  <si>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</si>
  <si>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</si>
  <si>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</si>
  <si>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</si>
  <si>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</si>
  <si>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</si>
  <si>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</si>
  <si>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</si>
  <si>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</si>
  <si>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</si>
  <si>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</si>
  <si>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</si>
  <si>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</si>
  <si>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</si>
  <si>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</si>
  <si>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</si>
  <si>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</si>
  <si>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</si>
  <si>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</si>
  <si>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</si>
  <si>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</si>
  <si>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</si>
  <si>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</si>
  <si>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</si>
  <si>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</si>
  <si>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</si>
  <si>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</si>
  <si>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</si>
  <si>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</si>
  <si>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</si>
  <si>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</si>
  <si>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</si>
  <si>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</si>
  <si>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</si>
  <si>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</si>
  <si>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</si>
  <si>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</si>
  <si>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</si>
  <si>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</si>
  <si>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</si>
  <si>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</si>
  <si>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</si>
  <si>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</si>
  <si>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</si>
  <si>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</si>
  <si>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</si>
  <si>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</si>
  <si>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</si>
  <si>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</si>
  <si>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</si>
  <si>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</si>
  <si>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</si>
  <si>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</si>
  <si>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</si>
  <si>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</si>
  <si>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</si>
  <si>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</si>
  <si>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</si>
  <si>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</si>
  <si>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</si>
  <si>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</si>
  <si>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</si>
  <si>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</si>
  <si>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</si>
  <si>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</si>
  <si>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</si>
  <si>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</si>
  <si>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</si>
  <si>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</si>
  <si>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</si>
  <si>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</si>
  <si>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</si>
  <si>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</si>
  <si>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</si>
  <si>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</si>
  <si>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</si>
  <si>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</si>
  <si>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</si>
  <si>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</si>
  <si>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</si>
  <si>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</si>
  <si>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</si>
  <si>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</si>
  <si>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</si>
  <si>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</si>
  <si>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</si>
  <si>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</si>
  <si>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</si>
  <si>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</si>
  <si>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</si>
  <si>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</si>
  <si>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</si>
  <si>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</si>
  <si>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</si>
  <si>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</si>
  <si>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</si>
  <si>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</si>
  <si>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</si>
  <si>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</si>
  <si>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</si>
  <si>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</si>
  <si>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</si>
  <si>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</si>
  <si>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</si>
  <si>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</si>
  <si>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</si>
  <si>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</si>
  <si>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</si>
  <si>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</si>
  <si>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</si>
  <si>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</si>
  <si>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</si>
  <si>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</si>
  <si>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</si>
  <si>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</si>
  <si>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</si>
  <si>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</si>
  <si>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</si>
  <si>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</si>
  <si>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</si>
  <si>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</si>
  <si>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</si>
  <si>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</si>
  <si>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</si>
  <si>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</si>
  <si>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</si>
  <si>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</si>
  <si>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</si>
  <si>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</si>
  <si>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</si>
  <si>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</si>
  <si>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</si>
  <si>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</si>
  <si>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</si>
  <si>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</si>
  <si>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</si>
  <si>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</si>
  <si>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</si>
  <si>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</si>
  <si>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</si>
  <si>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</si>
  <si>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</si>
  <si>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</si>
  <si>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</si>
  <si>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</si>
  <si>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</si>
  <si>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</si>
  <si>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</si>
  <si>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</si>
  <si>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</si>
  <si>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</si>
  <si>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</si>
  <si>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</si>
  <si>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</si>
  <si>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</si>
  <si>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</si>
  <si>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</si>
  <si>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</si>
  <si>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</si>
  <si>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</si>
  <si>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</si>
  <si>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</si>
  <si>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</si>
  <si>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</si>
  <si>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</si>
  <si>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</si>
  <si>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</si>
  <si>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</si>
  <si>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</si>
  <si>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</si>
  <si>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</si>
  <si>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</si>
  <si>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</si>
  <si>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</si>
  <si>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</si>
  <si>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</si>
  <si>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</si>
  <si>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</si>
  <si>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</si>
  <si>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</si>
  <si>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</si>
  <si>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</si>
  <si>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</si>
  <si>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</si>
  <si>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</si>
  <si>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</si>
  <si>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</si>
  <si>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</si>
  <si>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</si>
  <si>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</si>
  <si>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</si>
  <si>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</si>
  <si>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</si>
  <si>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</si>
  <si>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</si>
  <si>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</si>
  <si>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</si>
  <si>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</si>
  <si>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</si>
  <si>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</si>
  <si>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</si>
  <si>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</si>
  <si>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</si>
  <si>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</si>
  <si>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</si>
  <si>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</si>
  <si>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</si>
  <si>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</si>
  <si>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</si>
  <si>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</si>
  <si>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</si>
  <si>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</si>
  <si>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</si>
  <si>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</si>
  <si>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</si>
  <si>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</si>
  <si>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</si>
  <si>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</si>
  <si>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</si>
  <si>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</si>
  <si>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</si>
  <si>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</si>
  <si>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</si>
  <si>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</si>
  <si>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</si>
  <si>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</si>
  <si>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</si>
  <si>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</si>
  <si>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</si>
  <si>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</si>
  <si>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</si>
  <si>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</si>
  <si>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</si>
  <si>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</si>
  <si>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</si>
  <si>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</si>
  <si>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</si>
  <si>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</si>
  <si>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</si>
  <si>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</si>
  <si>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</si>
  <si>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</si>
  <si>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</si>
  <si>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</si>
  <si>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</si>
  <si>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</si>
  <si>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</si>
  <si>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</si>
  <si>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</si>
  <si>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</si>
  <si>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</si>
  <si>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</si>
  <si>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</si>
  <si>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</si>
  <si>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</si>
  <si>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</si>
  <si>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</si>
  <si>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</si>
  <si>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</si>
  <si>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</si>
  <si>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</si>
  <si>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</si>
  <si>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</si>
  <si>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</si>
  <si>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</si>
  <si>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</si>
  <si>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</si>
  <si>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</si>
  <si>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</si>
  <si>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</si>
  <si>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</si>
  <si>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</si>
  <si>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</si>
  <si>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</si>
  <si>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</si>
  <si>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</si>
  <si>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</si>
  <si>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</si>
  <si>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</si>
  <si>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</si>
  <si>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</si>
  <si>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</si>
  <si>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</si>
  <si>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</si>
  <si>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</si>
  <si>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</si>
  <si>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</si>
  <si>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</si>
  <si>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</si>
  <si>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</si>
  <si>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</si>
  <si>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</si>
  <si>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</si>
  <si>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</si>
  <si>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</si>
  <si>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</si>
  <si>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</si>
  <si>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</si>
  <si>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</si>
  <si>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</si>
  <si>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</si>
  <si>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</si>
  <si>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</si>
  <si>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</si>
  <si>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</si>
  <si>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</si>
  <si>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</si>
  <si>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</si>
  <si>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</si>
  <si>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</si>
  <si>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</si>
  <si>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</si>
  <si>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</si>
  <si>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</si>
  <si>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</si>
  <si>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</si>
  <si>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</si>
  <si>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</si>
  <si>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</si>
  <si>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</si>
  <si>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</si>
  <si>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</si>
  <si>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</si>
  <si>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</si>
  <si>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</si>
  <si>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</si>
  <si>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</si>
  <si>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</si>
  <si>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</si>
  <si>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</si>
  <si>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</si>
  <si>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</si>
  <si>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</si>
  <si>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</si>
  <si>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</si>
  <si>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</si>
  <si>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</si>
  <si>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</si>
  <si>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</si>
  <si>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</si>
  <si>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</si>
  <si>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</si>
  <si>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</si>
  <si>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</si>
  <si>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</si>
  <si>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</si>
  <si>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</si>
  <si>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</si>
  <si>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</si>
  <si>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</si>
  <si>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</si>
  <si>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</si>
  <si>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</si>
  <si>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</si>
  <si>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</si>
  <si>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</si>
  <si>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</si>
  <si>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</si>
  <si>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</si>
  <si>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</si>
  <si>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</si>
  <si>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</si>
  <si>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</si>
  <si>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</si>
  <si>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</si>
  <si>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</si>
  <si>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</si>
  <si>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</si>
  <si>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</si>
  <si>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</si>
  <si>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</si>
  <si>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</si>
  <si>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</si>
  <si>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</si>
  <si>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</si>
  <si>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</si>
  <si>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</si>
  <si>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</si>
  <si>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</si>
  <si>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</si>
  <si>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</si>
  <si>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</si>
  <si>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</si>
  <si>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</si>
  <si>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</si>
  <si>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</si>
  <si>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</si>
  <si>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</si>
  <si>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</si>
  <si>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</si>
  <si>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</si>
  <si>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</si>
  <si>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</si>
  <si>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</si>
  <si>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</si>
  <si>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</si>
  <si>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</si>
  <si>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</si>
  <si>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</si>
  <si>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</si>
  <si>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</si>
  <si>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</si>
  <si>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</si>
  <si>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</si>
  <si>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</si>
  <si>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</si>
  <si>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</si>
  <si>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</si>
  <si>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</si>
  <si>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</si>
  <si>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</si>
  <si>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</si>
  <si>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</si>
  <si>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</si>
  <si>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</si>
  <si>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</si>
  <si>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</si>
  <si>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</si>
  <si>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</si>
  <si>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</si>
  <si>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</si>
  <si>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</si>
  <si>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</si>
  <si>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</si>
  <si>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</si>
  <si>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</si>
  <si>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</si>
  <si>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</si>
  <si>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</si>
  <si>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</si>
  <si>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</si>
  <si>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</si>
  <si>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</si>
  <si>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</si>
  <si>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</si>
  <si>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</si>
  <si>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</si>
  <si>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</si>
  <si>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</si>
  <si>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</si>
  <si>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</si>
  <si>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</si>
  <si>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</si>
  <si>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</si>
  <si>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</si>
  <si>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</si>
  <si>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</si>
  <si>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</si>
  <si>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</si>
  <si>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</si>
  <si>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</si>
  <si>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</si>
  <si>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</si>
  <si>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</si>
  <si>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</si>
  <si>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</si>
  <si>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</si>
  <si>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</si>
  <si>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</si>
  <si>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</si>
  <si>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</si>
  <si>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</si>
  <si>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</si>
  <si>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</si>
  <si>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</si>
  <si>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</si>
  <si>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</si>
  <si>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</si>
  <si>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</si>
  <si>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</si>
  <si>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</si>
  <si>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</si>
  <si>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</si>
  <si>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</si>
  <si>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</si>
  <si>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</si>
  <si>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</si>
  <si>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</si>
  <si>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</si>
  <si>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</si>
  <si>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</si>
  <si>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</si>
  <si>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</si>
  <si>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</si>
  <si>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</si>
  <si>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</si>
  <si>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</si>
  <si>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</si>
  <si>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</si>
  <si>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</si>
  <si>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</si>
  <si>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</si>
  <si>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</si>
  <si>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</si>
  <si>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</si>
  <si>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</si>
  <si>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</si>
  <si>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</si>
  <si>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</si>
  <si>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</si>
  <si>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</si>
  <si>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</si>
  <si>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</si>
  <si>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</si>
  <si>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</si>
  <si>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</si>
  <si>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</si>
  <si>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</si>
  <si>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</si>
  <si>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</si>
  <si>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</si>
  <si>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</si>
  <si>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</si>
  <si>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</si>
  <si>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</si>
  <si>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</si>
  <si>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</si>
  <si>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</si>
  <si>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</si>
  <si>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</si>
  <si>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</si>
  <si>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</si>
  <si>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</si>
  <si>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</si>
  <si>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</si>
  <si>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</si>
  <si>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</si>
  <si>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</si>
  <si>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</si>
  <si>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</si>
  <si>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</si>
  <si>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</si>
  <si>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</si>
  <si>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</si>
  <si>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</si>
  <si>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</si>
  <si>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</si>
  <si>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</si>
  <si>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</si>
  <si>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</si>
  <si>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</si>
  <si>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</si>
  <si>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</si>
  <si>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</si>
  <si>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</si>
  <si>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</si>
  <si>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</si>
  <si>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</si>
  <si>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</si>
  <si>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</si>
  <si>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</si>
  <si>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</si>
  <si>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</si>
  <si>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</si>
  <si>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</si>
  <si>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</si>
  <si>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</si>
  <si>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</si>
  <si>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</si>
  <si>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</si>
  <si>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</si>
  <si>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</si>
  <si>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</si>
  <si>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</si>
  <si>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</si>
  <si>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</si>
  <si>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</si>
  <si>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</si>
  <si>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</si>
  <si>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</si>
  <si>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</si>
  <si>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</si>
  <si>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</si>
  <si>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</si>
  <si>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</si>
  <si>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</si>
  <si>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</si>
  <si>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</si>
  <si>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</si>
  <si>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</si>
  <si>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</si>
  <si>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</si>
  <si>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</si>
  <si>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</si>
  <si>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</si>
  <si>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</si>
  <si>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</si>
  <si>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</si>
  <si>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</si>
  <si>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</si>
  <si>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</si>
  <si>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</si>
  <si>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</si>
  <si>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</si>
  <si>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</si>
  <si>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</si>
  <si>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</si>
  <si>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</si>
  <si>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</si>
  <si>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</si>
  <si>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</si>
  <si>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</si>
  <si>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</si>
  <si>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</si>
  <si>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</si>
  <si>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</si>
  <si>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</si>
  <si>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</si>
  <si>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</si>
  <si>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</si>
  <si>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</si>
  <si>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</si>
  <si>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</si>
  <si>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</si>
  <si>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</si>
  <si>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</si>
  <si>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</si>
  <si>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</si>
  <si>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</si>
  <si>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</si>
  <si>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</si>
  <si>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</si>
  <si>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</si>
  <si>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</si>
  <si>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</si>
  <si>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</si>
  <si>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</si>
  <si>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</si>
  <si>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</si>
  <si>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</si>
  <si>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</si>
  <si>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</si>
  <si>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</si>
  <si>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</si>
  <si>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</si>
  <si>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</si>
  <si>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</si>
  <si>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</si>
  <si>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</si>
  <si>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</si>
  <si>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</si>
  <si>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</si>
  <si>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</si>
  <si>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</si>
  <si>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</si>
  <si>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</si>
  <si>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</si>
  <si>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</si>
  <si>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</si>
  <si>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</si>
  <si>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</si>
  <si>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</si>
  <si>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</si>
  <si>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</si>
  <si>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</si>
  <si>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</si>
  <si>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</si>
  <si>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</si>
  <si>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</si>
  <si>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</si>
  <si>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</si>
  <si>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</si>
  <si>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</si>
  <si>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</si>
  <si>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</si>
  <si>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</si>
  <si>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</si>
  <si>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</si>
  <si>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</si>
  <si>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</si>
  <si>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</si>
  <si>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</si>
  <si>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</si>
  <si>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</si>
  <si>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</si>
  <si>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</si>
  <si>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</si>
  <si>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</si>
  <si>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</si>
  <si>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</si>
  <si>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</si>
  <si>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</si>
  <si>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</si>
  <si>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</si>
  <si>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</si>
  <si>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</si>
  <si>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</si>
  <si>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</si>
  <si>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</si>
  <si>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</si>
  <si>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</si>
  <si>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</si>
  <si>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</si>
  <si>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</si>
  <si>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</si>
  <si>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</si>
  <si>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</si>
  <si>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</si>
  <si>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</si>
  <si>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</si>
  <si>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</si>
  <si>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</si>
  <si>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</si>
  <si>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</si>
  <si>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</si>
  <si>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</si>
  <si>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</si>
  <si>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</si>
  <si>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</si>
  <si>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</si>
  <si>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</si>
  <si>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</si>
  <si>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</si>
  <si>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</si>
  <si>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</si>
  <si>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</si>
  <si>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</si>
  <si>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</si>
  <si>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</si>
  <si>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</si>
  <si>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</si>
  <si>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</si>
  <si>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</si>
  <si>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</si>
  <si>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</si>
  <si>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</si>
  <si>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</si>
  <si>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</si>
  <si>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</si>
  <si>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</si>
  <si>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</si>
  <si>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</si>
  <si>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</si>
  <si>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</si>
  <si>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</si>
  <si>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</si>
  <si>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</si>
  <si>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</si>
  <si>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</si>
  <si>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</si>
  <si>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</si>
  <si>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</si>
  <si>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</si>
  <si>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</si>
  <si>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</si>
  <si>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</si>
  <si>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</si>
  <si>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</si>
  <si>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</si>
  <si>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</si>
  <si>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</si>
  <si>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</si>
  <si>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</si>
  <si>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</si>
  <si>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</si>
  <si>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</si>
  <si>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</si>
  <si>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</si>
  <si>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</si>
  <si>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</si>
  <si>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</si>
  <si>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</si>
  <si>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</si>
  <si>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</si>
  <si>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</si>
  <si>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</si>
  <si>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</si>
  <si>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</si>
  <si>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</si>
  <si>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</si>
  <si>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</si>
  <si>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</si>
  <si>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</si>
  <si>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</si>
  <si>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</si>
  <si>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</si>
  <si>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</si>
  <si>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</si>
  <si>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</si>
  <si>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</si>
  <si>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</si>
  <si>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</si>
  <si>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</si>
  <si>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</si>
  <si>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</si>
  <si>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</si>
  <si>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</si>
  <si>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</si>
  <si>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</si>
  <si>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</si>
  <si>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</si>
  <si>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</si>
  <si>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</si>
  <si>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</si>
  <si>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</si>
  <si>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</si>
  <si>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</si>
  <si>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</si>
  <si>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</si>
  <si>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</si>
  <si>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</si>
  <si>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</si>
  <si>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</si>
  <si>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</si>
  <si>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</si>
  <si>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</si>
  <si>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</si>
  <si>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</si>
  <si>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</si>
  <si>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</si>
  <si>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</si>
  <si>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</si>
  <si>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</si>
  <si>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</si>
  <si>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</si>
  <si>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</si>
  <si>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</si>
  <si>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</si>
  <si>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</si>
  <si>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</si>
  <si>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</si>
  <si>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</si>
  <si>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</si>
  <si>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APAGADO</t>
  </si>
  <si>
    <t>|</t>
  </si>
  <si>
    <t>172.20.10.209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</si>
</sst>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4.4247787610619468E-2</c:v>
                </c:pt>
                <c:pt idx="11">
                  <c:v>4.9557522123893805E-2</c:v>
                </c:pt>
                <c:pt idx="12">
                  <c:v>0</c:v>
                </c:pt>
                <c:pt idx="13">
                  <c:v>8.3185840707964601E-2</c:v>
                </c:pt>
                <c:pt idx="14">
                  <c:v>8.1415929203539822E-2</c:v>
                </c:pt>
                <c:pt idx="15">
                  <c:v>9.0265486725663716E-2</c:v>
                </c:pt>
                <c:pt idx="16">
                  <c:v>6.5486725663716813E-2</c:v>
                </c:pt>
                <c:pt idx="17">
                  <c:v>0.11504424778761062</c:v>
                </c:pt>
                <c:pt idx="18">
                  <c:v>0.11858407079646018</c:v>
                </c:pt>
                <c:pt idx="19">
                  <c:v>9.9115044247787609E-2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4.4247787610619468E-2</c:v>
                </c:pt>
                <c:pt idx="11">
                  <c:v>4.9557522123893805E-2</c:v>
                </c:pt>
                <c:pt idx="12">
                  <c:v>0</c:v>
                </c:pt>
                <c:pt idx="13">
                  <c:v>8.3185840707964601E-2</c:v>
                </c:pt>
                <c:pt idx="14">
                  <c:v>8.1415929203539822E-2</c:v>
                </c:pt>
                <c:pt idx="15">
                  <c:v>9.0265486725663716E-2</c:v>
                </c:pt>
                <c:pt idx="16">
                  <c:v>6.5486725663716813E-2</c:v>
                </c:pt>
                <c:pt idx="17">
                  <c:v>0.11504424778761062</c:v>
                </c:pt>
                <c:pt idx="18">
                  <c:v>0.11858407079646018</c:v>
                </c:pt>
                <c:pt idx="19">
                  <c:v>9.9115044247787609E-2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31</c:v>
                </c:pt>
                <c:pt idx="3">
                  <c:v>22</c:v>
                </c:pt>
                <c:pt idx="4">
                  <c:v>0</c:v>
                </c:pt>
                <c:pt idx="5">
                  <c:v>0</c:v>
                </c:pt>
                <c:pt idx="6">
                  <c:v>32</c:v>
                </c:pt>
                <c:pt idx="7">
                  <c:v>15</c:v>
                </c:pt>
                <c:pt idx="8">
                  <c:v>14</c:v>
                </c:pt>
                <c:pt idx="9">
                  <c:v>0</c:v>
                </c:pt>
                <c:pt idx="10">
                  <c:v>12</c:v>
                </c:pt>
                <c:pt idx="11">
                  <c:v>0</c:v>
                </c:pt>
                <c:pt idx="12">
                  <c:v>0</c:v>
                </c:pt>
                <c:pt idx="13">
                  <c:v>18</c:v>
                </c:pt>
                <c:pt idx="14">
                  <c:v>13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17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15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27</c:v>
                </c:pt>
                <c:pt idx="7">
                  <c:v>15</c:v>
                </c:pt>
                <c:pt idx="8">
                  <c:v>19</c:v>
                </c:pt>
                <c:pt idx="9">
                  <c:v>0</c:v>
                </c:pt>
                <c:pt idx="10">
                  <c:v>13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0.14869888475836432</c:v>
                      </c:pt>
                      <c:pt idx="1">
                        <c:v>0</c:v>
                      </c:pt>
                      <c:pt idx="2">
                        <c:v>0.12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0.12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0</c:v>
                      </c:pt>
                      <c:pt idx="10">
                        <c:v>0.04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7.0000000000000007E-2</c:v>
                      </c:pt>
                      <c:pt idx="14">
                        <c:v>0.05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6.3197026022304828E-2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6.9444444444444448E-2</c:v>
                      </c:pt>
                      <c:pt idx="1">
                        <c:v>0</c:v>
                      </c:pt>
                      <c:pt idx="2">
                        <c:v>7.0000000000000007E-2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0.1</c:v>
                      </c:pt>
                      <c:pt idx="7">
                        <c:v>6.9444444444444448E-2</c:v>
                      </c:pt>
                      <c:pt idx="8">
                        <c:v>0.08</c:v>
                      </c:pt>
                      <c:pt idx="9">
                        <c:v>0</c:v>
                      </c:pt>
                      <c:pt idx="10">
                        <c:v>0.05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0.13425925925925927</c:v>
                      </c:pt>
                      <c:pt idx="14">
                        <c:v>0.15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0.18981481481481483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0.14869888475836432</c:v>
                </c:pt>
                <c:pt idx="1">
                  <c:v>0</c:v>
                </c:pt>
                <c:pt idx="2">
                  <c:v>0.12</c:v>
                </c:pt>
                <c:pt idx="3">
                  <c:v>0.08</c:v>
                </c:pt>
                <c:pt idx="4">
                  <c:v>0</c:v>
                </c:pt>
                <c:pt idx="5">
                  <c:v>0</c:v>
                </c:pt>
                <c:pt idx="6">
                  <c:v>0.12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0</c:v>
                </c:pt>
                <c:pt idx="10">
                  <c:v>0.04</c:v>
                </c:pt>
                <c:pt idx="11">
                  <c:v>0</c:v>
                </c:pt>
                <c:pt idx="12">
                  <c:v>0</c:v>
                </c:pt>
                <c:pt idx="13">
                  <c:v>7.0000000000000007E-2</c:v>
                </c:pt>
                <c:pt idx="14">
                  <c:v>0.05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6.3197026022304828E-2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6.9444444444444448E-2</c:v>
                </c:pt>
                <c:pt idx="1">
                  <c:v>0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</c:v>
                </c:pt>
                <c:pt idx="5">
                  <c:v>0.09</c:v>
                </c:pt>
                <c:pt idx="6">
                  <c:v>0.1</c:v>
                </c:pt>
                <c:pt idx="7">
                  <c:v>6.9444444444444448E-2</c:v>
                </c:pt>
                <c:pt idx="8">
                  <c:v>0.08</c:v>
                </c:pt>
                <c:pt idx="9">
                  <c:v>0</c:v>
                </c:pt>
                <c:pt idx="10">
                  <c:v>0.05</c:v>
                </c:pt>
                <c:pt idx="11">
                  <c:v>0</c:v>
                </c:pt>
                <c:pt idx="12">
                  <c:v>0</c:v>
                </c:pt>
                <c:pt idx="13">
                  <c:v>0.13425925925925927</c:v>
                </c:pt>
                <c:pt idx="14">
                  <c:v>0.15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0.18981481481481483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40</c:v>
                      </c:pt>
                      <c:pt idx="1">
                        <c:v>0</c:v>
                      </c:pt>
                      <c:pt idx="2">
                        <c:v>31</c:v>
                      </c:pt>
                      <c:pt idx="3">
                        <c:v>22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0</c:v>
                      </c:pt>
                      <c:pt idx="10">
                        <c:v>12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18</c:v>
                      </c:pt>
                      <c:pt idx="14">
                        <c:v>13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22</c:v>
                      </c:pt>
                      <c:pt idx="19">
                        <c:v>17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27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0</c:v>
                      </c:pt>
                      <c:pt idx="10">
                        <c:v>13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41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tabSelected="1" zoomScale="50" zoomScaleNormal="50" workbookViewId="0">
      <pane xSplit="11" ySplit="4" topLeftCell="AD543" activePane="bottomRight" state="frozen"/>
      <selection pane="topRight" activeCell="M1" sqref="M1"/>
      <selection pane="bottomLeft" activeCell="A5" sqref="A5"/>
      <selection pane="bottomRight" activeCell="AE570" sqref="AE57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0.17538461538461539</v>
      </c>
      <c r="M1" s="4">
        <f t="shared" si="0"/>
        <v>0.16250000000000001</v>
      </c>
      <c r="N1" s="4">
        <f t="shared" si="0"/>
        <v>0.16380655226209048</v>
      </c>
      <c r="O1" s="4">
        <f t="shared" si="0"/>
        <v>0.15723270440251572</v>
      </c>
      <c r="P1" s="4">
        <f t="shared" si="0"/>
        <v>0.15457413249211358</v>
      </c>
      <c r="Q1" s="4">
        <f t="shared" si="0"/>
        <v>0</v>
      </c>
      <c r="R1" s="4">
        <f t="shared" si="0"/>
        <v>0.18042813455657492</v>
      </c>
      <c r="S1" s="4">
        <f t="shared" si="0"/>
        <v>0.1424</v>
      </c>
      <c r="T1" s="4">
        <f t="shared" si="0"/>
        <v>0.1464968152866242</v>
      </c>
      <c r="U1" s="4">
        <f t="shared" si="0"/>
        <v>0.1424</v>
      </c>
      <c r="V1" s="4">
        <f t="shared" si="0"/>
        <v>0.13548387096774195</v>
      </c>
      <c r="W1" s="4">
        <f t="shared" si="0"/>
        <v>0.13964686998394862</v>
      </c>
      <c r="X1" s="4">
        <f t="shared" si="0"/>
        <v>0</v>
      </c>
      <c r="Y1" s="4"/>
      <c r="Z1" s="4">
        <f t="shared" si="0"/>
        <v>0.16380655226209048</v>
      </c>
      <c r="AA1" s="4">
        <f t="shared" si="0"/>
        <v>0.17027863777089783</v>
      </c>
      <c r="AB1" s="4">
        <f t="shared" si="0"/>
        <v>0.15189873417721519</v>
      </c>
      <c r="AC1" s="4">
        <f t="shared" si="0"/>
        <v>0.19155354449472098</v>
      </c>
      <c r="AD1" s="4">
        <f t="shared" si="0"/>
        <v>0.19398496240601504</v>
      </c>
      <c r="AE1" s="4">
        <f t="shared" si="0"/>
        <v>0.17917304747320062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114</v>
      </c>
      <c r="M3" s="12">
        <f t="shared" si="3"/>
        <v>104</v>
      </c>
      <c r="N3" s="12">
        <f t="shared" si="3"/>
        <v>105</v>
      </c>
      <c r="O3" s="12">
        <f t="shared" si="3"/>
        <v>100</v>
      </c>
      <c r="P3" s="12">
        <f t="shared" si="3"/>
        <v>98</v>
      </c>
      <c r="Q3" s="12">
        <f t="shared" si="3"/>
        <v>0</v>
      </c>
      <c r="R3" s="12">
        <f t="shared" si="3"/>
        <v>118</v>
      </c>
      <c r="S3" s="12">
        <f t="shared" si="3"/>
        <v>89</v>
      </c>
      <c r="T3" s="12">
        <f t="shared" si="3"/>
        <v>92</v>
      </c>
      <c r="U3" s="12">
        <f t="shared" si="3"/>
        <v>89</v>
      </c>
      <c r="V3" s="12">
        <f t="shared" si="3"/>
        <v>84</v>
      </c>
      <c r="W3" s="12">
        <f t="shared" si="3"/>
        <v>87</v>
      </c>
      <c r="X3" s="12">
        <f>COUNTIF(X4:X551, "apagado")</f>
        <v>0</v>
      </c>
      <c r="Y3" s="12">
        <f>COUNTIF(Y4:Y551, "apagado")</f>
        <v>94</v>
      </c>
      <c r="Z3" s="12">
        <f t="shared" ref="Z3:AO3" si="4">COUNTIF(Z4:Z643, "apagado")</f>
        <v>105</v>
      </c>
      <c r="AA3" s="12">
        <f t="shared" si="4"/>
        <v>110</v>
      </c>
      <c r="AB3" s="12">
        <f t="shared" si="4"/>
        <v>96</v>
      </c>
      <c r="AC3" s="12">
        <f t="shared" si="4"/>
        <v>127</v>
      </c>
      <c r="AD3" s="12">
        <f t="shared" si="4"/>
        <v>129</v>
      </c>
      <c r="AE3" s="12">
        <f t="shared" si="4"/>
        <v>117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1084</v>
      </c>
      <c r="D4" t="s">
        <v>9</v>
      </c>
      <c r="E4" s="33" t="s">
        <v>10</v>
      </c>
      <c r="F4" s="33" t="s">
        <v>11</v>
      </c>
      <c r="G4" s="33" t="s">
        <v>1275</v>
      </c>
      <c r="H4" s="33"/>
      <c r="I4" s="21" t="s">
        <v>2</v>
      </c>
      <c r="J4" s="21" t="s">
        <v>3</v>
      </c>
      <c r="K4" s="3" t="s">
        <v>4</v>
      </c>
      <c r="L4" s="13">
        <v>45748</v>
      </c>
      <c r="M4" s="13">
        <v>45749</v>
      </c>
      <c r="N4" s="13">
        <v>45750</v>
      </c>
      <c r="O4" s="13">
        <v>45751</v>
      </c>
      <c r="P4" s="13">
        <v>45752</v>
      </c>
      <c r="Q4" s="13">
        <v>45753</v>
      </c>
      <c r="R4" s="13">
        <v>45754</v>
      </c>
      <c r="S4" s="13">
        <v>45755</v>
      </c>
      <c r="T4" s="13">
        <v>45756</v>
      </c>
      <c r="U4" s="13">
        <v>45757</v>
      </c>
      <c r="V4" s="13">
        <v>45758</v>
      </c>
      <c r="W4" s="13">
        <v>45759</v>
      </c>
      <c r="X4" s="13">
        <v>45760</v>
      </c>
      <c r="Y4" s="13">
        <v>45761</v>
      </c>
      <c r="Z4" s="13">
        <v>45762</v>
      </c>
      <c r="AA4" s="13">
        <v>45763</v>
      </c>
      <c r="AB4" s="13">
        <v>45764</v>
      </c>
      <c r="AC4" s="13">
        <v>45765</v>
      </c>
      <c r="AD4" s="13">
        <v>45766</v>
      </c>
      <c r="AE4" s="13">
        <v>45767</v>
      </c>
      <c r="AF4" s="13">
        <v>45768</v>
      </c>
      <c r="AG4" s="13">
        <v>45769</v>
      </c>
      <c r="AH4" s="13">
        <v>45770</v>
      </c>
      <c r="AI4" s="13">
        <v>45771</v>
      </c>
      <c r="AJ4" s="13">
        <v>45772</v>
      </c>
      <c r="AK4" s="13">
        <v>45773</v>
      </c>
      <c r="AL4" s="13">
        <v>45774</v>
      </c>
      <c r="AM4" s="13">
        <v>45775</v>
      </c>
      <c r="AN4" s="13">
        <v>45776</v>
      </c>
      <c r="AO4" s="13">
        <v>45777</v>
      </c>
    </row>
    <row r="5" spans="1:41" ht="15.75" thickBot="1" x14ac:dyDescent="0.3">
      <c r="A5" t="s">
        <v>26</v>
      </c>
      <c r="B5" t="s">
        <v>29</v>
      </c>
      <c r="C5" t="s">
        <v>1085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27</v>
      </c>
      <c r="J5" s="34">
        <f>COUNTIF(L5:AM5,"APAGADO")</f>
        <v>1</v>
      </c>
      <c r="K5" s="35">
        <f>(I5)/(J5+I5)</f>
        <v>0.9642857142857143</v>
      </c>
      <c r="L5" s="86" t="s">
        <v>1680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1085</v>
      </c>
      <c r="D6" t="s">
        <v>32</v>
      </c>
      <c r="E6" s="33" t="s">
        <v>19</v>
      </c>
      <c r="F6" s="33" t="s">
        <v>1079</v>
      </c>
      <c r="G6" s="33" t="s">
        <v>1278</v>
      </c>
      <c r="H6" s="33" t="s">
        <v>620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 t="s">
        <v>1680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936</v>
      </c>
      <c r="C7" t="s">
        <v>1085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27</v>
      </c>
      <c r="J7" s="34">
        <f t="shared" ref="J7:J16" si="6">COUNTIF(L7:AM7,"APAGADO")</f>
        <v>1</v>
      </c>
      <c r="K7" s="35">
        <f t="shared" ref="K7:K16" si="7">(I7)/(J7+I7)</f>
        <v>0.9642857142857143</v>
      </c>
      <c r="L7" s="86" t="s">
        <v>1680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937</v>
      </c>
      <c r="C8" t="s">
        <v>1085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22</v>
      </c>
      <c r="J8" s="34">
        <f t="shared" si="6"/>
        <v>6</v>
      </c>
      <c r="K8" s="35">
        <f t="shared" si="7"/>
        <v>0.7857142857142857</v>
      </c>
      <c r="L8" s="86" t="s">
        <v>1680</v>
      </c>
      <c r="M8" s="86"/>
      <c r="N8" s="86"/>
      <c r="O8" s="86" t="s">
        <v>1680</v>
      </c>
      <c r="P8" s="86" t="s">
        <v>1680</v>
      </c>
      <c r="Q8" s="86"/>
      <c r="R8" s="86" t="s">
        <v>1680</v>
      </c>
      <c r="S8" s="86" t="s">
        <v>1680</v>
      </c>
      <c r="T8" s="86" t="s">
        <v>1680</v>
      </c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1085</v>
      </c>
      <c r="D9" t="s">
        <v>36</v>
      </c>
      <c r="E9" s="33" t="s">
        <v>19</v>
      </c>
      <c r="F9" s="33" t="s">
        <v>1079</v>
      </c>
      <c r="G9" s="33" t="s">
        <v>1277</v>
      </c>
      <c r="H9" s="33" t="s">
        <v>623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 t="s">
        <v>1680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938</v>
      </c>
      <c r="C10" t="s">
        <v>1085</v>
      </c>
      <c r="D10" t="s">
        <v>27</v>
      </c>
      <c r="E10" s="33" t="s">
        <v>19</v>
      </c>
      <c r="F10" s="33" t="s">
        <v>1079</v>
      </c>
      <c r="G10" s="33" t="s">
        <v>1277</v>
      </c>
      <c r="H10" s="33" t="s">
        <v>624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 t="s">
        <v>1680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1085</v>
      </c>
      <c r="D11" t="s">
        <v>38</v>
      </c>
      <c r="E11" s="33" t="s">
        <v>15</v>
      </c>
      <c r="F11" s="33" t="s">
        <v>1079</v>
      </c>
      <c r="G11" s="33" t="s">
        <v>1278</v>
      </c>
      <c r="H11" s="33" t="s">
        <v>626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 t="s">
        <v>1680</v>
      </c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939</v>
      </c>
      <c r="C12" t="s">
        <v>1085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 t="s">
        <v>1680</v>
      </c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940</v>
      </c>
      <c r="C13" t="s">
        <v>1085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 t="s">
        <v>1680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941</v>
      </c>
      <c r="C14" t="s">
        <v>1085</v>
      </c>
      <c r="D14" t="s">
        <v>942</v>
      </c>
      <c r="E14" s="33" t="s">
        <v>19</v>
      </c>
      <c r="F14" s="33" t="s">
        <v>20</v>
      </c>
      <c r="G14" s="33"/>
      <c r="H14" s="33" t="s">
        <v>1237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 t="s">
        <v>1680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943</v>
      </c>
      <c r="C15" t="s">
        <v>1085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944</v>
      </c>
      <c r="C16" t="s">
        <v>1085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1295</v>
      </c>
      <c r="C17" t="s">
        <v>1085</v>
      </c>
      <c r="D17" t="s">
        <v>1296</v>
      </c>
      <c r="E17" s="33" t="s">
        <v>15</v>
      </c>
      <c r="F17" s="33" t="s">
        <v>28</v>
      </c>
      <c r="G17" s="33"/>
      <c r="H17" s="33" t="s">
        <v>1562</v>
      </c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1218</v>
      </c>
      <c r="B18" s="33" t="s">
        <v>1202</v>
      </c>
      <c r="C18" s="33" t="s">
        <v>1086</v>
      </c>
      <c r="D18" t="s">
        <v>1186</v>
      </c>
      <c r="E18" s="33" t="s">
        <v>73</v>
      </c>
      <c r="F18" s="33" t="s">
        <v>20</v>
      </c>
      <c r="G18" s="33"/>
      <c r="H18" s="33" t="s">
        <v>1189</v>
      </c>
      <c r="I18" s="34">
        <f t="shared" si="5"/>
        <v>24</v>
      </c>
      <c r="J18" s="34">
        <f>COUNTIF(L18:AM18,"APAGADO")</f>
        <v>4</v>
      </c>
      <c r="K18" s="35">
        <f>(I18)/(J18+I18)</f>
        <v>0.8571428571428571</v>
      </c>
      <c r="L18" s="86"/>
      <c r="M18" s="86"/>
      <c r="N18" s="86"/>
      <c r="O18" s="86"/>
      <c r="P18" s="86"/>
      <c r="Q18" s="86"/>
      <c r="R18" s="86"/>
      <c r="S18" s="86"/>
      <c r="T18" s="86" t="s">
        <v>1680</v>
      </c>
      <c r="U18" s="86"/>
      <c r="V18" s="86"/>
      <c r="W18" s="86"/>
      <c r="X18" s="86"/>
      <c r="Y18" s="86"/>
      <c r="Z18" s="86"/>
      <c r="AA18" s="86"/>
      <c r="AB18" s="86"/>
      <c r="AC18" s="86" t="s">
        <v>1680</v>
      </c>
      <c r="AD18" s="86" t="s">
        <v>1680</v>
      </c>
      <c r="AE18" s="86" t="s">
        <v>1680</v>
      </c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1218</v>
      </c>
      <c r="B19" s="33" t="s">
        <v>1203</v>
      </c>
      <c r="C19" s="33" t="s">
        <v>1086</v>
      </c>
      <c r="D19" t="s">
        <v>1186</v>
      </c>
      <c r="E19" s="33" t="s">
        <v>73</v>
      </c>
      <c r="F19" s="33" t="s">
        <v>20</v>
      </c>
      <c r="G19" s="33"/>
      <c r="H19" s="33" t="s">
        <v>1190</v>
      </c>
      <c r="I19" s="34">
        <f t="shared" si="5"/>
        <v>24</v>
      </c>
      <c r="J19" s="34">
        <f>COUNTIF(L19:AM19,"APAGADO")</f>
        <v>4</v>
      </c>
      <c r="K19" s="35">
        <f>(I19)/(J19+I19)</f>
        <v>0.8571428571428571</v>
      </c>
      <c r="L19" s="86"/>
      <c r="M19" s="86"/>
      <c r="N19" s="86"/>
      <c r="O19" s="86"/>
      <c r="P19" s="86"/>
      <c r="Q19" s="86"/>
      <c r="R19" s="86"/>
      <c r="S19" s="86"/>
      <c r="T19" s="86" t="s">
        <v>1680</v>
      </c>
      <c r="U19" s="86"/>
      <c r="V19" s="86"/>
      <c r="W19" s="86"/>
      <c r="X19" s="86"/>
      <c r="Y19" s="86"/>
      <c r="Z19" s="86"/>
      <c r="AA19" s="86"/>
      <c r="AB19" s="86"/>
      <c r="AC19" s="86" t="s">
        <v>1680</v>
      </c>
      <c r="AD19" s="86" t="s">
        <v>1680</v>
      </c>
      <c r="AE19" s="86" t="s">
        <v>1680</v>
      </c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1218</v>
      </c>
      <c r="B20" s="33" t="s">
        <v>1201</v>
      </c>
      <c r="C20" s="33" t="s">
        <v>1086</v>
      </c>
      <c r="D20" t="s">
        <v>1185</v>
      </c>
      <c r="E20" s="33" t="s">
        <v>73</v>
      </c>
      <c r="F20" s="33" t="s">
        <v>20</v>
      </c>
      <c r="G20" s="33"/>
      <c r="H20" s="33" t="s">
        <v>1188</v>
      </c>
      <c r="I20" s="34">
        <f t="shared" si="5"/>
        <v>24</v>
      </c>
      <c r="J20" s="34">
        <f t="shared" ref="J20:J28" si="11">COUNTIF(L20:AM20,"APAGADO")</f>
        <v>4</v>
      </c>
      <c r="K20" s="35">
        <f t="shared" ref="K20:K28" si="12">(I20)/(J20+I20)</f>
        <v>0.8571428571428571</v>
      </c>
      <c r="L20" s="86"/>
      <c r="M20" s="86"/>
      <c r="N20" s="86"/>
      <c r="O20" s="86"/>
      <c r="P20" s="86"/>
      <c r="Q20" s="86"/>
      <c r="R20" s="86"/>
      <c r="S20" s="86"/>
      <c r="T20" s="86" t="s">
        <v>1680</v>
      </c>
      <c r="U20" s="86"/>
      <c r="V20" s="86"/>
      <c r="W20" s="86"/>
      <c r="X20" s="86"/>
      <c r="Y20" s="86"/>
      <c r="Z20" s="86"/>
      <c r="AA20" s="86"/>
      <c r="AB20" s="86"/>
      <c r="AC20" s="86" t="s">
        <v>1680</v>
      </c>
      <c r="AD20" s="86" t="s">
        <v>1680</v>
      </c>
      <c r="AE20" s="86" t="s">
        <v>1680</v>
      </c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1218</v>
      </c>
      <c r="B21" s="33" t="s">
        <v>1200</v>
      </c>
      <c r="C21" s="33" t="s">
        <v>1086</v>
      </c>
      <c r="D21" t="s">
        <v>1185</v>
      </c>
      <c r="E21" s="33" t="s">
        <v>73</v>
      </c>
      <c r="F21" s="33" t="s">
        <v>20</v>
      </c>
      <c r="G21" s="33"/>
      <c r="H21" s="33" t="s">
        <v>1195</v>
      </c>
      <c r="I21" s="34">
        <f t="shared" si="5"/>
        <v>24</v>
      </c>
      <c r="J21" s="34">
        <f t="shared" si="11"/>
        <v>4</v>
      </c>
      <c r="K21" s="35">
        <f t="shared" si="12"/>
        <v>0.8571428571428571</v>
      </c>
      <c r="L21" s="86"/>
      <c r="M21" s="86"/>
      <c r="N21" s="86"/>
      <c r="O21" s="86"/>
      <c r="P21" s="86"/>
      <c r="Q21" s="86"/>
      <c r="R21" s="86"/>
      <c r="S21" s="86"/>
      <c r="T21" s="86" t="s">
        <v>1680</v>
      </c>
      <c r="U21" s="86"/>
      <c r="V21" s="86"/>
      <c r="W21" s="86"/>
      <c r="X21" s="86"/>
      <c r="Y21" s="86"/>
      <c r="Z21" s="86"/>
      <c r="AA21" s="86"/>
      <c r="AB21" s="86"/>
      <c r="AC21" s="86" t="s">
        <v>1680</v>
      </c>
      <c r="AD21" s="86" t="s">
        <v>1680</v>
      </c>
      <c r="AE21" s="86" t="s">
        <v>1680</v>
      </c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1218</v>
      </c>
      <c r="B22" s="33" t="s">
        <v>1204</v>
      </c>
      <c r="C22" s="33" t="s">
        <v>1086</v>
      </c>
      <c r="D22" t="s">
        <v>1187</v>
      </c>
      <c r="E22" s="33" t="s">
        <v>73</v>
      </c>
      <c r="F22" s="33" t="s">
        <v>20</v>
      </c>
      <c r="G22" s="33"/>
      <c r="H22" s="33" t="s">
        <v>1191</v>
      </c>
      <c r="I22" s="34">
        <f t="shared" si="5"/>
        <v>25</v>
      </c>
      <c r="J22" s="34">
        <f t="shared" si="11"/>
        <v>3</v>
      </c>
      <c r="K22" s="35">
        <f t="shared" si="12"/>
        <v>0.8928571428571429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 t="s">
        <v>1680</v>
      </c>
      <c r="AD22" s="86" t="s">
        <v>1680</v>
      </c>
      <c r="AE22" s="86" t="s">
        <v>1680</v>
      </c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1218</v>
      </c>
      <c r="B23" s="33" t="s">
        <v>1205</v>
      </c>
      <c r="C23" s="33" t="s">
        <v>1086</v>
      </c>
      <c r="D23" t="s">
        <v>1187</v>
      </c>
      <c r="E23" s="33" t="s">
        <v>73</v>
      </c>
      <c r="F23" s="33" t="s">
        <v>20</v>
      </c>
      <c r="G23" s="33"/>
      <c r="H23" s="33" t="s">
        <v>1192</v>
      </c>
      <c r="I23" s="34">
        <f t="shared" si="5"/>
        <v>25</v>
      </c>
      <c r="J23" s="34">
        <f t="shared" si="11"/>
        <v>3</v>
      </c>
      <c r="K23" s="35">
        <f t="shared" si="12"/>
        <v>0.8928571428571429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 t="s">
        <v>1680</v>
      </c>
      <c r="AD23" s="86" t="s">
        <v>1680</v>
      </c>
      <c r="AE23" s="86" t="s">
        <v>1680</v>
      </c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1218</v>
      </c>
      <c r="B24" s="33" t="s">
        <v>1552</v>
      </c>
      <c r="C24" t="s">
        <v>1085</v>
      </c>
      <c r="D24" t="s">
        <v>1553</v>
      </c>
      <c r="E24" s="33" t="s">
        <v>19</v>
      </c>
      <c r="F24" s="33" t="s">
        <v>28</v>
      </c>
      <c r="G24" s="33"/>
      <c r="H24" s="33" t="s">
        <v>1560</v>
      </c>
      <c r="I24" s="34">
        <f t="shared" si="5"/>
        <v>25</v>
      </c>
      <c r="J24" s="34">
        <f t="shared" si="11"/>
        <v>3</v>
      </c>
      <c r="K24" s="35">
        <f t="shared" si="12"/>
        <v>0.8928571428571429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 t="s">
        <v>1680</v>
      </c>
      <c r="AD24" s="86" t="s">
        <v>1680</v>
      </c>
      <c r="AE24" s="86" t="s">
        <v>1680</v>
      </c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1218</v>
      </c>
      <c r="B25" s="33" t="s">
        <v>1554</v>
      </c>
      <c r="C25" t="s">
        <v>1085</v>
      </c>
      <c r="D25" t="s">
        <v>1555</v>
      </c>
      <c r="E25" s="33" t="s">
        <v>19</v>
      </c>
      <c r="F25" s="33" t="s">
        <v>28</v>
      </c>
      <c r="G25" s="33"/>
      <c r="H25" s="33" t="s">
        <v>1664</v>
      </c>
      <c r="I25" s="34">
        <f t="shared" si="5"/>
        <v>26</v>
      </c>
      <c r="J25" s="34">
        <f t="shared" si="11"/>
        <v>2</v>
      </c>
      <c r="K25" s="35">
        <f t="shared" si="12"/>
        <v>0.9285714285714286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 t="s">
        <v>1680</v>
      </c>
      <c r="AD25" s="86" t="s">
        <v>1680</v>
      </c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1218</v>
      </c>
      <c r="B26" s="33" t="s">
        <v>1606</v>
      </c>
      <c r="C26" t="s">
        <v>1085</v>
      </c>
      <c r="D26" t="s">
        <v>1607</v>
      </c>
      <c r="F26" s="33" t="s">
        <v>28</v>
      </c>
      <c r="G26" s="33"/>
      <c r="H26" s="142" t="s">
        <v>1608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1676</v>
      </c>
      <c r="B27" s="33" t="s">
        <v>1675</v>
      </c>
      <c r="C27" t="s">
        <v>1085</v>
      </c>
      <c r="D27" t="s">
        <v>1674</v>
      </c>
      <c r="E27" s="33" t="s">
        <v>73</v>
      </c>
      <c r="F27" s="33" t="s">
        <v>28</v>
      </c>
      <c r="G27" s="33"/>
      <c r="H27" s="142" t="s">
        <v>1678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1676</v>
      </c>
      <c r="B28" s="33" t="s">
        <v>1677</v>
      </c>
      <c r="C28" t="s">
        <v>1085</v>
      </c>
      <c r="D28" t="s">
        <v>1674</v>
      </c>
      <c r="E28" s="33" t="s">
        <v>73</v>
      </c>
      <c r="F28" s="33" t="s">
        <v>28</v>
      </c>
      <c r="G28" s="33"/>
      <c r="H28" s="142" t="s">
        <v>1679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1085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1085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1085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1085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945</v>
      </c>
      <c r="C33" t="s">
        <v>1085</v>
      </c>
      <c r="D33" t="s">
        <v>1105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1085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26</v>
      </c>
      <c r="J34" s="34">
        <f t="shared" si="14"/>
        <v>2</v>
      </c>
      <c r="K34" s="35">
        <f t="shared" si="15"/>
        <v>0.9285714285714286</v>
      </c>
      <c r="L34" s="86"/>
      <c r="M34" s="86"/>
      <c r="N34" s="86"/>
      <c r="O34" s="86"/>
      <c r="P34" s="86" t="s">
        <v>1680</v>
      </c>
      <c r="Q34" s="86"/>
      <c r="R34" s="86" t="s">
        <v>1680</v>
      </c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1085</v>
      </c>
      <c r="D35" t="s">
        <v>1101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28</v>
      </c>
      <c r="J35" s="34">
        <f t="shared" si="14"/>
        <v>0</v>
      </c>
      <c r="K35" s="35">
        <f t="shared" si="15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1085</v>
      </c>
      <c r="D36" t="s">
        <v>1100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1085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1085</v>
      </c>
      <c r="D38" t="s">
        <v>1099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1085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946</v>
      </c>
      <c r="C40" t="s">
        <v>1085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947</v>
      </c>
      <c r="C41" t="s">
        <v>1085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1085</v>
      </c>
      <c r="D42" t="s">
        <v>1103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17</v>
      </c>
      <c r="J42" s="34">
        <f t="shared" si="14"/>
        <v>11</v>
      </c>
      <c r="K42" s="35">
        <f t="shared" si="15"/>
        <v>0.6071428571428571</v>
      </c>
      <c r="L42" s="86" t="s">
        <v>1680</v>
      </c>
      <c r="M42" s="86" t="s">
        <v>1680</v>
      </c>
      <c r="N42" s="86" t="s">
        <v>1680</v>
      </c>
      <c r="O42" s="86" t="s">
        <v>1680</v>
      </c>
      <c r="P42" s="86" t="s">
        <v>1680</v>
      </c>
      <c r="Q42" s="86"/>
      <c r="R42" s="86"/>
      <c r="S42" s="86"/>
      <c r="T42" s="86"/>
      <c r="U42" s="86"/>
      <c r="V42" s="86"/>
      <c r="W42" s="86"/>
      <c r="X42" s="86"/>
      <c r="Y42" s="86" t="s">
        <v>1680</v>
      </c>
      <c r="Z42" s="86"/>
      <c r="AA42" s="86" t="s">
        <v>1680</v>
      </c>
      <c r="AB42" s="86" t="s">
        <v>1680</v>
      </c>
      <c r="AC42" s="86" t="s">
        <v>1680</v>
      </c>
      <c r="AD42" s="86" t="s">
        <v>1680</v>
      </c>
      <c r="AE42" s="86" t="s">
        <v>1680</v>
      </c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1085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1085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1085</v>
      </c>
      <c r="D45" t="s">
        <v>97</v>
      </c>
      <c r="E45" s="33" t="s">
        <v>19</v>
      </c>
      <c r="F45" s="33" t="s">
        <v>1079</v>
      </c>
      <c r="G45" s="33" t="s">
        <v>1279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1085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25</v>
      </c>
      <c r="J46" s="34">
        <f t="shared" si="14"/>
        <v>3</v>
      </c>
      <c r="K46" s="35">
        <f t="shared" si="15"/>
        <v>0.8928571428571429</v>
      </c>
      <c r="L46" s="86" t="s">
        <v>1680</v>
      </c>
      <c r="M46" s="86" t="s">
        <v>1680</v>
      </c>
      <c r="N46" s="86" t="s">
        <v>1680</v>
      </c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1085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1085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1085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10</v>
      </c>
      <c r="J49" s="34">
        <f t="shared" si="14"/>
        <v>18</v>
      </c>
      <c r="K49" s="35">
        <f t="shared" si="15"/>
        <v>0.35714285714285715</v>
      </c>
      <c r="L49" s="86" t="s">
        <v>1680</v>
      </c>
      <c r="M49" s="86" t="s">
        <v>1680</v>
      </c>
      <c r="N49" s="86" t="s">
        <v>1680</v>
      </c>
      <c r="O49" s="86" t="s">
        <v>1680</v>
      </c>
      <c r="P49" s="86" t="s">
        <v>1680</v>
      </c>
      <c r="Q49" s="86"/>
      <c r="R49" s="86" t="s">
        <v>1680</v>
      </c>
      <c r="S49" s="86" t="s">
        <v>1680</v>
      </c>
      <c r="T49" s="86" t="s">
        <v>1680</v>
      </c>
      <c r="U49" s="86" t="s">
        <v>1680</v>
      </c>
      <c r="V49" s="86" t="s">
        <v>1680</v>
      </c>
      <c r="W49" s="86" t="s">
        <v>1680</v>
      </c>
      <c r="X49" s="86"/>
      <c r="Y49" s="86" t="s">
        <v>1680</v>
      </c>
      <c r="Z49" s="86" t="s">
        <v>1680</v>
      </c>
      <c r="AA49" s="86" t="s">
        <v>1680</v>
      </c>
      <c r="AB49" s="86" t="s">
        <v>1680</v>
      </c>
      <c r="AC49" s="86" t="s">
        <v>1680</v>
      </c>
      <c r="AD49" s="86" t="s">
        <v>1680</v>
      </c>
      <c r="AE49" s="86" t="s">
        <v>1680</v>
      </c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1085</v>
      </c>
      <c r="D50" t="s">
        <v>107</v>
      </c>
      <c r="E50" s="33" t="s">
        <v>19</v>
      </c>
      <c r="F50" s="33" t="s">
        <v>28</v>
      </c>
      <c r="G50" s="33"/>
      <c r="H50" s="33" t="s">
        <v>1582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1085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25</v>
      </c>
      <c r="J51" s="34">
        <f t="shared" si="14"/>
        <v>3</v>
      </c>
      <c r="K51" s="35">
        <f t="shared" si="15"/>
        <v>0.8928571428571429</v>
      </c>
      <c r="L51" s="86" t="s">
        <v>1680</v>
      </c>
      <c r="M51" s="86" t="s">
        <v>1680</v>
      </c>
      <c r="N51" s="86" t="s">
        <v>1680</v>
      </c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1085</v>
      </c>
      <c r="D52" t="s">
        <v>1104</v>
      </c>
      <c r="E52" s="33" t="s">
        <v>19</v>
      </c>
      <c r="F52" s="33" t="s">
        <v>28</v>
      </c>
      <c r="G52" s="33"/>
      <c r="H52" s="33" t="s">
        <v>1658</v>
      </c>
      <c r="I52" s="34">
        <f t="shared" si="13"/>
        <v>13</v>
      </c>
      <c r="J52" s="34">
        <f t="shared" si="14"/>
        <v>15</v>
      </c>
      <c r="K52" s="35">
        <f t="shared" si="15"/>
        <v>0.4642857142857143</v>
      </c>
      <c r="L52" s="86" t="s">
        <v>1680</v>
      </c>
      <c r="M52" s="86" t="s">
        <v>1680</v>
      </c>
      <c r="N52" s="86" t="s">
        <v>1680</v>
      </c>
      <c r="O52" s="86" t="s">
        <v>1680</v>
      </c>
      <c r="P52" s="86" t="s">
        <v>1680</v>
      </c>
      <c r="Q52" s="86"/>
      <c r="R52" s="86" t="s">
        <v>1680</v>
      </c>
      <c r="S52" s="86" t="s">
        <v>1680</v>
      </c>
      <c r="T52" s="86" t="s">
        <v>1680</v>
      </c>
      <c r="U52" s="86" t="s">
        <v>1680</v>
      </c>
      <c r="V52" s="86" t="s">
        <v>1680</v>
      </c>
      <c r="W52" s="86" t="s">
        <v>1680</v>
      </c>
      <c r="X52" s="86"/>
      <c r="Y52" s="86" t="s">
        <v>1680</v>
      </c>
      <c r="Z52" s="86" t="s">
        <v>1680</v>
      </c>
      <c r="AA52" s="86" t="s">
        <v>1680</v>
      </c>
      <c r="AB52" s="86" t="s">
        <v>1680</v>
      </c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1085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1085</v>
      </c>
      <c r="D54" t="s">
        <v>1106</v>
      </c>
      <c r="E54" s="33" t="s">
        <v>19</v>
      </c>
      <c r="F54" s="33" t="s">
        <v>28</v>
      </c>
      <c r="G54" s="33"/>
      <c r="H54" s="33" t="s">
        <v>1661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1085</v>
      </c>
      <c r="D55" t="s">
        <v>1107</v>
      </c>
      <c r="E55" s="33" t="s">
        <v>19</v>
      </c>
      <c r="F55" s="33" t="s">
        <v>28</v>
      </c>
      <c r="G55" s="33"/>
      <c r="H55" s="33" t="s">
        <v>1172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1085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25</v>
      </c>
      <c r="J56" s="34">
        <f t="shared" si="14"/>
        <v>3</v>
      </c>
      <c r="K56" s="35">
        <f t="shared" si="15"/>
        <v>0.8928571428571429</v>
      </c>
      <c r="L56" s="86"/>
      <c r="M56" s="86" t="s">
        <v>1680</v>
      </c>
      <c r="N56" s="86" t="s">
        <v>1680</v>
      </c>
      <c r="O56" s="86" t="s">
        <v>1680</v>
      </c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1085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1085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25</v>
      </c>
      <c r="J58" s="34">
        <f t="shared" si="14"/>
        <v>3</v>
      </c>
      <c r="K58" s="35">
        <f t="shared" si="15"/>
        <v>0.8928571428571429</v>
      </c>
      <c r="L58" s="86"/>
      <c r="M58" s="86" t="s">
        <v>1680</v>
      </c>
      <c r="N58" s="86" t="s">
        <v>1680</v>
      </c>
      <c r="O58" s="86" t="s">
        <v>1680</v>
      </c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1085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25</v>
      </c>
      <c r="J59" s="34">
        <f t="shared" si="14"/>
        <v>3</v>
      </c>
      <c r="K59" s="35">
        <f t="shared" si="15"/>
        <v>0.8928571428571429</v>
      </c>
      <c r="L59" s="86"/>
      <c r="M59" s="86" t="s">
        <v>1680</v>
      </c>
      <c r="N59" s="86" t="s">
        <v>1680</v>
      </c>
      <c r="O59" s="86" t="s">
        <v>1680</v>
      </c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1085</v>
      </c>
      <c r="D60" t="s">
        <v>1108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1085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18</v>
      </c>
      <c r="J61" s="34">
        <f t="shared" ref="J61:J82" si="16">COUNTIF(L61:AM61,"APAGADO")</f>
        <v>10</v>
      </c>
      <c r="K61" s="35">
        <f t="shared" ref="K61:K82" si="17">(I61)/(J61+I61)</f>
        <v>0.6428571428571429</v>
      </c>
      <c r="L61" s="86" t="s">
        <v>1680</v>
      </c>
      <c r="M61" s="86" t="s">
        <v>1680</v>
      </c>
      <c r="N61" s="86" t="s">
        <v>1680</v>
      </c>
      <c r="O61" s="86" t="s">
        <v>1680</v>
      </c>
      <c r="P61" s="86" t="s">
        <v>1680</v>
      </c>
      <c r="Q61" s="86"/>
      <c r="R61" s="86"/>
      <c r="S61" s="86"/>
      <c r="T61" s="86"/>
      <c r="U61" s="86"/>
      <c r="V61" s="86"/>
      <c r="W61" s="86"/>
      <c r="X61" s="86"/>
      <c r="Y61" s="86" t="s">
        <v>1680</v>
      </c>
      <c r="Z61" s="86"/>
      <c r="AA61" s="86" t="s">
        <v>1680</v>
      </c>
      <c r="AB61" s="86"/>
      <c r="AC61" s="86" t="s">
        <v>1680</v>
      </c>
      <c r="AD61" s="86" t="s">
        <v>1680</v>
      </c>
      <c r="AE61" s="86" t="s">
        <v>1680</v>
      </c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1085</v>
      </c>
      <c r="D62" t="s">
        <v>1089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1085</v>
      </c>
      <c r="D63" t="s">
        <v>1090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1085</v>
      </c>
      <c r="D64" t="s">
        <v>1091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948</v>
      </c>
      <c r="C65" t="s">
        <v>1085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1085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1085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1085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1085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1085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1085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21</v>
      </c>
      <c r="J71" s="34">
        <f t="shared" si="16"/>
        <v>7</v>
      </c>
      <c r="K71" s="35">
        <f t="shared" si="17"/>
        <v>0.75</v>
      </c>
      <c r="L71" s="86" t="s">
        <v>1680</v>
      </c>
      <c r="M71" s="86" t="s">
        <v>1680</v>
      </c>
      <c r="N71" s="86" t="s">
        <v>1680</v>
      </c>
      <c r="O71" s="86"/>
      <c r="P71" s="86"/>
      <c r="Q71" s="86"/>
      <c r="R71" s="86" t="s">
        <v>1680</v>
      </c>
      <c r="S71" s="86"/>
      <c r="T71" s="86"/>
      <c r="U71" s="86" t="s">
        <v>1680</v>
      </c>
      <c r="V71" s="86"/>
      <c r="W71" s="86"/>
      <c r="X71" s="86"/>
      <c r="Y71" s="86" t="s">
        <v>1680</v>
      </c>
      <c r="Z71" s="86"/>
      <c r="AA71" s="86" t="s">
        <v>1680</v>
      </c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1085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21</v>
      </c>
      <c r="J72" s="34">
        <f t="shared" si="16"/>
        <v>7</v>
      </c>
      <c r="K72" s="35">
        <f t="shared" si="17"/>
        <v>0.75</v>
      </c>
      <c r="L72" s="86" t="s">
        <v>1680</v>
      </c>
      <c r="M72" s="86" t="s">
        <v>1680</v>
      </c>
      <c r="N72" s="86" t="s">
        <v>1680</v>
      </c>
      <c r="O72" s="86"/>
      <c r="P72" s="86"/>
      <c r="Q72" s="86"/>
      <c r="R72" s="86" t="s">
        <v>1680</v>
      </c>
      <c r="S72" s="86"/>
      <c r="T72" s="86"/>
      <c r="U72" s="86" t="s">
        <v>1680</v>
      </c>
      <c r="V72" s="86"/>
      <c r="W72" s="86"/>
      <c r="X72" s="86"/>
      <c r="Y72" s="86" t="s">
        <v>1680</v>
      </c>
      <c r="Z72" s="86"/>
      <c r="AA72" s="86" t="s">
        <v>1680</v>
      </c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1085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1085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1085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14</v>
      </c>
      <c r="J75" s="34">
        <f t="shared" si="16"/>
        <v>14</v>
      </c>
      <c r="K75" s="35">
        <f t="shared" si="17"/>
        <v>0.5</v>
      </c>
      <c r="L75" s="86" t="s">
        <v>1680</v>
      </c>
      <c r="M75" s="86" t="s">
        <v>1680</v>
      </c>
      <c r="N75" s="86" t="s">
        <v>1680</v>
      </c>
      <c r="O75" s="86" t="s">
        <v>1680</v>
      </c>
      <c r="P75" s="86" t="s">
        <v>1680</v>
      </c>
      <c r="Q75" s="86"/>
      <c r="R75" s="86" t="s">
        <v>1680</v>
      </c>
      <c r="S75" s="86" t="s">
        <v>1680</v>
      </c>
      <c r="T75" s="86" t="s">
        <v>1680</v>
      </c>
      <c r="U75" s="86" t="s">
        <v>1680</v>
      </c>
      <c r="V75" s="86" t="s">
        <v>1680</v>
      </c>
      <c r="W75" s="86" t="s">
        <v>1680</v>
      </c>
      <c r="X75" s="86"/>
      <c r="Y75" s="86" t="s">
        <v>1680</v>
      </c>
      <c r="Z75" s="86" t="s">
        <v>1680</v>
      </c>
      <c r="AA75" s="86" t="s">
        <v>1680</v>
      </c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1085</v>
      </c>
      <c r="D76" t="s">
        <v>149</v>
      </c>
      <c r="E76" s="33" t="s">
        <v>19</v>
      </c>
      <c r="F76" s="33" t="s">
        <v>20</v>
      </c>
      <c r="G76" s="33"/>
      <c r="H76" s="33" t="s">
        <v>1633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1085</v>
      </c>
      <c r="D77" t="s">
        <v>151</v>
      </c>
      <c r="E77" s="33" t="s">
        <v>19</v>
      </c>
      <c r="F77" s="33" t="s">
        <v>28</v>
      </c>
      <c r="G77" s="33"/>
      <c r="H77" s="33" t="s">
        <v>1682</v>
      </c>
      <c r="I77" s="34">
        <f t="shared" si="18"/>
        <v>14</v>
      </c>
      <c r="J77" s="34">
        <f t="shared" si="16"/>
        <v>14</v>
      </c>
      <c r="K77" s="35">
        <f t="shared" si="17"/>
        <v>0.5</v>
      </c>
      <c r="L77" s="86" t="s">
        <v>1680</v>
      </c>
      <c r="M77" s="86" t="s">
        <v>1680</v>
      </c>
      <c r="N77" s="86" t="s">
        <v>1680</v>
      </c>
      <c r="O77" s="86" t="s">
        <v>1680</v>
      </c>
      <c r="P77" s="86" t="s">
        <v>1680</v>
      </c>
      <c r="Q77" s="86"/>
      <c r="R77" s="86" t="s">
        <v>1680</v>
      </c>
      <c r="S77" s="86" t="s">
        <v>1680</v>
      </c>
      <c r="T77" s="86" t="s">
        <v>1680</v>
      </c>
      <c r="U77" s="86" t="s">
        <v>1680</v>
      </c>
      <c r="V77" s="86" t="s">
        <v>1680</v>
      </c>
      <c r="W77" s="86" t="s">
        <v>1680</v>
      </c>
      <c r="X77" s="86"/>
      <c r="Y77" s="86" t="s">
        <v>1680</v>
      </c>
      <c r="Z77" s="86" t="s">
        <v>1680</v>
      </c>
      <c r="AA77" s="86" t="s">
        <v>1680</v>
      </c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949</v>
      </c>
      <c r="C78" t="s">
        <v>1085</v>
      </c>
      <c r="D78" t="s">
        <v>152</v>
      </c>
      <c r="E78" s="33" t="s">
        <v>19</v>
      </c>
      <c r="F78" s="33" t="s">
        <v>28</v>
      </c>
      <c r="G78" s="33"/>
      <c r="H78" s="33" t="s">
        <v>1567</v>
      </c>
      <c r="I78" s="34">
        <f t="shared" si="18"/>
        <v>27</v>
      </c>
      <c r="J78" s="34">
        <f t="shared" si="16"/>
        <v>1</v>
      </c>
      <c r="K78" s="35">
        <f t="shared" si="17"/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 t="s">
        <v>1680</v>
      </c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950</v>
      </c>
      <c r="C79" t="s">
        <v>1085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1085</v>
      </c>
      <c r="D80" t="s">
        <v>154</v>
      </c>
      <c r="E80" s="33" t="s">
        <v>15</v>
      </c>
      <c r="F80" s="33" t="s">
        <v>20</v>
      </c>
      <c r="G80" s="33"/>
      <c r="H80" s="33" t="s">
        <v>1646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951</v>
      </c>
      <c r="C81" t="s">
        <v>1085</v>
      </c>
      <c r="D81" t="s">
        <v>47</v>
      </c>
      <c r="E81" s="33" t="s">
        <v>19</v>
      </c>
      <c r="F81" s="33" t="s">
        <v>28</v>
      </c>
      <c r="G81" s="33"/>
      <c r="H81" s="33" t="s">
        <v>1574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1085</v>
      </c>
      <c r="D82" t="s">
        <v>49</v>
      </c>
      <c r="E82" s="33" t="s">
        <v>19</v>
      </c>
      <c r="F82" s="33" t="s">
        <v>28</v>
      </c>
      <c r="G82" s="33"/>
      <c r="H82" s="33" t="s">
        <v>1561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1085</v>
      </c>
      <c r="D83" t="s">
        <v>51</v>
      </c>
      <c r="E83" s="33" t="s">
        <v>19</v>
      </c>
      <c r="F83" s="33" t="s">
        <v>20</v>
      </c>
      <c r="G83" s="33"/>
      <c r="H83" s="33" t="s">
        <v>1617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1085</v>
      </c>
      <c r="D84" t="s">
        <v>54</v>
      </c>
      <c r="E84" s="33" t="s">
        <v>15</v>
      </c>
      <c r="F84" s="33" t="s">
        <v>20</v>
      </c>
      <c r="G84" s="33"/>
      <c r="H84" s="33" t="s">
        <v>1634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1085</v>
      </c>
      <c r="D85" t="s">
        <v>56</v>
      </c>
      <c r="E85" s="33" t="s">
        <v>15</v>
      </c>
      <c r="F85" s="33" t="s">
        <v>28</v>
      </c>
      <c r="G85" s="33"/>
      <c r="H85" s="33" t="s">
        <v>1570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1085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956</v>
      </c>
      <c r="C87" t="s">
        <v>1085</v>
      </c>
      <c r="D87" t="s">
        <v>59</v>
      </c>
      <c r="E87" s="33" t="s">
        <v>15</v>
      </c>
      <c r="F87" s="33" t="s">
        <v>28</v>
      </c>
      <c r="G87" s="33"/>
      <c r="H87" s="33" t="s">
        <v>1581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1085</v>
      </c>
      <c r="D88" t="s">
        <v>61</v>
      </c>
      <c r="E88" s="33" t="s">
        <v>15</v>
      </c>
      <c r="F88" s="33" t="s">
        <v>1079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1085</v>
      </c>
      <c r="D89" t="s">
        <v>63</v>
      </c>
      <c r="E89" s="33" t="s">
        <v>15</v>
      </c>
      <c r="F89" s="33" t="s">
        <v>28</v>
      </c>
      <c r="G89" s="33"/>
      <c r="H89" s="33" t="s">
        <v>1571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957</v>
      </c>
      <c r="C90" t="s">
        <v>1085</v>
      </c>
      <c r="D90" t="s">
        <v>1109</v>
      </c>
      <c r="E90" s="33" t="s">
        <v>15</v>
      </c>
      <c r="F90" s="33" t="s">
        <v>1079</v>
      </c>
      <c r="G90" s="33" t="s">
        <v>1280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958</v>
      </c>
      <c r="C91" t="s">
        <v>1085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1085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952</v>
      </c>
      <c r="C93" t="s">
        <v>1085</v>
      </c>
      <c r="D93" t="s">
        <v>157</v>
      </c>
      <c r="E93" s="33" t="s">
        <v>46</v>
      </c>
      <c r="F93" s="33" t="s">
        <v>28</v>
      </c>
      <c r="G93" s="33"/>
      <c r="H93" s="33" t="s">
        <v>1082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1085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1085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20</v>
      </c>
      <c r="J95" s="34">
        <f t="shared" si="19"/>
        <v>8</v>
      </c>
      <c r="K95" s="35">
        <f t="shared" si="20"/>
        <v>0.7142857142857143</v>
      </c>
      <c r="L95" s="86"/>
      <c r="M95" s="86" t="s">
        <v>1680</v>
      </c>
      <c r="N95" s="86" t="s">
        <v>1680</v>
      </c>
      <c r="O95" s="86"/>
      <c r="P95" s="86"/>
      <c r="Q95" s="86"/>
      <c r="R95" s="86" t="s">
        <v>1680</v>
      </c>
      <c r="S95" s="86" t="s">
        <v>1680</v>
      </c>
      <c r="T95" s="86" t="s">
        <v>1680</v>
      </c>
      <c r="U95" s="86" t="s">
        <v>1680</v>
      </c>
      <c r="V95" s="86"/>
      <c r="W95" s="86"/>
      <c r="X95" s="86"/>
      <c r="Y95" s="86"/>
      <c r="Z95" s="86" t="s">
        <v>1680</v>
      </c>
      <c r="AA95" s="86"/>
      <c r="AB95" s="86" t="s">
        <v>1680</v>
      </c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1085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20</v>
      </c>
      <c r="J96" s="34">
        <f t="shared" si="19"/>
        <v>8</v>
      </c>
      <c r="K96" s="35">
        <f t="shared" si="20"/>
        <v>0.7142857142857143</v>
      </c>
      <c r="L96" s="86"/>
      <c r="M96" s="86" t="s">
        <v>1680</v>
      </c>
      <c r="N96" s="86" t="s">
        <v>1680</v>
      </c>
      <c r="O96" s="86"/>
      <c r="P96" s="86"/>
      <c r="Q96" s="86"/>
      <c r="R96" s="86" t="s">
        <v>1680</v>
      </c>
      <c r="S96" s="86" t="s">
        <v>1680</v>
      </c>
      <c r="T96" s="86" t="s">
        <v>1680</v>
      </c>
      <c r="U96" s="86" t="s">
        <v>1680</v>
      </c>
      <c r="V96" s="86"/>
      <c r="W96" s="86"/>
      <c r="X96" s="86"/>
      <c r="Y96" s="86"/>
      <c r="Z96" s="86" t="s">
        <v>1680</v>
      </c>
      <c r="AA96" s="86"/>
      <c r="AB96" s="86" t="s">
        <v>1680</v>
      </c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1085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1085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1085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1085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1085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1085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953</v>
      </c>
      <c r="C103" t="s">
        <v>1085</v>
      </c>
      <c r="D103" t="s">
        <v>954</v>
      </c>
      <c r="E103" s="33" t="s">
        <v>19</v>
      </c>
      <c r="F103" s="33" t="s">
        <v>28</v>
      </c>
      <c r="G103" s="33"/>
      <c r="H103" s="33" t="s">
        <v>1238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955</v>
      </c>
      <c r="C104" t="s">
        <v>1085</v>
      </c>
      <c r="D104" t="s">
        <v>1102</v>
      </c>
      <c r="E104" s="33" t="s">
        <v>73</v>
      </c>
      <c r="F104" s="33" t="s">
        <v>28</v>
      </c>
      <c r="G104" s="33"/>
      <c r="H104" s="33" t="s">
        <v>1239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1133</v>
      </c>
      <c r="C105" t="s">
        <v>1085</v>
      </c>
      <c r="D105" t="s">
        <v>1132</v>
      </c>
      <c r="E105" s="33" t="s">
        <v>73</v>
      </c>
      <c r="F105" s="33" t="s">
        <v>28</v>
      </c>
      <c r="G105" s="33"/>
      <c r="H105" s="33" t="s">
        <v>1134</v>
      </c>
      <c r="I105" s="34">
        <f t="shared" si="18"/>
        <v>25</v>
      </c>
      <c r="J105" s="34">
        <f t="shared" si="19"/>
        <v>3</v>
      </c>
      <c r="K105" s="35">
        <f t="shared" si="20"/>
        <v>0.8928571428571429</v>
      </c>
      <c r="L105" s="86"/>
      <c r="M105" s="86" t="s">
        <v>1680</v>
      </c>
      <c r="N105" s="86" t="s">
        <v>1680</v>
      </c>
      <c r="O105" s="86" t="s">
        <v>1680</v>
      </c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1142</v>
      </c>
      <c r="C106" s="33" t="s">
        <v>1085</v>
      </c>
      <c r="D106" t="s">
        <v>122</v>
      </c>
      <c r="E106" s="33" t="s">
        <v>73</v>
      </c>
      <c r="F106" s="33" t="s">
        <v>28</v>
      </c>
      <c r="G106" s="33"/>
      <c r="H106" s="33" t="s">
        <v>1143</v>
      </c>
      <c r="I106" s="34">
        <f t="shared" si="18"/>
        <v>25</v>
      </c>
      <c r="J106" s="34">
        <f t="shared" si="19"/>
        <v>3</v>
      </c>
      <c r="K106" s="35">
        <f t="shared" si="20"/>
        <v>0.8928571428571429</v>
      </c>
      <c r="L106" s="86"/>
      <c r="M106" s="86" t="s">
        <v>1680</v>
      </c>
      <c r="N106" s="86" t="s">
        <v>1680</v>
      </c>
      <c r="O106" s="86" t="s">
        <v>1680</v>
      </c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1135</v>
      </c>
      <c r="C107" s="33" t="s">
        <v>1085</v>
      </c>
      <c r="D107" t="s">
        <v>1137</v>
      </c>
      <c r="E107" s="33" t="s">
        <v>73</v>
      </c>
      <c r="F107" s="33" t="s">
        <v>28</v>
      </c>
      <c r="G107" s="33"/>
      <c r="H107" s="33" t="s">
        <v>1144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1136</v>
      </c>
      <c r="C108" s="33" t="s">
        <v>1085</v>
      </c>
      <c r="D108" t="s">
        <v>1137</v>
      </c>
      <c r="E108" s="33" t="s">
        <v>73</v>
      </c>
      <c r="F108" s="33" t="s">
        <v>28</v>
      </c>
      <c r="G108" s="33"/>
      <c r="H108" s="33" t="s">
        <v>1145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1206</v>
      </c>
      <c r="C109" s="33" t="s">
        <v>1085</v>
      </c>
      <c r="D109" t="s">
        <v>93</v>
      </c>
      <c r="E109" s="33" t="s">
        <v>73</v>
      </c>
      <c r="F109" s="33" t="s">
        <v>28</v>
      </c>
      <c r="G109" s="33"/>
      <c r="H109" s="33" t="s">
        <v>1207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1222</v>
      </c>
      <c r="C110" s="33" t="s">
        <v>1085</v>
      </c>
      <c r="D110" t="s">
        <v>1223</v>
      </c>
      <c r="E110" s="33" t="s">
        <v>19</v>
      </c>
      <c r="F110" s="33" t="s">
        <v>28</v>
      </c>
      <c r="G110" s="33"/>
      <c r="H110" s="33" t="s">
        <v>1224</v>
      </c>
      <c r="I110" s="34">
        <f t="shared" si="18"/>
        <v>26</v>
      </c>
      <c r="J110" s="34">
        <f t="shared" ref="J110" si="21">COUNTIF(L110:AM110,"APAGADO")</f>
        <v>2</v>
      </c>
      <c r="K110" s="35">
        <f t="shared" ref="K110" si="22">(I110)/(J110+I110)</f>
        <v>0.9285714285714286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 t="s">
        <v>1680</v>
      </c>
      <c r="AD110" s="86" t="s">
        <v>1680</v>
      </c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1219</v>
      </c>
      <c r="C111" s="33" t="s">
        <v>1085</v>
      </c>
      <c r="D111" t="s">
        <v>1220</v>
      </c>
      <c r="E111" s="33" t="s">
        <v>19</v>
      </c>
      <c r="F111" s="33" t="s">
        <v>20</v>
      </c>
      <c r="G111" s="33"/>
      <c r="H111" s="33" t="s">
        <v>1221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1250</v>
      </c>
      <c r="C112" s="33" t="s">
        <v>1085</v>
      </c>
      <c r="D112" t="s">
        <v>1251</v>
      </c>
      <c r="E112" t="s">
        <v>73</v>
      </c>
      <c r="F112" t="s">
        <v>28</v>
      </c>
      <c r="G112"/>
      <c r="H112" s="33" t="s">
        <v>1498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1252</v>
      </c>
      <c r="C113" s="33" t="s">
        <v>1085</v>
      </c>
      <c r="D113" t="s">
        <v>1253</v>
      </c>
      <c r="E113" t="s">
        <v>73</v>
      </c>
      <c r="F113" t="s">
        <v>28</v>
      </c>
      <c r="G113"/>
      <c r="H113" s="33" t="s">
        <v>1524</v>
      </c>
      <c r="I113" s="34">
        <f t="shared" si="18"/>
        <v>17</v>
      </c>
      <c r="J113" s="34">
        <f t="shared" si="23"/>
        <v>11</v>
      </c>
      <c r="K113" s="35">
        <f t="shared" si="24"/>
        <v>0.6071428571428571</v>
      </c>
      <c r="L113" s="86" t="s">
        <v>1680</v>
      </c>
      <c r="M113" s="86" t="s">
        <v>1680</v>
      </c>
      <c r="N113" s="86" t="s">
        <v>1680</v>
      </c>
      <c r="O113" s="86" t="s">
        <v>1680</v>
      </c>
      <c r="P113" s="86" t="s">
        <v>1680</v>
      </c>
      <c r="Q113" s="86"/>
      <c r="R113" s="86"/>
      <c r="S113" s="86"/>
      <c r="T113" s="86"/>
      <c r="U113" s="86"/>
      <c r="V113" s="86"/>
      <c r="W113" s="86"/>
      <c r="X113" s="86"/>
      <c r="Y113" s="86" t="s">
        <v>1680</v>
      </c>
      <c r="Z113" s="86"/>
      <c r="AA113" s="86" t="s">
        <v>1680</v>
      </c>
      <c r="AB113" s="86" t="s">
        <v>1680</v>
      </c>
      <c r="AC113" s="86" t="s">
        <v>1680</v>
      </c>
      <c r="AD113" s="86" t="s">
        <v>1680</v>
      </c>
      <c r="AE113" s="86" t="s">
        <v>1680</v>
      </c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1326</v>
      </c>
      <c r="C114" s="33" t="s">
        <v>1085</v>
      </c>
      <c r="D114" t="s">
        <v>88</v>
      </c>
      <c r="E114" s="33" t="s">
        <v>73</v>
      </c>
      <c r="F114" s="33" t="s">
        <v>28</v>
      </c>
      <c r="G114" s="33"/>
      <c r="H114" s="33" t="s">
        <v>1325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1526</v>
      </c>
      <c r="C115" s="33" t="s">
        <v>1085</v>
      </c>
      <c r="D115" t="s">
        <v>1527</v>
      </c>
      <c r="E115" s="142" t="s">
        <v>19</v>
      </c>
      <c r="F115" s="142" t="s">
        <v>1333</v>
      </c>
      <c r="G115" s="142"/>
      <c r="H115" s="142" t="s">
        <v>1528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1624</v>
      </c>
      <c r="C116" s="33" t="s">
        <v>1085</v>
      </c>
      <c r="D116" t="s">
        <v>1625</v>
      </c>
      <c r="E116" s="145" t="s">
        <v>19</v>
      </c>
      <c r="F116" s="142" t="s">
        <v>28</v>
      </c>
      <c r="G116" s="142"/>
      <c r="H116" s="142" t="s">
        <v>1626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1085</v>
      </c>
      <c r="D117" t="s">
        <v>170</v>
      </c>
      <c r="E117" s="33" t="s">
        <v>19</v>
      </c>
      <c r="F117" s="33" t="s">
        <v>20</v>
      </c>
      <c r="G117" s="33"/>
      <c r="H117" s="33" t="s">
        <v>1614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1085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10</v>
      </c>
      <c r="J118" s="34">
        <f t="shared" si="26"/>
        <v>18</v>
      </c>
      <c r="K118" s="35">
        <f t="shared" si="27"/>
        <v>0.35714285714285715</v>
      </c>
      <c r="L118" s="86" t="s">
        <v>1680</v>
      </c>
      <c r="M118" s="86" t="s">
        <v>1680</v>
      </c>
      <c r="N118" s="86" t="s">
        <v>1680</v>
      </c>
      <c r="O118" s="86" t="s">
        <v>1680</v>
      </c>
      <c r="P118" s="86" t="s">
        <v>1680</v>
      </c>
      <c r="Q118" s="86"/>
      <c r="R118" s="86" t="s">
        <v>1680</v>
      </c>
      <c r="S118" s="86" t="s">
        <v>1680</v>
      </c>
      <c r="T118" s="86" t="s">
        <v>1680</v>
      </c>
      <c r="U118" s="86" t="s">
        <v>1680</v>
      </c>
      <c r="V118" s="86" t="s">
        <v>1680</v>
      </c>
      <c r="W118" s="86" t="s">
        <v>1680</v>
      </c>
      <c r="X118" s="86"/>
      <c r="Y118" s="86" t="s">
        <v>1680</v>
      </c>
      <c r="Z118" s="86" t="s">
        <v>1680</v>
      </c>
      <c r="AA118" s="86" t="s">
        <v>1680</v>
      </c>
      <c r="AB118" s="86" t="s">
        <v>1680</v>
      </c>
      <c r="AC118" s="86" t="s">
        <v>1680</v>
      </c>
      <c r="AD118" s="86" t="s">
        <v>1680</v>
      </c>
      <c r="AE118" s="86" t="s">
        <v>1680</v>
      </c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1085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1085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1086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1086</v>
      </c>
      <c r="D122" t="s">
        <v>183</v>
      </c>
      <c r="E122" s="33" t="s">
        <v>19</v>
      </c>
      <c r="F122" s="33" t="s">
        <v>20</v>
      </c>
      <c r="G122" s="33"/>
      <c r="H122" s="33" t="s">
        <v>1407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959</v>
      </c>
      <c r="C123" t="s">
        <v>1086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1254</v>
      </c>
      <c r="C124" t="s">
        <v>1086</v>
      </c>
      <c r="D124" t="s">
        <v>1255</v>
      </c>
      <c r="E124" t="s">
        <v>19</v>
      </c>
      <c r="F124" t="s">
        <v>28</v>
      </c>
      <c r="G124"/>
      <c r="H124" s="33" t="s">
        <v>1265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1085</v>
      </c>
      <c r="D125" t="s">
        <v>186</v>
      </c>
      <c r="E125" s="33" t="s">
        <v>19</v>
      </c>
      <c r="F125" s="33" t="s">
        <v>20</v>
      </c>
      <c r="G125" s="33"/>
      <c r="H125" s="33" t="s">
        <v>696</v>
      </c>
      <c r="I125" s="34">
        <f t="shared" si="25"/>
        <v>28</v>
      </c>
      <c r="J125" s="34">
        <f t="shared" si="26"/>
        <v>0</v>
      </c>
      <c r="K125" s="35">
        <f t="shared" si="2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960</v>
      </c>
      <c r="C126" t="s">
        <v>1085</v>
      </c>
      <c r="D126" t="s">
        <v>188</v>
      </c>
      <c r="E126" s="33" t="s">
        <v>73</v>
      </c>
      <c r="F126" s="33" t="s">
        <v>1079</v>
      </c>
      <c r="G126" s="33" t="s">
        <v>1276</v>
      </c>
      <c r="H126" s="33" t="s">
        <v>697</v>
      </c>
      <c r="I126" s="34">
        <f t="shared" si="25"/>
        <v>26</v>
      </c>
      <c r="J126" s="34">
        <f t="shared" si="26"/>
        <v>2</v>
      </c>
      <c r="K126" s="35">
        <f t="shared" si="27"/>
        <v>0.9285714285714286</v>
      </c>
      <c r="L126" s="86"/>
      <c r="M126" s="86"/>
      <c r="N126" s="86"/>
      <c r="O126" s="86"/>
      <c r="P126" s="86" t="s">
        <v>1680</v>
      </c>
      <c r="Q126" s="86"/>
      <c r="R126" s="86" t="s">
        <v>1680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961</v>
      </c>
      <c r="C127" t="s">
        <v>1085</v>
      </c>
      <c r="D127" t="s">
        <v>188</v>
      </c>
      <c r="E127" s="33" t="s">
        <v>73</v>
      </c>
      <c r="F127" s="33" t="s">
        <v>1079</v>
      </c>
      <c r="G127" s="33" t="s">
        <v>1276</v>
      </c>
      <c r="H127" s="33" t="s">
        <v>698</v>
      </c>
      <c r="I127" s="34">
        <f t="shared" si="25"/>
        <v>26</v>
      </c>
      <c r="J127" s="34">
        <f t="shared" si="26"/>
        <v>2</v>
      </c>
      <c r="K127" s="35">
        <f t="shared" si="27"/>
        <v>0.9285714285714286</v>
      </c>
      <c r="L127" s="86"/>
      <c r="M127" s="86"/>
      <c r="N127" s="86"/>
      <c r="O127" s="86"/>
      <c r="P127" s="86" t="s">
        <v>1680</v>
      </c>
      <c r="Q127" s="86"/>
      <c r="R127" s="86" t="s">
        <v>1680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962</v>
      </c>
      <c r="C128" t="s">
        <v>1085</v>
      </c>
      <c r="D128" t="s">
        <v>963</v>
      </c>
      <c r="E128" s="33" t="s">
        <v>73</v>
      </c>
      <c r="F128" s="33" t="s">
        <v>1079</v>
      </c>
      <c r="G128" s="33" t="s">
        <v>1276</v>
      </c>
      <c r="H128" s="33" t="s">
        <v>1240</v>
      </c>
      <c r="I128" s="34">
        <f t="shared" si="25"/>
        <v>10</v>
      </c>
      <c r="J128" s="34">
        <f t="shared" si="26"/>
        <v>18</v>
      </c>
      <c r="K128" s="35">
        <f t="shared" si="27"/>
        <v>0.35714285714285715</v>
      </c>
      <c r="L128" s="86" t="s">
        <v>1680</v>
      </c>
      <c r="M128" s="86" t="s">
        <v>1680</v>
      </c>
      <c r="N128" s="86" t="s">
        <v>1680</v>
      </c>
      <c r="O128" s="86" t="s">
        <v>1680</v>
      </c>
      <c r="P128" s="86" t="s">
        <v>1680</v>
      </c>
      <c r="Q128" s="86"/>
      <c r="R128" s="86" t="s">
        <v>1680</v>
      </c>
      <c r="S128" s="86" t="s">
        <v>1680</v>
      </c>
      <c r="T128" s="86" t="s">
        <v>1680</v>
      </c>
      <c r="U128" s="86" t="s">
        <v>1680</v>
      </c>
      <c r="V128" s="86" t="s">
        <v>1680</v>
      </c>
      <c r="W128" s="86" t="s">
        <v>1680</v>
      </c>
      <c r="X128" s="86"/>
      <c r="Y128" s="86" t="s">
        <v>1680</v>
      </c>
      <c r="Z128" s="86" t="s">
        <v>1680</v>
      </c>
      <c r="AA128" s="86" t="s">
        <v>1680</v>
      </c>
      <c r="AB128" s="86" t="s">
        <v>1680</v>
      </c>
      <c r="AC128" s="86" t="s">
        <v>1680</v>
      </c>
      <c r="AD128" s="86" t="s">
        <v>1680</v>
      </c>
      <c r="AE128" s="86" t="s">
        <v>1680</v>
      </c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964</v>
      </c>
      <c r="C129" t="s">
        <v>1085</v>
      </c>
      <c r="D129" t="s">
        <v>963</v>
      </c>
      <c r="E129" s="33" t="s">
        <v>73</v>
      </c>
      <c r="F129" s="33" t="s">
        <v>1079</v>
      </c>
      <c r="G129" s="33" t="s">
        <v>1276</v>
      </c>
      <c r="H129" s="33" t="s">
        <v>1241</v>
      </c>
      <c r="I129" s="34">
        <f t="shared" si="25"/>
        <v>10</v>
      </c>
      <c r="J129" s="34">
        <f t="shared" si="26"/>
        <v>18</v>
      </c>
      <c r="K129" s="35">
        <f t="shared" si="27"/>
        <v>0.35714285714285715</v>
      </c>
      <c r="L129" s="86" t="s">
        <v>1680</v>
      </c>
      <c r="M129" s="86" t="s">
        <v>1680</v>
      </c>
      <c r="N129" s="86" t="s">
        <v>1680</v>
      </c>
      <c r="O129" s="86" t="s">
        <v>1680</v>
      </c>
      <c r="P129" s="86" t="s">
        <v>1680</v>
      </c>
      <c r="Q129" s="86"/>
      <c r="R129" s="86" t="s">
        <v>1680</v>
      </c>
      <c r="S129" s="86" t="s">
        <v>1680</v>
      </c>
      <c r="T129" s="86" t="s">
        <v>1680</v>
      </c>
      <c r="U129" s="86" t="s">
        <v>1680</v>
      </c>
      <c r="V129" s="86" t="s">
        <v>1680</v>
      </c>
      <c r="W129" s="86" t="s">
        <v>1680</v>
      </c>
      <c r="X129" s="86"/>
      <c r="Y129" s="86" t="s">
        <v>1680</v>
      </c>
      <c r="Z129" s="86" t="s">
        <v>1680</v>
      </c>
      <c r="AA129" s="86" t="s">
        <v>1680</v>
      </c>
      <c r="AB129" s="86" t="s">
        <v>1680</v>
      </c>
      <c r="AC129" s="86" t="s">
        <v>1680</v>
      </c>
      <c r="AD129" s="86" t="s">
        <v>1680</v>
      </c>
      <c r="AE129" s="86" t="s">
        <v>1680</v>
      </c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1158</v>
      </c>
      <c r="C130" t="s">
        <v>1085</v>
      </c>
      <c r="D130" t="s">
        <v>1153</v>
      </c>
      <c r="E130" s="33" t="s">
        <v>73</v>
      </c>
      <c r="F130" s="33" t="s">
        <v>1079</v>
      </c>
      <c r="G130" s="33" t="s">
        <v>1276</v>
      </c>
      <c r="H130" s="33" t="s">
        <v>1166</v>
      </c>
      <c r="I130" s="34">
        <f t="shared" si="25"/>
        <v>26</v>
      </c>
      <c r="J130" s="34">
        <f t="shared" si="26"/>
        <v>2</v>
      </c>
      <c r="K130" s="35">
        <f t="shared" si="27"/>
        <v>0.9285714285714286</v>
      </c>
      <c r="L130" s="86"/>
      <c r="M130" s="86"/>
      <c r="N130" s="86"/>
      <c r="O130" s="86"/>
      <c r="P130" s="86" t="s">
        <v>1680</v>
      </c>
      <c r="Q130" s="86"/>
      <c r="R130" s="86" t="s">
        <v>1680</v>
      </c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1159</v>
      </c>
      <c r="C131" t="s">
        <v>1085</v>
      </c>
      <c r="D131" t="s">
        <v>1153</v>
      </c>
      <c r="E131" s="33" t="s">
        <v>73</v>
      </c>
      <c r="F131" s="33" t="s">
        <v>1079</v>
      </c>
      <c r="G131" s="33" t="s">
        <v>1276</v>
      </c>
      <c r="H131" s="33" t="s">
        <v>1167</v>
      </c>
      <c r="I131" s="34">
        <f t="shared" si="25"/>
        <v>26</v>
      </c>
      <c r="J131" s="34">
        <f t="shared" si="26"/>
        <v>2</v>
      </c>
      <c r="K131" s="35">
        <f t="shared" si="27"/>
        <v>0.9285714285714286</v>
      </c>
      <c r="L131" s="86"/>
      <c r="M131" s="86"/>
      <c r="N131" s="86"/>
      <c r="O131" s="86"/>
      <c r="P131" s="86" t="s">
        <v>1680</v>
      </c>
      <c r="Q131" s="86"/>
      <c r="R131" s="86" t="s">
        <v>1680</v>
      </c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1531</v>
      </c>
      <c r="B132" t="s">
        <v>1518</v>
      </c>
      <c r="C132" s="129" t="s">
        <v>1086</v>
      </c>
      <c r="D132" t="s">
        <v>1519</v>
      </c>
      <c r="E132" s="33" t="s">
        <v>19</v>
      </c>
      <c r="F132" s="33" t="s">
        <v>1333</v>
      </c>
      <c r="G132" s="33"/>
      <c r="H132" s="33" t="s">
        <v>1534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1531</v>
      </c>
      <c r="B133" t="s">
        <v>1535</v>
      </c>
      <c r="C133" s="129" t="s">
        <v>1086</v>
      </c>
      <c r="D133" t="s">
        <v>1536</v>
      </c>
      <c r="E133" s="33"/>
      <c r="F133" s="33"/>
      <c r="G133" s="33"/>
      <c r="H133" s="33" t="s">
        <v>1550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965</v>
      </c>
      <c r="C134" t="s">
        <v>1086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26</v>
      </c>
      <c r="J134" s="34">
        <f t="shared" si="26"/>
        <v>2</v>
      </c>
      <c r="K134" s="35">
        <f t="shared" si="27"/>
        <v>0.9285714285714286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 t="s">
        <v>1680</v>
      </c>
      <c r="Z134" s="86"/>
      <c r="AA134" s="86"/>
      <c r="AB134" s="86" t="s">
        <v>1680</v>
      </c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966</v>
      </c>
      <c r="C135" t="s">
        <v>1086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26</v>
      </c>
      <c r="J135" s="34">
        <f t="shared" si="26"/>
        <v>2</v>
      </c>
      <c r="K135" s="35">
        <f t="shared" si="27"/>
        <v>0.9285714285714286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 t="s">
        <v>1680</v>
      </c>
      <c r="Z135" s="86"/>
      <c r="AA135" s="86"/>
      <c r="AB135" s="86" t="s">
        <v>1680</v>
      </c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967</v>
      </c>
      <c r="C136" t="s">
        <v>1086</v>
      </c>
      <c r="D136" t="s">
        <v>192</v>
      </c>
      <c r="E136" s="33" t="s">
        <v>19</v>
      </c>
      <c r="F136" s="33" t="s">
        <v>28</v>
      </c>
      <c r="G136" s="33"/>
      <c r="H136" s="33" t="s">
        <v>1408</v>
      </c>
      <c r="I136" s="34">
        <f t="shared" si="25"/>
        <v>18</v>
      </c>
      <c r="J136" s="34">
        <f t="shared" si="26"/>
        <v>10</v>
      </c>
      <c r="K136" s="35">
        <f t="shared" si="27"/>
        <v>0.6428571428571429</v>
      </c>
      <c r="L136" s="86" t="s">
        <v>1680</v>
      </c>
      <c r="M136" s="86" t="s">
        <v>1680</v>
      </c>
      <c r="N136" s="86" t="s">
        <v>1680</v>
      </c>
      <c r="O136" s="86" t="s">
        <v>1680</v>
      </c>
      <c r="P136" s="86" t="s">
        <v>1680</v>
      </c>
      <c r="Q136" s="86"/>
      <c r="R136" s="86" t="s">
        <v>1680</v>
      </c>
      <c r="S136" s="86" t="s">
        <v>1680</v>
      </c>
      <c r="T136" s="86" t="s">
        <v>1680</v>
      </c>
      <c r="U136" s="86"/>
      <c r="V136" s="86"/>
      <c r="W136" s="86"/>
      <c r="X136" s="86"/>
      <c r="Y136" s="86" t="s">
        <v>1680</v>
      </c>
      <c r="Z136" s="86"/>
      <c r="AA136" s="86"/>
      <c r="AB136" s="86" t="s">
        <v>1680</v>
      </c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968</v>
      </c>
      <c r="C137" t="s">
        <v>1086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26</v>
      </c>
      <c r="J137" s="34">
        <f t="shared" si="26"/>
        <v>2</v>
      </c>
      <c r="K137" s="35">
        <f t="shared" si="27"/>
        <v>0.9285714285714286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 t="s">
        <v>1680</v>
      </c>
      <c r="Z137" s="86"/>
      <c r="AA137" s="86"/>
      <c r="AB137" s="86" t="s">
        <v>1680</v>
      </c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1086</v>
      </c>
      <c r="D138" t="s">
        <v>198</v>
      </c>
      <c r="E138" s="33" t="s">
        <v>19</v>
      </c>
      <c r="F138" s="33" t="s">
        <v>20</v>
      </c>
      <c r="G138" s="33"/>
      <c r="H138" s="33" t="s">
        <v>1662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1086</v>
      </c>
      <c r="D139" t="s">
        <v>201</v>
      </c>
      <c r="E139" s="33" t="s">
        <v>19</v>
      </c>
      <c r="F139" s="33" t="s">
        <v>1079</v>
      </c>
      <c r="G139" s="33" t="s">
        <v>461</v>
      </c>
      <c r="H139" s="33" t="s">
        <v>702</v>
      </c>
      <c r="I139" s="34">
        <f t="shared" si="25"/>
        <v>26</v>
      </c>
      <c r="J139" s="34">
        <f t="shared" si="26"/>
        <v>2</v>
      </c>
      <c r="K139" s="35">
        <f t="shared" si="27"/>
        <v>0.9285714285714286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 t="s">
        <v>1680</v>
      </c>
      <c r="AE139" s="86" t="s">
        <v>1680</v>
      </c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1086</v>
      </c>
      <c r="D140" t="s">
        <v>204</v>
      </c>
      <c r="E140" s="33" t="s">
        <v>15</v>
      </c>
      <c r="F140" s="33" t="s">
        <v>1079</v>
      </c>
      <c r="G140" s="33" t="s">
        <v>461</v>
      </c>
      <c r="H140" s="33" t="s">
        <v>703</v>
      </c>
      <c r="I140" s="34">
        <f t="shared" si="25"/>
        <v>28</v>
      </c>
      <c r="J140" s="34">
        <f t="shared" si="26"/>
        <v>0</v>
      </c>
      <c r="K140" s="35">
        <f t="shared" si="2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1086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1086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1086</v>
      </c>
      <c r="D143" t="s">
        <v>210</v>
      </c>
      <c r="E143" s="33" t="s">
        <v>19</v>
      </c>
      <c r="F143" s="33" t="s">
        <v>20</v>
      </c>
      <c r="G143" s="33"/>
      <c r="H143" s="33" t="s">
        <v>1643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970</v>
      </c>
      <c r="C144" t="s">
        <v>1086</v>
      </c>
      <c r="D144" t="s">
        <v>195</v>
      </c>
      <c r="E144" s="33" t="s">
        <v>15</v>
      </c>
      <c r="F144" s="33" t="s">
        <v>1079</v>
      </c>
      <c r="G144" s="33" t="s">
        <v>461</v>
      </c>
      <c r="H144" s="33" t="s">
        <v>706</v>
      </c>
      <c r="I144" s="34">
        <f t="shared" si="25"/>
        <v>28</v>
      </c>
      <c r="J144" s="34">
        <f t="shared" si="26"/>
        <v>0</v>
      </c>
      <c r="K144" s="35">
        <f t="shared" si="2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1086</v>
      </c>
      <c r="D145" t="s">
        <v>969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1086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1086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1086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28</v>
      </c>
      <c r="J148" s="34">
        <f t="shared" si="26"/>
        <v>0</v>
      </c>
      <c r="K148" s="35">
        <f t="shared" si="2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1086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28</v>
      </c>
      <c r="J149" s="34">
        <f t="shared" si="26"/>
        <v>0</v>
      </c>
      <c r="K149" s="35">
        <f t="shared" si="2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1194</v>
      </c>
      <c r="C150" s="33" t="s">
        <v>1086</v>
      </c>
      <c r="D150" t="s">
        <v>1177</v>
      </c>
      <c r="E150" s="33" t="s">
        <v>1138</v>
      </c>
      <c r="F150" s="33" t="s">
        <v>28</v>
      </c>
      <c r="G150" s="33"/>
      <c r="H150" s="33" t="s">
        <v>1178</v>
      </c>
      <c r="I150" s="34">
        <f t="shared" si="28"/>
        <v>28</v>
      </c>
      <c r="J150" s="34">
        <f t="shared" si="26"/>
        <v>0</v>
      </c>
      <c r="K150" s="35">
        <f t="shared" si="2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1193</v>
      </c>
      <c r="C151" s="33" t="s">
        <v>1086</v>
      </c>
      <c r="D151" t="s">
        <v>1177</v>
      </c>
      <c r="E151" s="33" t="s">
        <v>1138</v>
      </c>
      <c r="F151" s="33" t="s">
        <v>28</v>
      </c>
      <c r="G151" s="33"/>
      <c r="H151" s="33" t="s">
        <v>1179</v>
      </c>
      <c r="I151" s="34">
        <f t="shared" si="28"/>
        <v>28</v>
      </c>
      <c r="J151" s="34">
        <f t="shared" si="26"/>
        <v>0</v>
      </c>
      <c r="K151" s="35">
        <f t="shared" si="2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1196</v>
      </c>
      <c r="C152" s="33" t="s">
        <v>1086</v>
      </c>
      <c r="D152" t="s">
        <v>1174</v>
      </c>
      <c r="E152" s="33" t="s">
        <v>73</v>
      </c>
      <c r="F152" s="33" t="s">
        <v>28</v>
      </c>
      <c r="G152" s="33"/>
      <c r="H152" s="33" t="s">
        <v>1175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1197</v>
      </c>
      <c r="C153" s="33" t="s">
        <v>1086</v>
      </c>
      <c r="D153" t="s">
        <v>1174</v>
      </c>
      <c r="E153" s="33" t="s">
        <v>73</v>
      </c>
      <c r="F153" s="33" t="s">
        <v>28</v>
      </c>
      <c r="G153" s="33"/>
      <c r="H153" s="33" t="s">
        <v>1176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971</v>
      </c>
      <c r="C154" t="s">
        <v>1086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26</v>
      </c>
      <c r="J154" s="34">
        <f t="shared" si="26"/>
        <v>2</v>
      </c>
      <c r="K154" s="35">
        <f t="shared" si="27"/>
        <v>0.9285714285714286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 t="s">
        <v>1680</v>
      </c>
      <c r="Z154" s="86"/>
      <c r="AA154" s="86"/>
      <c r="AB154" s="86" t="s">
        <v>1680</v>
      </c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972</v>
      </c>
      <c r="C155" t="s">
        <v>1086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26</v>
      </c>
      <c r="J155" s="34">
        <f t="shared" si="26"/>
        <v>2</v>
      </c>
      <c r="K155" s="35">
        <f t="shared" si="27"/>
        <v>0.9285714285714286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 t="s">
        <v>1680</v>
      </c>
      <c r="Z155" s="86"/>
      <c r="AA155" s="86"/>
      <c r="AB155" s="86" t="s">
        <v>1680</v>
      </c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973</v>
      </c>
      <c r="C156" t="s">
        <v>1086</v>
      </c>
      <c r="D156" t="s">
        <v>221</v>
      </c>
      <c r="E156" s="33"/>
      <c r="F156" s="33" t="s">
        <v>28</v>
      </c>
      <c r="G156" s="33"/>
      <c r="H156" s="33" t="s">
        <v>713</v>
      </c>
      <c r="I156" s="34">
        <f t="shared" si="28"/>
        <v>10</v>
      </c>
      <c r="J156" s="34">
        <f t="shared" si="26"/>
        <v>18</v>
      </c>
      <c r="K156" s="35">
        <f t="shared" si="27"/>
        <v>0.35714285714285715</v>
      </c>
      <c r="L156" s="86" t="s">
        <v>1680</v>
      </c>
      <c r="M156" s="86" t="s">
        <v>1680</v>
      </c>
      <c r="N156" s="86" t="s">
        <v>1680</v>
      </c>
      <c r="O156" s="86" t="s">
        <v>1680</v>
      </c>
      <c r="P156" s="86" t="s">
        <v>1680</v>
      </c>
      <c r="Q156" s="86"/>
      <c r="R156" s="86" t="s">
        <v>1680</v>
      </c>
      <c r="S156" s="86" t="s">
        <v>1680</v>
      </c>
      <c r="T156" s="86" t="s">
        <v>1680</v>
      </c>
      <c r="U156" s="86" t="s">
        <v>1680</v>
      </c>
      <c r="V156" s="86" t="s">
        <v>1680</v>
      </c>
      <c r="W156" s="86" t="s">
        <v>1680</v>
      </c>
      <c r="X156" s="86"/>
      <c r="Y156" s="86" t="s">
        <v>1680</v>
      </c>
      <c r="Z156" s="86" t="s">
        <v>1680</v>
      </c>
      <c r="AA156" s="86" t="s">
        <v>1680</v>
      </c>
      <c r="AB156" s="86" t="s">
        <v>1680</v>
      </c>
      <c r="AC156" s="86" t="s">
        <v>1680</v>
      </c>
      <c r="AD156" s="86" t="s">
        <v>1680</v>
      </c>
      <c r="AE156" s="86" t="s">
        <v>1680</v>
      </c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1085</v>
      </c>
      <c r="D157" t="s">
        <v>234</v>
      </c>
      <c r="E157" s="33" t="s">
        <v>15</v>
      </c>
      <c r="F157" s="33" t="s">
        <v>20</v>
      </c>
      <c r="G157" s="33"/>
      <c r="H157" s="33" t="s">
        <v>1597</v>
      </c>
      <c r="I157" s="34">
        <f t="shared" si="28"/>
        <v>27</v>
      </c>
      <c r="J157" s="34">
        <f t="shared" ref="J157:J183" si="29">COUNTIF(L157:AM157,"APAGADO")</f>
        <v>1</v>
      </c>
      <c r="K157" s="35">
        <f t="shared" ref="K157:K183" si="30">(I157)/(J157+I157)</f>
        <v>0.9642857142857143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 t="s">
        <v>1680</v>
      </c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1085</v>
      </c>
      <c r="D158" t="s">
        <v>236</v>
      </c>
      <c r="E158" s="33" t="s">
        <v>19</v>
      </c>
      <c r="F158" s="33" t="s">
        <v>20</v>
      </c>
      <c r="G158" s="33"/>
      <c r="H158" s="33" t="s">
        <v>1635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1085</v>
      </c>
      <c r="D159" t="s">
        <v>238</v>
      </c>
      <c r="E159" s="33" t="s">
        <v>19</v>
      </c>
      <c r="F159" s="33" t="s">
        <v>20</v>
      </c>
      <c r="G159" s="33"/>
      <c r="H159" s="33" t="s">
        <v>1615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1085</v>
      </c>
      <c r="D160" t="s">
        <v>240</v>
      </c>
      <c r="E160" s="33" t="s">
        <v>19</v>
      </c>
      <c r="F160" s="33" t="s">
        <v>20</v>
      </c>
      <c r="G160" s="33"/>
      <c r="H160" s="33" t="s">
        <v>1648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1085</v>
      </c>
      <c r="D161" t="s">
        <v>242</v>
      </c>
      <c r="E161" s="33" t="s">
        <v>19</v>
      </c>
      <c r="F161" s="33" t="s">
        <v>20</v>
      </c>
      <c r="G161" s="33"/>
      <c r="H161" s="33" t="s">
        <v>1649</v>
      </c>
      <c r="I161" s="34">
        <f t="shared" si="28"/>
        <v>27</v>
      </c>
      <c r="J161" s="34">
        <f t="shared" si="29"/>
        <v>1</v>
      </c>
      <c r="K161" s="35">
        <f t="shared" si="30"/>
        <v>0.9642857142857143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 t="s">
        <v>1680</v>
      </c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1085</v>
      </c>
      <c r="D162" t="s">
        <v>244</v>
      </c>
      <c r="E162" s="33" t="s">
        <v>15</v>
      </c>
      <c r="F162" s="33" t="s">
        <v>20</v>
      </c>
      <c r="G162" s="33"/>
      <c r="H162" s="33" t="s">
        <v>714</v>
      </c>
      <c r="I162" s="34">
        <f t="shared" si="28"/>
        <v>28</v>
      </c>
      <c r="J162" s="34">
        <f t="shared" si="29"/>
        <v>0</v>
      </c>
      <c r="K162" s="35">
        <f t="shared" si="30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1085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27</v>
      </c>
      <c r="J163" s="34">
        <f>COUNTIF(L163:AM163,"APAGADO")</f>
        <v>1</v>
      </c>
      <c r="K163" s="35">
        <f>(I163)/(J163+I163)</f>
        <v>0.9642857142857143</v>
      </c>
      <c r="L163" s="86"/>
      <c r="M163" s="86"/>
      <c r="N163" s="86"/>
      <c r="O163" s="86"/>
      <c r="P163" s="86"/>
      <c r="Q163" s="86"/>
      <c r="R163" s="86" t="s">
        <v>1680</v>
      </c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978</v>
      </c>
      <c r="C164" t="s">
        <v>1085</v>
      </c>
      <c r="D164" t="s">
        <v>225</v>
      </c>
      <c r="E164" s="33" t="s">
        <v>15</v>
      </c>
      <c r="F164" s="33" t="s">
        <v>20</v>
      </c>
      <c r="G164" s="33"/>
      <c r="H164" s="33" t="s">
        <v>1613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979</v>
      </c>
      <c r="C165" t="s">
        <v>1085</v>
      </c>
      <c r="D165" t="s">
        <v>226</v>
      </c>
      <c r="E165" s="33" t="s">
        <v>15</v>
      </c>
      <c r="F165" s="33" t="s">
        <v>20</v>
      </c>
      <c r="G165" s="33"/>
      <c r="H165" s="33" t="s">
        <v>1236</v>
      </c>
      <c r="I165" s="34">
        <f t="shared" si="28"/>
        <v>25</v>
      </c>
      <c r="J165" s="34">
        <f t="shared" si="29"/>
        <v>2</v>
      </c>
      <c r="K165" s="35">
        <f t="shared" si="30"/>
        <v>0.92592592592592593</v>
      </c>
      <c r="L165" s="86" t="s">
        <v>1680</v>
      </c>
      <c r="M165" s="86" t="s">
        <v>1680</v>
      </c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1566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1085</v>
      </c>
      <c r="D166" t="s">
        <v>228</v>
      </c>
      <c r="E166" s="33" t="s">
        <v>15</v>
      </c>
      <c r="F166" s="33" t="s">
        <v>20</v>
      </c>
      <c r="G166" s="33"/>
      <c r="H166" s="33" t="s">
        <v>1612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1085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1085</v>
      </c>
      <c r="D168" t="s">
        <v>230</v>
      </c>
      <c r="E168" s="33" t="s">
        <v>73</v>
      </c>
      <c r="F168" s="33" t="s">
        <v>1079</v>
      </c>
      <c r="G168" s="33" t="s">
        <v>1276</v>
      </c>
      <c r="H168" s="33" t="s">
        <v>717</v>
      </c>
      <c r="I168" s="34">
        <f t="shared" si="28"/>
        <v>27</v>
      </c>
      <c r="J168" s="34">
        <f t="shared" si="31"/>
        <v>1</v>
      </c>
      <c r="K168" s="35">
        <f t="shared" si="32"/>
        <v>0.9642857142857143</v>
      </c>
      <c r="L168" s="86"/>
      <c r="M168" s="86"/>
      <c r="N168" s="86"/>
      <c r="O168" s="86"/>
      <c r="P168" s="86"/>
      <c r="Q168" s="86"/>
      <c r="R168" s="86" t="s">
        <v>1680</v>
      </c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1085</v>
      </c>
      <c r="D169" t="s">
        <v>230</v>
      </c>
      <c r="E169" s="33" t="s">
        <v>73</v>
      </c>
      <c r="F169" s="33" t="s">
        <v>1079</v>
      </c>
      <c r="G169" s="33" t="s">
        <v>1276</v>
      </c>
      <c r="H169" s="33" t="s">
        <v>718</v>
      </c>
      <c r="I169" s="34">
        <f t="shared" si="28"/>
        <v>27</v>
      </c>
      <c r="J169" s="34">
        <f t="shared" si="31"/>
        <v>1</v>
      </c>
      <c r="K169" s="35">
        <f t="shared" si="32"/>
        <v>0.9642857142857143</v>
      </c>
      <c r="L169" s="86"/>
      <c r="M169" s="86"/>
      <c r="N169" s="86"/>
      <c r="O169" s="86"/>
      <c r="P169" s="86"/>
      <c r="Q169" s="86"/>
      <c r="R169" s="86" t="s">
        <v>1680</v>
      </c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974</v>
      </c>
      <c r="C170" t="s">
        <v>1085</v>
      </c>
      <c r="D170" t="s">
        <v>247</v>
      </c>
      <c r="E170" s="33" t="s">
        <v>73</v>
      </c>
      <c r="F170" s="33" t="s">
        <v>1079</v>
      </c>
      <c r="G170" s="33" t="s">
        <v>1276</v>
      </c>
      <c r="H170" s="33" t="s">
        <v>719</v>
      </c>
      <c r="I170" s="34">
        <f t="shared" si="28"/>
        <v>27</v>
      </c>
      <c r="J170" s="34">
        <f t="shared" si="31"/>
        <v>1</v>
      </c>
      <c r="K170" s="35">
        <f t="shared" si="32"/>
        <v>0.9642857142857143</v>
      </c>
      <c r="L170" s="86"/>
      <c r="M170" s="86"/>
      <c r="N170" s="86"/>
      <c r="O170" s="86"/>
      <c r="P170" s="86"/>
      <c r="Q170" s="86"/>
      <c r="R170" s="86" t="s">
        <v>1680</v>
      </c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975</v>
      </c>
      <c r="C171" t="s">
        <v>1085</v>
      </c>
      <c r="D171" t="s">
        <v>247</v>
      </c>
      <c r="E171" s="33" t="s">
        <v>73</v>
      </c>
      <c r="F171" s="33" t="s">
        <v>1079</v>
      </c>
      <c r="G171" s="33" t="s">
        <v>1276</v>
      </c>
      <c r="H171" s="33" t="s">
        <v>720</v>
      </c>
      <c r="I171" s="34">
        <f t="shared" si="28"/>
        <v>27</v>
      </c>
      <c r="J171" s="34">
        <f t="shared" si="31"/>
        <v>1</v>
      </c>
      <c r="K171" s="35">
        <f t="shared" si="32"/>
        <v>0.9642857142857143</v>
      </c>
      <c r="L171" s="86"/>
      <c r="M171" s="86"/>
      <c r="N171" s="86"/>
      <c r="O171" s="86"/>
      <c r="P171" s="86"/>
      <c r="Q171" s="86"/>
      <c r="R171" s="86" t="s">
        <v>1680</v>
      </c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976</v>
      </c>
      <c r="C172" t="s">
        <v>1085</v>
      </c>
      <c r="D172" t="s">
        <v>248</v>
      </c>
      <c r="E172" s="33" t="s">
        <v>73</v>
      </c>
      <c r="F172" s="33" t="s">
        <v>1079</v>
      </c>
      <c r="G172" s="33" t="s">
        <v>1276</v>
      </c>
      <c r="H172" s="33" t="s">
        <v>721</v>
      </c>
      <c r="I172" s="34">
        <f t="shared" si="28"/>
        <v>27</v>
      </c>
      <c r="J172" s="34">
        <f t="shared" si="31"/>
        <v>1</v>
      </c>
      <c r="K172" s="35">
        <f t="shared" si="32"/>
        <v>0.9642857142857143</v>
      </c>
      <c r="L172" s="86"/>
      <c r="M172" s="86"/>
      <c r="N172" s="86"/>
      <c r="O172" s="86"/>
      <c r="P172" s="86"/>
      <c r="Q172" s="86"/>
      <c r="R172" s="86" t="s">
        <v>1680</v>
      </c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977</v>
      </c>
      <c r="C173" t="s">
        <v>1085</v>
      </c>
      <c r="D173" t="s">
        <v>248</v>
      </c>
      <c r="E173" s="33" t="s">
        <v>73</v>
      </c>
      <c r="F173" s="33" t="s">
        <v>1079</v>
      </c>
      <c r="G173" s="33" t="s">
        <v>1276</v>
      </c>
      <c r="H173" s="33" t="s">
        <v>722</v>
      </c>
      <c r="I173" s="34">
        <f t="shared" si="28"/>
        <v>27</v>
      </c>
      <c r="J173" s="34">
        <f t="shared" si="31"/>
        <v>1</v>
      </c>
      <c r="K173" s="35">
        <f t="shared" si="32"/>
        <v>0.9642857142857143</v>
      </c>
      <c r="L173" s="86"/>
      <c r="M173" s="86"/>
      <c r="N173" s="86"/>
      <c r="O173" s="86"/>
      <c r="P173" s="86"/>
      <c r="Q173" s="86"/>
      <c r="R173" s="86" t="s">
        <v>1680</v>
      </c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1257</v>
      </c>
      <c r="C174" t="s">
        <v>1085</v>
      </c>
      <c r="D174" t="s">
        <v>1256</v>
      </c>
      <c r="E174" t="s">
        <v>19</v>
      </c>
      <c r="F174" t="s">
        <v>28</v>
      </c>
      <c r="G174"/>
      <c r="H174" s="33" t="s">
        <v>1266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1085</v>
      </c>
      <c r="D175" t="s">
        <v>250</v>
      </c>
      <c r="E175" s="33" t="s">
        <v>15</v>
      </c>
      <c r="F175" s="33" t="s">
        <v>1079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1085</v>
      </c>
      <c r="D176" t="s">
        <v>252</v>
      </c>
      <c r="E176" s="33" t="s">
        <v>15</v>
      </c>
      <c r="F176" s="33" t="s">
        <v>1079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1085</v>
      </c>
      <c r="D177" t="s">
        <v>254</v>
      </c>
      <c r="E177" s="33" t="s">
        <v>15</v>
      </c>
      <c r="F177" s="33" t="s">
        <v>1079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1208</v>
      </c>
      <c r="C178" t="s">
        <v>1086</v>
      </c>
      <c r="D178" t="s">
        <v>1209</v>
      </c>
      <c r="E178" s="33" t="s">
        <v>73</v>
      </c>
      <c r="F178" s="33" t="s">
        <v>16</v>
      </c>
      <c r="G178" s="33"/>
      <c r="H178" s="33" t="s">
        <v>1297</v>
      </c>
      <c r="I178" s="34">
        <f t="shared" si="28"/>
        <v>21</v>
      </c>
      <c r="J178" s="34">
        <f t="shared" si="29"/>
        <v>7</v>
      </c>
      <c r="K178" s="35">
        <f t="shared" si="30"/>
        <v>0.75</v>
      </c>
      <c r="L178" s="86"/>
      <c r="M178" s="86"/>
      <c r="N178" s="86"/>
      <c r="O178" s="86" t="s">
        <v>1680</v>
      </c>
      <c r="P178" s="86"/>
      <c r="Q178" s="86"/>
      <c r="R178" s="86" t="s">
        <v>1680</v>
      </c>
      <c r="S178" s="86" t="s">
        <v>1680</v>
      </c>
      <c r="T178" s="86"/>
      <c r="U178" s="86" t="s">
        <v>1680</v>
      </c>
      <c r="V178" s="86"/>
      <c r="W178" s="86" t="s">
        <v>1680</v>
      </c>
      <c r="X178" s="86"/>
      <c r="Y178" s="86" t="s">
        <v>1680</v>
      </c>
      <c r="Z178" s="86" t="s">
        <v>1680</v>
      </c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1210</v>
      </c>
      <c r="C179" t="s">
        <v>1086</v>
      </c>
      <c r="D179" t="s">
        <v>1211</v>
      </c>
      <c r="E179" s="33" t="s">
        <v>73</v>
      </c>
      <c r="F179" s="33" t="s">
        <v>20</v>
      </c>
      <c r="G179" s="33"/>
      <c r="H179" s="33" t="s">
        <v>1298</v>
      </c>
      <c r="I179" s="34">
        <f t="shared" si="28"/>
        <v>21</v>
      </c>
      <c r="J179" s="34">
        <f t="shared" si="29"/>
        <v>7</v>
      </c>
      <c r="K179" s="35">
        <f t="shared" si="30"/>
        <v>0.75</v>
      </c>
      <c r="L179" s="86"/>
      <c r="M179" s="86"/>
      <c r="N179" s="86"/>
      <c r="O179" s="86" t="s">
        <v>1680</v>
      </c>
      <c r="P179" s="86"/>
      <c r="Q179" s="86"/>
      <c r="R179" s="86" t="s">
        <v>1680</v>
      </c>
      <c r="S179" s="86" t="s">
        <v>1680</v>
      </c>
      <c r="T179" s="86"/>
      <c r="U179" s="86" t="s">
        <v>1680</v>
      </c>
      <c r="V179" s="86"/>
      <c r="W179" s="86" t="s">
        <v>1680</v>
      </c>
      <c r="X179" s="86"/>
      <c r="Y179" s="86" t="s">
        <v>1680</v>
      </c>
      <c r="Z179" s="86" t="s">
        <v>1680</v>
      </c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1663</v>
      </c>
      <c r="B180" t="s">
        <v>980</v>
      </c>
      <c r="C180" t="s">
        <v>1085</v>
      </c>
      <c r="D180" t="s">
        <v>1110</v>
      </c>
      <c r="E180" s="33" t="s">
        <v>19</v>
      </c>
      <c r="F180" s="33" t="s">
        <v>20</v>
      </c>
      <c r="G180" s="33"/>
      <c r="H180" s="33" t="s">
        <v>1647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1085</v>
      </c>
      <c r="D181" t="s">
        <v>256</v>
      </c>
      <c r="E181" s="33" t="s">
        <v>19</v>
      </c>
      <c r="F181" s="33" t="s">
        <v>20</v>
      </c>
      <c r="G181" s="33"/>
      <c r="H181" s="33" t="s">
        <v>1623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1085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1085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1525</v>
      </c>
      <c r="C184" t="s">
        <v>1085</v>
      </c>
      <c r="D184" t="s">
        <v>1529</v>
      </c>
      <c r="E184" s="33" t="s">
        <v>15</v>
      </c>
      <c r="F184" s="33" t="s">
        <v>1333</v>
      </c>
      <c r="G184" s="33"/>
      <c r="H184" s="33" t="s">
        <v>1530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1627</v>
      </c>
      <c r="C185" t="s">
        <v>1085</v>
      </c>
      <c r="D185" t="s">
        <v>1628</v>
      </c>
      <c r="E185" s="145"/>
      <c r="F185" s="142" t="s">
        <v>28</v>
      </c>
      <c r="G185" s="142"/>
      <c r="H185" s="142" t="s">
        <v>1629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981</v>
      </c>
      <c r="C186" t="s">
        <v>1086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24</v>
      </c>
      <c r="J186" s="34">
        <f t="shared" ref="J186:J202" si="37">COUNTIF(L186:AM186,"APAGADO")</f>
        <v>4</v>
      </c>
      <c r="K186" s="35">
        <f t="shared" ref="K186:K202" si="38">(I186)/(J186+I186)</f>
        <v>0.8571428571428571</v>
      </c>
      <c r="L186" s="86"/>
      <c r="M186" s="86"/>
      <c r="N186" s="86"/>
      <c r="O186" s="86"/>
      <c r="P186" s="86"/>
      <c r="Q186" s="86"/>
      <c r="R186" s="86" t="s">
        <v>1680</v>
      </c>
      <c r="S186" s="86"/>
      <c r="T186" s="86"/>
      <c r="U186" s="86"/>
      <c r="V186" s="86"/>
      <c r="W186" s="86"/>
      <c r="X186" s="86"/>
      <c r="Y186" s="86" t="s">
        <v>1680</v>
      </c>
      <c r="Z186" s="86" t="s">
        <v>1680</v>
      </c>
      <c r="AA186" s="86" t="s">
        <v>1680</v>
      </c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1086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24</v>
      </c>
      <c r="J187" s="34">
        <f t="shared" si="37"/>
        <v>4</v>
      </c>
      <c r="K187" s="35">
        <f t="shared" si="38"/>
        <v>0.8571428571428571</v>
      </c>
      <c r="L187" s="86"/>
      <c r="M187" s="86"/>
      <c r="N187" s="86"/>
      <c r="O187" s="86"/>
      <c r="P187" s="86"/>
      <c r="Q187" s="86"/>
      <c r="R187" s="86" t="s">
        <v>1680</v>
      </c>
      <c r="S187" s="86"/>
      <c r="T187" s="86"/>
      <c r="U187" s="86"/>
      <c r="V187" s="86"/>
      <c r="W187" s="86"/>
      <c r="X187" s="86"/>
      <c r="Y187" s="86" t="s">
        <v>1680</v>
      </c>
      <c r="Z187" s="86" t="s">
        <v>1680</v>
      </c>
      <c r="AA187" s="86" t="s">
        <v>1680</v>
      </c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1086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24</v>
      </c>
      <c r="J188" s="34">
        <f t="shared" si="37"/>
        <v>4</v>
      </c>
      <c r="K188" s="35">
        <f t="shared" si="38"/>
        <v>0.8571428571428571</v>
      </c>
      <c r="L188" s="86"/>
      <c r="M188" s="86"/>
      <c r="N188" s="86"/>
      <c r="O188" s="86"/>
      <c r="P188" s="86"/>
      <c r="Q188" s="86"/>
      <c r="R188" s="86" t="s">
        <v>1680</v>
      </c>
      <c r="S188" s="86"/>
      <c r="T188" s="86"/>
      <c r="U188" s="86"/>
      <c r="V188" s="86"/>
      <c r="W188" s="86"/>
      <c r="X188" s="86"/>
      <c r="Y188" s="86" t="s">
        <v>1680</v>
      </c>
      <c r="Z188" s="86" t="s">
        <v>1680</v>
      </c>
      <c r="AA188" s="86" t="s">
        <v>1680</v>
      </c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982</v>
      </c>
      <c r="C189" t="s">
        <v>1085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27</v>
      </c>
      <c r="J189" s="34">
        <f t="shared" si="37"/>
        <v>1</v>
      </c>
      <c r="K189" s="35">
        <f t="shared" si="38"/>
        <v>0.9642857142857143</v>
      </c>
      <c r="L189" s="86" t="s">
        <v>1680</v>
      </c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983</v>
      </c>
      <c r="C190" t="s">
        <v>1085</v>
      </c>
      <c r="D190" t="s">
        <v>1111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984</v>
      </c>
      <c r="C191" t="s">
        <v>1085</v>
      </c>
      <c r="D191" t="s">
        <v>282</v>
      </c>
      <c r="E191" s="33" t="s">
        <v>19</v>
      </c>
      <c r="F191" s="33" t="s">
        <v>28</v>
      </c>
      <c r="G191" s="33"/>
      <c r="H191" s="33" t="s">
        <v>1660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985</v>
      </c>
      <c r="C192" t="s">
        <v>1085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986</v>
      </c>
      <c r="C193" t="s">
        <v>1085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987</v>
      </c>
      <c r="C194" t="s">
        <v>1085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1085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1085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1085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1085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1085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16</v>
      </c>
      <c r="J199" s="34">
        <f t="shared" si="37"/>
        <v>12</v>
      </c>
      <c r="K199" s="35">
        <f t="shared" si="38"/>
        <v>0.5714285714285714</v>
      </c>
      <c r="L199" s="86" t="s">
        <v>1680</v>
      </c>
      <c r="M199" s="86" t="s">
        <v>1680</v>
      </c>
      <c r="N199" s="86" t="s">
        <v>1680</v>
      </c>
      <c r="O199" s="86" t="s">
        <v>1680</v>
      </c>
      <c r="P199" s="86" t="s">
        <v>1680</v>
      </c>
      <c r="Q199" s="86"/>
      <c r="R199" s="86"/>
      <c r="S199" s="86"/>
      <c r="T199" s="86"/>
      <c r="U199" s="86"/>
      <c r="V199" s="86"/>
      <c r="W199" s="86"/>
      <c r="X199" s="86"/>
      <c r="Y199" s="86" t="s">
        <v>1680</v>
      </c>
      <c r="Z199" s="86" t="s">
        <v>1680</v>
      </c>
      <c r="AA199" s="86" t="s">
        <v>1680</v>
      </c>
      <c r="AB199" s="86" t="s">
        <v>1680</v>
      </c>
      <c r="AC199" s="86" t="s">
        <v>1680</v>
      </c>
      <c r="AD199" s="86" t="s">
        <v>1680</v>
      </c>
      <c r="AE199" s="86" t="s">
        <v>1680</v>
      </c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1085</v>
      </c>
      <c r="D200" t="s">
        <v>281</v>
      </c>
      <c r="E200" s="33" t="s">
        <v>19</v>
      </c>
      <c r="F200" s="33" t="s">
        <v>28</v>
      </c>
      <c r="G200" s="33"/>
      <c r="H200" s="33" t="s">
        <v>1659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1085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1085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1235</v>
      </c>
      <c r="C203" s="33" t="s">
        <v>1085</v>
      </c>
      <c r="D203" t="s">
        <v>1230</v>
      </c>
      <c r="E203" s="33" t="s">
        <v>15</v>
      </c>
      <c r="F203" s="33" t="s">
        <v>28</v>
      </c>
      <c r="G203" s="33"/>
      <c r="H203" s="33" t="s">
        <v>1231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988</v>
      </c>
      <c r="C204" t="s">
        <v>1085</v>
      </c>
      <c r="D204" t="s">
        <v>1112</v>
      </c>
      <c r="E204" s="33" t="s">
        <v>19</v>
      </c>
      <c r="F204" s="33" t="s">
        <v>20</v>
      </c>
      <c r="G204" s="33"/>
      <c r="H204" s="33" t="s">
        <v>741</v>
      </c>
      <c r="I204" s="34">
        <f t="shared" si="36"/>
        <v>26</v>
      </c>
      <c r="J204" s="34">
        <f t="shared" ref="J204:J221" si="41">COUNTIF(L204:AM204,"APAGADO")</f>
        <v>2</v>
      </c>
      <c r="K204" s="35">
        <f t="shared" ref="K204:K221" si="42">(I204)/(J204+I204)</f>
        <v>0.9285714285714286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 t="s">
        <v>1680</v>
      </c>
      <c r="AE204" s="86" t="s">
        <v>1680</v>
      </c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1086</v>
      </c>
      <c r="D205" t="s">
        <v>289</v>
      </c>
      <c r="E205" s="33" t="s">
        <v>15</v>
      </c>
      <c r="F205" s="33" t="s">
        <v>1079</v>
      </c>
      <c r="G205" s="33"/>
      <c r="H205" s="33" t="s">
        <v>1088</v>
      </c>
      <c r="I205" s="34">
        <f t="shared" si="36"/>
        <v>27</v>
      </c>
      <c r="J205" s="34">
        <f t="shared" si="41"/>
        <v>1</v>
      </c>
      <c r="K205" s="35">
        <f t="shared" si="42"/>
        <v>0.9642857142857143</v>
      </c>
      <c r="L205" s="86"/>
      <c r="M205" s="86"/>
      <c r="N205" s="86"/>
      <c r="O205" s="86"/>
      <c r="P205" s="86"/>
      <c r="Q205" s="86"/>
      <c r="R205" s="87" t="s">
        <v>1680</v>
      </c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1086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17</v>
      </c>
      <c r="J206" s="34">
        <f t="shared" si="41"/>
        <v>11</v>
      </c>
      <c r="K206" s="35">
        <f t="shared" si="42"/>
        <v>0.6071428571428571</v>
      </c>
      <c r="L206" s="86" t="s">
        <v>1680</v>
      </c>
      <c r="M206" s="86" t="s">
        <v>1680</v>
      </c>
      <c r="N206" s="86" t="s">
        <v>1680</v>
      </c>
      <c r="O206" s="86" t="s">
        <v>1680</v>
      </c>
      <c r="P206" s="86" t="s">
        <v>1680</v>
      </c>
      <c r="Q206" s="86"/>
      <c r="R206" s="86" t="s">
        <v>1680</v>
      </c>
      <c r="S206" s="86" t="s">
        <v>1680</v>
      </c>
      <c r="T206" s="86" t="s">
        <v>1680</v>
      </c>
      <c r="U206" s="86" t="s">
        <v>1680</v>
      </c>
      <c r="V206" s="86" t="s">
        <v>1680</v>
      </c>
      <c r="W206" s="86"/>
      <c r="X206" s="86"/>
      <c r="Y206" s="86"/>
      <c r="Z206" s="86"/>
      <c r="AA206" s="86"/>
      <c r="AB206" s="86"/>
      <c r="AC206" s="86" t="s">
        <v>1680</v>
      </c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1086</v>
      </c>
      <c r="D207" t="s">
        <v>14</v>
      </c>
      <c r="E207" s="33" t="s">
        <v>15</v>
      </c>
      <c r="F207" s="33" t="s">
        <v>1079</v>
      </c>
      <c r="G207" s="33"/>
      <c r="H207" s="33" t="s">
        <v>743</v>
      </c>
      <c r="I207" s="34">
        <f t="shared" si="36"/>
        <v>28</v>
      </c>
      <c r="J207" s="34">
        <f t="shared" si="41"/>
        <v>0</v>
      </c>
      <c r="K207" s="35">
        <f t="shared" si="4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989</v>
      </c>
      <c r="C208" t="s">
        <v>1086</v>
      </c>
      <c r="D208" t="s">
        <v>990</v>
      </c>
      <c r="E208" s="33" t="s">
        <v>73</v>
      </c>
      <c r="F208" s="33" t="s">
        <v>28</v>
      </c>
      <c r="G208" s="33"/>
      <c r="H208" s="33" t="s">
        <v>1242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991</v>
      </c>
      <c r="B209" t="s">
        <v>992</v>
      </c>
      <c r="C209" t="s">
        <v>1086</v>
      </c>
      <c r="D209" t="s">
        <v>990</v>
      </c>
      <c r="E209" s="33" t="s">
        <v>73</v>
      </c>
      <c r="F209" s="33" t="s">
        <v>28</v>
      </c>
      <c r="G209" s="33"/>
      <c r="H209" s="33" t="s">
        <v>1243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1086</v>
      </c>
      <c r="D210" t="s">
        <v>1113</v>
      </c>
      <c r="E210" s="33" t="s">
        <v>19</v>
      </c>
      <c r="F210" s="33" t="s">
        <v>28</v>
      </c>
      <c r="G210" s="33"/>
      <c r="H210" s="33" t="s">
        <v>1583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1086</v>
      </c>
      <c r="D211" t="s">
        <v>22</v>
      </c>
      <c r="E211" s="33" t="s">
        <v>19</v>
      </c>
      <c r="F211" s="33" t="s">
        <v>28</v>
      </c>
      <c r="G211" s="33"/>
      <c r="H211" s="33" t="s">
        <v>1584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1086</v>
      </c>
      <c r="D212" t="s">
        <v>613</v>
      </c>
      <c r="E212" s="33" t="s">
        <v>15</v>
      </c>
      <c r="F212" s="33" t="s">
        <v>1079</v>
      </c>
      <c r="G212" s="33" t="s">
        <v>1281</v>
      </c>
      <c r="H212" s="33" t="s">
        <v>744</v>
      </c>
      <c r="I212" s="34">
        <f t="shared" si="36"/>
        <v>15</v>
      </c>
      <c r="J212" s="34">
        <f t="shared" si="41"/>
        <v>13</v>
      </c>
      <c r="K212" s="35">
        <f t="shared" si="42"/>
        <v>0.5357142857142857</v>
      </c>
      <c r="L212" s="86" t="s">
        <v>1680</v>
      </c>
      <c r="M212" s="86" t="s">
        <v>1680</v>
      </c>
      <c r="N212" s="86" t="s">
        <v>1680</v>
      </c>
      <c r="O212" s="86" t="s">
        <v>1680</v>
      </c>
      <c r="P212" s="86" t="s">
        <v>1680</v>
      </c>
      <c r="Q212" s="86"/>
      <c r="R212" s="86" t="s">
        <v>1680</v>
      </c>
      <c r="S212" s="86"/>
      <c r="T212" s="86"/>
      <c r="U212" s="86" t="s">
        <v>1680</v>
      </c>
      <c r="V212" s="86" t="s">
        <v>1680</v>
      </c>
      <c r="W212" s="86" t="s">
        <v>1680</v>
      </c>
      <c r="X212" s="86"/>
      <c r="Y212" s="86" t="s">
        <v>1680</v>
      </c>
      <c r="Z212" s="86"/>
      <c r="AA212" s="86" t="s">
        <v>1680</v>
      </c>
      <c r="AB212" s="86"/>
      <c r="AC212" s="86"/>
      <c r="AD212" s="86" t="s">
        <v>1680</v>
      </c>
      <c r="AE212" s="86" t="s">
        <v>1680</v>
      </c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1086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1258</v>
      </c>
      <c r="C214" t="s">
        <v>1085</v>
      </c>
      <c r="D214" t="s">
        <v>1259</v>
      </c>
      <c r="E214" t="s">
        <v>19</v>
      </c>
      <c r="F214" t="s">
        <v>28</v>
      </c>
      <c r="G214"/>
      <c r="H214" s="33" t="s">
        <v>1299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1505</v>
      </c>
      <c r="C215" t="s">
        <v>1085</v>
      </c>
      <c r="D215" t="s">
        <v>1521</v>
      </c>
      <c r="E215" s="33" t="s">
        <v>15</v>
      </c>
      <c r="F215" s="33" t="s">
        <v>28</v>
      </c>
      <c r="G215"/>
      <c r="H215" s="33" t="s">
        <v>1533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993</v>
      </c>
      <c r="C216" t="s">
        <v>1085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27</v>
      </c>
      <c r="J216" s="34">
        <f t="shared" si="41"/>
        <v>1</v>
      </c>
      <c r="K216" s="35">
        <f t="shared" si="42"/>
        <v>0.9642857142857143</v>
      </c>
      <c r="L216" s="86" t="s">
        <v>1680</v>
      </c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1085</v>
      </c>
      <c r="D217" t="s">
        <v>296</v>
      </c>
      <c r="E217" s="33" t="s">
        <v>73</v>
      </c>
      <c r="F217" s="33" t="s">
        <v>28</v>
      </c>
      <c r="G217" s="33"/>
      <c r="H217" s="33" t="s">
        <v>1083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994</v>
      </c>
      <c r="C218" t="s">
        <v>1085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27</v>
      </c>
      <c r="J218" s="34">
        <f t="shared" si="41"/>
        <v>1</v>
      </c>
      <c r="K218" s="35">
        <f t="shared" si="42"/>
        <v>0.9642857142857143</v>
      </c>
      <c r="L218" s="86" t="s">
        <v>1680</v>
      </c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1085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995</v>
      </c>
      <c r="C220" t="s">
        <v>1085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26</v>
      </c>
      <c r="J220" s="34">
        <f t="shared" si="41"/>
        <v>2</v>
      </c>
      <c r="K220" s="35">
        <f t="shared" si="42"/>
        <v>0.9285714285714286</v>
      </c>
      <c r="L220" s="86" t="s">
        <v>1680</v>
      </c>
      <c r="M220" s="86"/>
      <c r="N220" s="86" t="s">
        <v>1680</v>
      </c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1085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27</v>
      </c>
      <c r="J221" s="34">
        <f t="shared" si="41"/>
        <v>1</v>
      </c>
      <c r="K221" s="35">
        <f t="shared" si="42"/>
        <v>0.9642857142857143</v>
      </c>
      <c r="L221" s="86" t="s">
        <v>1680</v>
      </c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1272</v>
      </c>
      <c r="C222" t="s">
        <v>1085</v>
      </c>
      <c r="D222" t="s">
        <v>1273</v>
      </c>
      <c r="E222" s="33" t="s">
        <v>19</v>
      </c>
      <c r="F222" s="33" t="s">
        <v>1079</v>
      </c>
      <c r="G222" s="33"/>
      <c r="H222" s="33" t="s">
        <v>1274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1311</v>
      </c>
      <c r="C223" t="s">
        <v>1085</v>
      </c>
      <c r="D223" t="s">
        <v>1312</v>
      </c>
      <c r="E223" s="33" t="s">
        <v>19</v>
      </c>
      <c r="F223" s="33" t="s">
        <v>1079</v>
      </c>
      <c r="G223" s="33"/>
      <c r="H223" s="33" t="s">
        <v>1565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1085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1085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1085</v>
      </c>
      <c r="D226" t="s">
        <v>310</v>
      </c>
      <c r="E226" s="33" t="s">
        <v>19</v>
      </c>
      <c r="F226" s="33" t="s">
        <v>20</v>
      </c>
      <c r="G226" s="33"/>
      <c r="H226" s="33" t="s">
        <v>1650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1085</v>
      </c>
      <c r="D227" t="s">
        <v>312</v>
      </c>
      <c r="E227" s="33" t="s">
        <v>19</v>
      </c>
      <c r="F227" s="33" t="s">
        <v>20</v>
      </c>
      <c r="G227" s="33"/>
      <c r="H227" s="33" t="s">
        <v>1637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996</v>
      </c>
      <c r="C228" t="s">
        <v>1085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24</v>
      </c>
      <c r="J228" s="34">
        <f t="shared" si="50"/>
        <v>4</v>
      </c>
      <c r="K228" s="35">
        <f t="shared" si="51"/>
        <v>0.8571428571428571</v>
      </c>
      <c r="L228" s="86" t="s">
        <v>1680</v>
      </c>
      <c r="M228" s="86" t="s">
        <v>1680</v>
      </c>
      <c r="N228" s="86" t="s">
        <v>1680</v>
      </c>
      <c r="O228" s="86"/>
      <c r="P228" s="86"/>
      <c r="Q228" s="86"/>
      <c r="R228" s="86"/>
      <c r="S228" s="86"/>
      <c r="T228" s="86"/>
      <c r="U228" s="86"/>
      <c r="V228" s="86"/>
      <c r="W228" s="86" t="s">
        <v>1680</v>
      </c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1085</v>
      </c>
      <c r="D229" t="s">
        <v>318</v>
      </c>
      <c r="E229" s="33" t="s">
        <v>19</v>
      </c>
      <c r="F229" s="33" t="s">
        <v>28</v>
      </c>
      <c r="G229" s="33"/>
      <c r="H229" s="33" t="s">
        <v>1578</v>
      </c>
      <c r="I229" s="34">
        <f t="shared" si="43"/>
        <v>22</v>
      </c>
      <c r="J229" s="34">
        <f t="shared" si="50"/>
        <v>6</v>
      </c>
      <c r="K229" s="35">
        <f t="shared" si="51"/>
        <v>0.7857142857142857</v>
      </c>
      <c r="L229" s="86" t="s">
        <v>1680</v>
      </c>
      <c r="M229" s="86" t="s">
        <v>1680</v>
      </c>
      <c r="N229" s="86" t="s">
        <v>1680</v>
      </c>
      <c r="O229" s="86" t="s">
        <v>1680</v>
      </c>
      <c r="P229" s="86" t="s">
        <v>1680</v>
      </c>
      <c r="Q229" s="86"/>
      <c r="R229" s="86" t="s">
        <v>1680</v>
      </c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1085</v>
      </c>
      <c r="D230" t="s">
        <v>320</v>
      </c>
      <c r="E230" s="33" t="s">
        <v>19</v>
      </c>
      <c r="F230" s="33" t="s">
        <v>1079</v>
      </c>
      <c r="G230" s="33" t="s">
        <v>1282</v>
      </c>
      <c r="H230" s="33" t="s">
        <v>754</v>
      </c>
      <c r="I230" s="34">
        <f t="shared" si="43"/>
        <v>25</v>
      </c>
      <c r="J230" s="34">
        <f t="shared" si="50"/>
        <v>3</v>
      </c>
      <c r="K230" s="35">
        <f t="shared" si="51"/>
        <v>0.8928571428571429</v>
      </c>
      <c r="L230" s="86" t="s">
        <v>1680</v>
      </c>
      <c r="M230" s="86" t="s">
        <v>1680</v>
      </c>
      <c r="N230" s="86" t="s">
        <v>1680</v>
      </c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1085</v>
      </c>
      <c r="D231" t="s">
        <v>322</v>
      </c>
      <c r="E231" s="33" t="s">
        <v>19</v>
      </c>
      <c r="F231" s="33" t="s">
        <v>28</v>
      </c>
      <c r="G231" s="33"/>
      <c r="H231" s="33" t="s">
        <v>1568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1085</v>
      </c>
      <c r="D232" t="s">
        <v>325</v>
      </c>
      <c r="E232" s="33" t="s">
        <v>19</v>
      </c>
      <c r="F232" s="33" t="s">
        <v>28</v>
      </c>
      <c r="G232" s="33"/>
      <c r="H232" s="97" t="s">
        <v>1569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1085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24</v>
      </c>
      <c r="J233" s="34">
        <f t="shared" si="50"/>
        <v>4</v>
      </c>
      <c r="K233" s="35">
        <f t="shared" si="51"/>
        <v>0.8571428571428571</v>
      </c>
      <c r="L233" s="86" t="s">
        <v>1680</v>
      </c>
      <c r="M233" s="86" t="s">
        <v>1680</v>
      </c>
      <c r="N233" s="86" t="s">
        <v>1680</v>
      </c>
      <c r="O233" s="86"/>
      <c r="P233" s="86"/>
      <c r="Q233" s="86"/>
      <c r="R233" s="86"/>
      <c r="S233" s="86"/>
      <c r="T233" s="86"/>
      <c r="U233" s="86" t="s">
        <v>1680</v>
      </c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1085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16</v>
      </c>
      <c r="J234" s="34">
        <f t="shared" si="50"/>
        <v>12</v>
      </c>
      <c r="K234" s="35">
        <f t="shared" si="51"/>
        <v>0.5714285714285714</v>
      </c>
      <c r="L234" s="86" t="s">
        <v>1680</v>
      </c>
      <c r="M234" s="86" t="s">
        <v>1680</v>
      </c>
      <c r="N234" s="86" t="s">
        <v>1680</v>
      </c>
      <c r="O234" s="86" t="s">
        <v>1680</v>
      </c>
      <c r="P234" s="86" t="s">
        <v>1680</v>
      </c>
      <c r="Q234" s="86"/>
      <c r="R234" s="86" t="s">
        <v>1680</v>
      </c>
      <c r="S234" s="86"/>
      <c r="T234" s="86"/>
      <c r="U234" s="86"/>
      <c r="V234" s="86"/>
      <c r="W234" s="86"/>
      <c r="X234" s="86"/>
      <c r="Y234" s="86" t="s">
        <v>1680</v>
      </c>
      <c r="Z234" s="86"/>
      <c r="AA234" s="86" t="s">
        <v>1680</v>
      </c>
      <c r="AB234" s="86" t="s">
        <v>1680</v>
      </c>
      <c r="AC234" s="86" t="s">
        <v>1680</v>
      </c>
      <c r="AD234" s="86" t="s">
        <v>1680</v>
      </c>
      <c r="AE234" s="86" t="s">
        <v>1680</v>
      </c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1085</v>
      </c>
      <c r="D235" t="s">
        <v>315</v>
      </c>
      <c r="E235" s="33" t="s">
        <v>15</v>
      </c>
      <c r="F235" s="33" t="s">
        <v>28</v>
      </c>
      <c r="G235" s="33"/>
      <c r="H235" s="33" t="s">
        <v>1577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1085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25</v>
      </c>
      <c r="J236" s="34">
        <f t="shared" si="50"/>
        <v>3</v>
      </c>
      <c r="K236" s="35">
        <f t="shared" si="51"/>
        <v>0.8928571428571429</v>
      </c>
      <c r="L236" s="86" t="s">
        <v>1680</v>
      </c>
      <c r="M236" s="86" t="s">
        <v>1680</v>
      </c>
      <c r="N236" s="86" t="s">
        <v>1680</v>
      </c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1546</v>
      </c>
      <c r="C237" t="s">
        <v>1085</v>
      </c>
      <c r="D237" t="s">
        <v>1547</v>
      </c>
      <c r="E237" s="33"/>
      <c r="F237" s="33"/>
      <c r="G237" s="33"/>
      <c r="H237" s="33" t="s">
        <v>1563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1086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1086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1086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1086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26</v>
      </c>
      <c r="J241" s="34">
        <f t="shared" si="50"/>
        <v>2</v>
      </c>
      <c r="K241" s="35">
        <f t="shared" si="51"/>
        <v>0.9285714285714286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 t="s">
        <v>1680</v>
      </c>
      <c r="AD241" s="86" t="s">
        <v>1680</v>
      </c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1086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26</v>
      </c>
      <c r="J242" s="34">
        <f t="shared" si="50"/>
        <v>2</v>
      </c>
      <c r="K242" s="35">
        <f t="shared" si="51"/>
        <v>0.9285714285714286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 t="s">
        <v>1680</v>
      </c>
      <c r="AD242" s="86" t="s">
        <v>1680</v>
      </c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1085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1085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998</v>
      </c>
      <c r="C245" t="s">
        <v>1085</v>
      </c>
      <c r="D245" t="s">
        <v>999</v>
      </c>
      <c r="E245" s="33" t="s">
        <v>73</v>
      </c>
      <c r="F245" s="33" t="s">
        <v>28</v>
      </c>
      <c r="G245" s="33"/>
      <c r="H245" s="33" t="s">
        <v>1300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1086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12</v>
      </c>
      <c r="J246" s="34">
        <f t="shared" si="50"/>
        <v>16</v>
      </c>
      <c r="K246" s="35">
        <f t="shared" si="51"/>
        <v>0.42857142857142855</v>
      </c>
      <c r="L246" s="86" t="s">
        <v>1680</v>
      </c>
      <c r="M246" s="86" t="s">
        <v>1680</v>
      </c>
      <c r="N246" s="86" t="s">
        <v>1680</v>
      </c>
      <c r="O246" s="86" t="s">
        <v>1680</v>
      </c>
      <c r="P246" s="86" t="s">
        <v>1680</v>
      </c>
      <c r="Q246" s="86"/>
      <c r="R246" s="86" t="s">
        <v>1680</v>
      </c>
      <c r="S246" s="86"/>
      <c r="T246" s="86" t="s">
        <v>1680</v>
      </c>
      <c r="U246" s="86" t="s">
        <v>1680</v>
      </c>
      <c r="V246" s="86" t="s">
        <v>1680</v>
      </c>
      <c r="W246" s="86" t="s">
        <v>1680</v>
      </c>
      <c r="X246" s="86"/>
      <c r="Y246" s="86" t="s">
        <v>1680</v>
      </c>
      <c r="Z246" s="86" t="s">
        <v>1680</v>
      </c>
      <c r="AA246" s="86" t="s">
        <v>1680</v>
      </c>
      <c r="AB246" s="86"/>
      <c r="AC246" s="86" t="s">
        <v>1680</v>
      </c>
      <c r="AD246" s="86" t="s">
        <v>1680</v>
      </c>
      <c r="AE246" s="86" t="s">
        <v>1680</v>
      </c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1086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21</v>
      </c>
      <c r="J247" s="34">
        <f t="shared" si="50"/>
        <v>7</v>
      </c>
      <c r="K247" s="35">
        <f t="shared" si="51"/>
        <v>0.75</v>
      </c>
      <c r="L247" s="86" t="s">
        <v>1680</v>
      </c>
      <c r="M247" s="86"/>
      <c r="N247" s="86"/>
      <c r="O247" s="86"/>
      <c r="P247" s="86"/>
      <c r="Q247" s="86"/>
      <c r="R247" s="86" t="s">
        <v>1680</v>
      </c>
      <c r="S247" s="86"/>
      <c r="T247" s="86"/>
      <c r="U247" s="86"/>
      <c r="V247" s="86"/>
      <c r="W247" s="86" t="s">
        <v>1680</v>
      </c>
      <c r="X247" s="86"/>
      <c r="Y247" s="86" t="s">
        <v>1680</v>
      </c>
      <c r="Z247" s="86" t="s">
        <v>1680</v>
      </c>
      <c r="AA247" s="86" t="s">
        <v>1680</v>
      </c>
      <c r="AB247" s="86" t="s">
        <v>1680</v>
      </c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1322</v>
      </c>
      <c r="C248" t="s">
        <v>1086</v>
      </c>
      <c r="D248" t="s">
        <v>1000</v>
      </c>
      <c r="E248" s="33" t="s">
        <v>73</v>
      </c>
      <c r="F248" s="33" t="s">
        <v>28</v>
      </c>
      <c r="G248" s="33"/>
      <c r="H248" s="33" t="s">
        <v>1301</v>
      </c>
      <c r="I248" s="34">
        <f>COUNTIF(L248:AM248,"")</f>
        <v>21</v>
      </c>
      <c r="J248" s="34">
        <f t="shared" si="50"/>
        <v>7</v>
      </c>
      <c r="K248" s="35">
        <f t="shared" si="51"/>
        <v>0.75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 t="s">
        <v>1680</v>
      </c>
      <c r="V248" s="86" t="s">
        <v>1680</v>
      </c>
      <c r="W248" s="86" t="s">
        <v>1680</v>
      </c>
      <c r="X248" s="86"/>
      <c r="Y248" s="86" t="s">
        <v>1680</v>
      </c>
      <c r="Z248" s="86" t="s">
        <v>1680</v>
      </c>
      <c r="AA248" s="86" t="s">
        <v>1680</v>
      </c>
      <c r="AB248" s="86" t="s">
        <v>1680</v>
      </c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1086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26</v>
      </c>
      <c r="J249" s="34">
        <f t="shared" si="50"/>
        <v>2</v>
      </c>
      <c r="K249" s="35">
        <f t="shared" si="51"/>
        <v>0.9285714285714286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 t="s">
        <v>1680</v>
      </c>
      <c r="Z249" s="86"/>
      <c r="AA249" s="86"/>
      <c r="AB249" s="86" t="s">
        <v>1680</v>
      </c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1086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25</v>
      </c>
      <c r="J250" s="34">
        <f t="shared" si="50"/>
        <v>3</v>
      </c>
      <c r="K250" s="35">
        <f t="shared" si="51"/>
        <v>0.8928571428571429</v>
      </c>
      <c r="L250" s="86"/>
      <c r="M250" s="86"/>
      <c r="N250" s="86" t="s">
        <v>1680</v>
      </c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 t="s">
        <v>1680</v>
      </c>
      <c r="Z250" s="86"/>
      <c r="AA250" s="86"/>
      <c r="AB250" s="86" t="s">
        <v>1680</v>
      </c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1321</v>
      </c>
      <c r="C251" t="s">
        <v>1086</v>
      </c>
      <c r="D251" t="s">
        <v>1001</v>
      </c>
      <c r="E251" s="33" t="s">
        <v>19</v>
      </c>
      <c r="F251" s="33" t="s">
        <v>28</v>
      </c>
      <c r="G251" s="33"/>
      <c r="H251" s="33" t="s">
        <v>1302</v>
      </c>
      <c r="I251" s="34">
        <f>COUNTIF(L251:AM251,"")</f>
        <v>27</v>
      </c>
      <c r="J251" s="34">
        <f t="shared" si="50"/>
        <v>1</v>
      </c>
      <c r="K251" s="35">
        <f t="shared" si="51"/>
        <v>0.9642857142857143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 t="s">
        <v>1680</v>
      </c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1085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25</v>
      </c>
      <c r="J252" s="34">
        <f t="shared" si="50"/>
        <v>3</v>
      </c>
      <c r="K252" s="35">
        <f t="shared" si="51"/>
        <v>0.8928571428571429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 t="s">
        <v>1680</v>
      </c>
      <c r="AD252" s="86" t="s">
        <v>1680</v>
      </c>
      <c r="AE252" s="86" t="s">
        <v>1680</v>
      </c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1086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27</v>
      </c>
      <c r="J253" s="34">
        <f t="shared" si="50"/>
        <v>1</v>
      </c>
      <c r="K253" s="35">
        <f t="shared" si="51"/>
        <v>0.9642857142857143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 t="s">
        <v>1680</v>
      </c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1002</v>
      </c>
      <c r="C254" t="s">
        <v>1086</v>
      </c>
      <c r="D254" t="s">
        <v>1003</v>
      </c>
      <c r="E254" s="33" t="s">
        <v>73</v>
      </c>
      <c r="F254" s="33" t="s">
        <v>28</v>
      </c>
      <c r="G254" s="33"/>
      <c r="H254" s="33" t="s">
        <v>1303</v>
      </c>
      <c r="I254" s="34">
        <f>COUNTIF(L254:AM254,"")</f>
        <v>25</v>
      </c>
      <c r="J254" s="34">
        <f t="shared" si="50"/>
        <v>3</v>
      </c>
      <c r="K254" s="35">
        <f t="shared" si="51"/>
        <v>0.8928571428571429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 t="s">
        <v>1680</v>
      </c>
      <c r="AD254" s="86" t="s">
        <v>1680</v>
      </c>
      <c r="AE254" s="86" t="s">
        <v>1680</v>
      </c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1086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1086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1004</v>
      </c>
      <c r="C257" t="s">
        <v>1086</v>
      </c>
      <c r="D257" t="s">
        <v>355</v>
      </c>
      <c r="E257" s="33" t="s">
        <v>19</v>
      </c>
      <c r="F257" s="33" t="s">
        <v>28</v>
      </c>
      <c r="G257" s="33"/>
      <c r="H257" s="33" t="s">
        <v>1304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997</v>
      </c>
      <c r="C258" t="s">
        <v>1086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1086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1086</v>
      </c>
      <c r="D260" t="s">
        <v>360</v>
      </c>
      <c r="E260" s="33" t="s">
        <v>73</v>
      </c>
      <c r="F260" s="33" t="s">
        <v>28</v>
      </c>
      <c r="G260" s="33"/>
      <c r="H260" s="33" t="s">
        <v>777</v>
      </c>
      <c r="I260" s="34">
        <f t="shared" si="43"/>
        <v>10</v>
      </c>
      <c r="J260" s="34">
        <f t="shared" si="50"/>
        <v>18</v>
      </c>
      <c r="K260" s="35">
        <f t="shared" si="51"/>
        <v>0.35714285714285715</v>
      </c>
      <c r="L260" s="86" t="s">
        <v>1680</v>
      </c>
      <c r="M260" s="86" t="s">
        <v>1680</v>
      </c>
      <c r="N260" s="86" t="s">
        <v>1680</v>
      </c>
      <c r="O260" s="86" t="s">
        <v>1680</v>
      </c>
      <c r="P260" s="86" t="s">
        <v>1680</v>
      </c>
      <c r="Q260" s="86"/>
      <c r="R260" s="86" t="s">
        <v>1680</v>
      </c>
      <c r="S260" s="86" t="s">
        <v>1680</v>
      </c>
      <c r="T260" s="86" t="s">
        <v>1680</v>
      </c>
      <c r="U260" s="86" t="s">
        <v>1680</v>
      </c>
      <c r="V260" s="86" t="s">
        <v>1680</v>
      </c>
      <c r="W260" s="86" t="s">
        <v>1680</v>
      </c>
      <c r="X260" s="86"/>
      <c r="Y260" s="86" t="s">
        <v>1680</v>
      </c>
      <c r="Z260" s="86" t="s">
        <v>1680</v>
      </c>
      <c r="AA260" s="86" t="s">
        <v>1680</v>
      </c>
      <c r="AB260" s="86" t="s">
        <v>1680</v>
      </c>
      <c r="AC260" s="86" t="s">
        <v>1680</v>
      </c>
      <c r="AD260" s="86" t="s">
        <v>1680</v>
      </c>
      <c r="AE260" s="86" t="s">
        <v>1680</v>
      </c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1005</v>
      </c>
      <c r="C261" t="s">
        <v>1086</v>
      </c>
      <c r="D261" t="s">
        <v>1006</v>
      </c>
      <c r="E261" s="33" t="s">
        <v>73</v>
      </c>
      <c r="F261" s="33" t="s">
        <v>28</v>
      </c>
      <c r="G261" s="33"/>
      <c r="H261" s="33" t="s">
        <v>1305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1233</v>
      </c>
      <c r="C262" t="s">
        <v>1086</v>
      </c>
      <c r="D262" t="s">
        <v>1234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1086</v>
      </c>
      <c r="D263" t="s">
        <v>1234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18</v>
      </c>
      <c r="J263" s="34">
        <f t="shared" si="50"/>
        <v>10</v>
      </c>
      <c r="K263" s="35">
        <f t="shared" si="51"/>
        <v>0.6428571428571429</v>
      </c>
      <c r="L263" s="86"/>
      <c r="M263" s="86" t="s">
        <v>1680</v>
      </c>
      <c r="N263" s="86" t="s">
        <v>1680</v>
      </c>
      <c r="O263" s="86" t="s">
        <v>1680</v>
      </c>
      <c r="P263" s="86" t="s">
        <v>1680</v>
      </c>
      <c r="Q263" s="86"/>
      <c r="R263" s="86" t="s">
        <v>1680</v>
      </c>
      <c r="S263" s="86" t="s">
        <v>1680</v>
      </c>
      <c r="T263" s="86" t="s">
        <v>1680</v>
      </c>
      <c r="U263" s="86" t="s">
        <v>1680</v>
      </c>
      <c r="V263" s="86"/>
      <c r="W263" s="86" t="s">
        <v>1680</v>
      </c>
      <c r="X263" s="86"/>
      <c r="Y263" s="86" t="s">
        <v>1680</v>
      </c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1007</v>
      </c>
      <c r="C264" t="s">
        <v>1086</v>
      </c>
      <c r="D264" t="s">
        <v>1008</v>
      </c>
      <c r="E264" s="33" t="s">
        <v>19</v>
      </c>
      <c r="F264" s="33" t="s">
        <v>28</v>
      </c>
      <c r="G264" s="33"/>
      <c r="H264" s="33" t="s">
        <v>1306</v>
      </c>
      <c r="I264" s="34">
        <f>COUNTIF(L264:AM264,"")</f>
        <v>18</v>
      </c>
      <c r="J264" s="34">
        <f t="shared" si="50"/>
        <v>10</v>
      </c>
      <c r="K264" s="35">
        <f t="shared" si="51"/>
        <v>0.6428571428571429</v>
      </c>
      <c r="L264" s="86"/>
      <c r="M264" s="86" t="s">
        <v>1680</v>
      </c>
      <c r="N264" s="86" t="s">
        <v>1680</v>
      </c>
      <c r="O264" s="86" t="s">
        <v>1680</v>
      </c>
      <c r="P264" s="86" t="s">
        <v>1680</v>
      </c>
      <c r="Q264" s="86"/>
      <c r="R264" s="86" t="s">
        <v>1680</v>
      </c>
      <c r="S264" s="86" t="s">
        <v>1680</v>
      </c>
      <c r="T264" s="86" t="s">
        <v>1680</v>
      </c>
      <c r="U264" s="86" t="s">
        <v>1680</v>
      </c>
      <c r="V264" s="86"/>
      <c r="W264" s="86" t="s">
        <v>1680</v>
      </c>
      <c r="X264" s="86"/>
      <c r="Y264" s="86" t="s">
        <v>1680</v>
      </c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1086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13</v>
      </c>
      <c r="J265" s="34">
        <f t="shared" si="50"/>
        <v>15</v>
      </c>
      <c r="K265" s="35">
        <f t="shared" si="51"/>
        <v>0.4642857142857143</v>
      </c>
      <c r="L265" s="86" t="s">
        <v>1680</v>
      </c>
      <c r="M265" s="86" t="s">
        <v>1680</v>
      </c>
      <c r="N265" s="86" t="s">
        <v>1680</v>
      </c>
      <c r="O265" s="86" t="s">
        <v>1680</v>
      </c>
      <c r="P265" s="86" t="s">
        <v>1680</v>
      </c>
      <c r="Q265" s="86"/>
      <c r="R265" s="86" t="s">
        <v>1680</v>
      </c>
      <c r="S265" s="86" t="s">
        <v>1680</v>
      </c>
      <c r="T265" s="86" t="s">
        <v>1680</v>
      </c>
      <c r="U265" s="86" t="s">
        <v>1680</v>
      </c>
      <c r="V265" s="86" t="s">
        <v>1680</v>
      </c>
      <c r="W265" s="86" t="s">
        <v>1680</v>
      </c>
      <c r="X265" s="86"/>
      <c r="Y265" s="86" t="s">
        <v>1680</v>
      </c>
      <c r="Z265" s="86" t="s">
        <v>1680</v>
      </c>
      <c r="AA265" s="86" t="s">
        <v>1680</v>
      </c>
      <c r="AB265" s="86" t="s">
        <v>1680</v>
      </c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1086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1009</v>
      </c>
      <c r="C267" t="s">
        <v>1086</v>
      </c>
      <c r="D267" t="s">
        <v>1010</v>
      </c>
      <c r="E267" s="33" t="s">
        <v>73</v>
      </c>
      <c r="F267" s="33" t="s">
        <v>28</v>
      </c>
      <c r="G267" s="33"/>
      <c r="H267" s="33" t="s">
        <v>1307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1318</v>
      </c>
      <c r="C268" t="s">
        <v>1086</v>
      </c>
      <c r="D268" t="s">
        <v>1012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1319</v>
      </c>
      <c r="C269" t="s">
        <v>1086</v>
      </c>
      <c r="D269" t="s">
        <v>1012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1011</v>
      </c>
      <c r="C270" t="s">
        <v>1086</v>
      </c>
      <c r="D270" t="s">
        <v>1012</v>
      </c>
      <c r="E270" s="33" t="s">
        <v>73</v>
      </c>
      <c r="F270" s="33" t="s">
        <v>28</v>
      </c>
      <c r="G270" s="33"/>
      <c r="H270" s="33" t="s">
        <v>1320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1086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24</v>
      </c>
      <c r="J271" s="34">
        <f t="shared" si="52"/>
        <v>4</v>
      </c>
      <c r="K271" s="35">
        <f t="shared" si="53"/>
        <v>0.8571428571428571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 t="s">
        <v>1680</v>
      </c>
      <c r="AA271" s="86" t="s">
        <v>1680</v>
      </c>
      <c r="AB271" s="86"/>
      <c r="AC271" s="86" t="s">
        <v>1680</v>
      </c>
      <c r="AD271" s="86" t="s">
        <v>1680</v>
      </c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1013</v>
      </c>
      <c r="C272" t="s">
        <v>1086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26</v>
      </c>
      <c r="J272" s="34">
        <f t="shared" si="52"/>
        <v>2</v>
      </c>
      <c r="K272" s="35">
        <f t="shared" si="53"/>
        <v>0.9285714285714286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 t="s">
        <v>1680</v>
      </c>
      <c r="AA272" s="86" t="s">
        <v>1680</v>
      </c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1086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24</v>
      </c>
      <c r="J273" s="34">
        <f t="shared" si="52"/>
        <v>4</v>
      </c>
      <c r="K273" s="35">
        <f t="shared" si="53"/>
        <v>0.8571428571428571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 t="s">
        <v>1680</v>
      </c>
      <c r="AA273" s="86" t="s">
        <v>1680</v>
      </c>
      <c r="AB273" s="86"/>
      <c r="AC273" s="86" t="s">
        <v>1680</v>
      </c>
      <c r="AD273" s="86" t="s">
        <v>1680</v>
      </c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1086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24</v>
      </c>
      <c r="J274" s="34">
        <f t="shared" si="52"/>
        <v>4</v>
      </c>
      <c r="K274" s="35">
        <f t="shared" si="53"/>
        <v>0.8571428571428571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 t="s">
        <v>1680</v>
      </c>
      <c r="AA274" s="86" t="s">
        <v>1680</v>
      </c>
      <c r="AB274" s="86"/>
      <c r="AC274" s="86" t="s">
        <v>1680</v>
      </c>
      <c r="AD274" s="86" t="s">
        <v>1680</v>
      </c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1086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23</v>
      </c>
      <c r="J275" s="34">
        <f t="shared" si="52"/>
        <v>5</v>
      </c>
      <c r="K275" s="35">
        <f t="shared" si="53"/>
        <v>0.8214285714285714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 t="s">
        <v>1680</v>
      </c>
      <c r="AA275" s="86" t="s">
        <v>1680</v>
      </c>
      <c r="AB275" s="86"/>
      <c r="AC275" s="86" t="s">
        <v>1680</v>
      </c>
      <c r="AD275" s="86" t="s">
        <v>1680</v>
      </c>
      <c r="AE275" s="86" t="s">
        <v>1680</v>
      </c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1086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23</v>
      </c>
      <c r="J276" s="34">
        <f t="shared" si="52"/>
        <v>5</v>
      </c>
      <c r="K276" s="35">
        <f t="shared" si="53"/>
        <v>0.8214285714285714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 t="s">
        <v>1680</v>
      </c>
      <c r="AA276" s="86" t="s">
        <v>1680</v>
      </c>
      <c r="AB276" s="86"/>
      <c r="AC276" s="86" t="s">
        <v>1680</v>
      </c>
      <c r="AD276" s="86" t="s">
        <v>1680</v>
      </c>
      <c r="AE276" s="86" t="s">
        <v>1680</v>
      </c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1537</v>
      </c>
      <c r="C277" t="s">
        <v>1085</v>
      </c>
      <c r="D277" t="s">
        <v>1538</v>
      </c>
      <c r="E277" s="33"/>
      <c r="F277" s="33" t="s">
        <v>28</v>
      </c>
      <c r="G277" s="33"/>
      <c r="H277" s="33" t="s">
        <v>1551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1585</v>
      </c>
      <c r="C278" t="s">
        <v>1085</v>
      </c>
      <c r="D278" s="84" t="s">
        <v>1588</v>
      </c>
      <c r="E278" s="33" t="s">
        <v>19</v>
      </c>
      <c r="F278" s="33" t="s">
        <v>28</v>
      </c>
      <c r="G278" s="33"/>
      <c r="H278" s="33" t="s">
        <v>1600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1586</v>
      </c>
      <c r="C279" t="s">
        <v>1085</v>
      </c>
      <c r="D279" s="84" t="s">
        <v>1589</v>
      </c>
      <c r="E279" s="33" t="s">
        <v>73</v>
      </c>
      <c r="F279" s="33" t="s">
        <v>28</v>
      </c>
      <c r="G279" s="33"/>
      <c r="H279" s="33" t="s">
        <v>1601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1587</v>
      </c>
      <c r="C280" t="s">
        <v>1085</v>
      </c>
      <c r="D280" s="84" t="s">
        <v>1590</v>
      </c>
      <c r="E280" s="33" t="s">
        <v>73</v>
      </c>
      <c r="F280" s="33" t="s">
        <v>28</v>
      </c>
      <c r="G280" s="33"/>
      <c r="H280" s="33" t="s">
        <v>1602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1023</v>
      </c>
      <c r="C281" s="89" t="s">
        <v>1086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1024</v>
      </c>
      <c r="C282" t="s">
        <v>1086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1086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1086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1014</v>
      </c>
      <c r="C285" t="s">
        <v>1086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1015</v>
      </c>
      <c r="C286" t="s">
        <v>1086</v>
      </c>
      <c r="D286" t="s">
        <v>1016</v>
      </c>
      <c r="E286" s="33" t="s">
        <v>19</v>
      </c>
      <c r="F286" s="33" t="s">
        <v>28</v>
      </c>
      <c r="G286" s="33"/>
      <c r="H286" s="33" t="s">
        <v>927</v>
      </c>
      <c r="I286" s="34">
        <f t="shared" si="43"/>
        <v>24</v>
      </c>
      <c r="J286" s="34">
        <f t="shared" si="52"/>
        <v>4</v>
      </c>
      <c r="K286" s="35">
        <f t="shared" si="53"/>
        <v>0.8571428571428571</v>
      </c>
      <c r="L286" s="86"/>
      <c r="M286" s="86"/>
      <c r="N286" s="86"/>
      <c r="O286" s="86"/>
      <c r="P286" s="86"/>
      <c r="Q286" s="86"/>
      <c r="R286" s="86"/>
      <c r="S286" s="86"/>
      <c r="T286" s="86" t="s">
        <v>1680</v>
      </c>
      <c r="U286" s="86"/>
      <c r="V286" s="86"/>
      <c r="W286" s="86"/>
      <c r="X286" s="86"/>
      <c r="Y286" s="86"/>
      <c r="Z286" s="86"/>
      <c r="AA286" s="86"/>
      <c r="AB286" s="86"/>
      <c r="AC286" s="86" t="s">
        <v>1680</v>
      </c>
      <c r="AD286" s="86" t="s">
        <v>1680</v>
      </c>
      <c r="AE286" s="86" t="s">
        <v>1680</v>
      </c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1017</v>
      </c>
      <c r="C287" t="s">
        <v>1086</v>
      </c>
      <c r="D287" t="s">
        <v>1018</v>
      </c>
      <c r="E287" s="33" t="s">
        <v>19</v>
      </c>
      <c r="F287" s="33" t="s">
        <v>28</v>
      </c>
      <c r="G287" s="33"/>
      <c r="H287" s="33" t="s">
        <v>928</v>
      </c>
      <c r="I287" s="34">
        <f t="shared" si="43"/>
        <v>25</v>
      </c>
      <c r="J287" s="34">
        <f t="shared" si="52"/>
        <v>3</v>
      </c>
      <c r="K287" s="35">
        <f t="shared" si="53"/>
        <v>0.8928571428571429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 t="s">
        <v>1680</v>
      </c>
      <c r="AD287" s="86" t="s">
        <v>1680</v>
      </c>
      <c r="AE287" s="86" t="s">
        <v>1680</v>
      </c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1019</v>
      </c>
      <c r="C288" t="s">
        <v>1086</v>
      </c>
      <c r="D288" t="s">
        <v>1020</v>
      </c>
      <c r="E288" s="33" t="s">
        <v>19</v>
      </c>
      <c r="F288" s="33" t="s">
        <v>28</v>
      </c>
      <c r="G288" s="33"/>
      <c r="H288" s="33" t="s">
        <v>929</v>
      </c>
      <c r="I288" s="34">
        <f t="shared" ref="I288:I336" si="60">COUNTIF(L288:AM288,"")</f>
        <v>25</v>
      </c>
      <c r="J288" s="34">
        <f t="shared" si="52"/>
        <v>3</v>
      </c>
      <c r="K288" s="35">
        <f t="shared" si="53"/>
        <v>0.8928571428571429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 t="s">
        <v>1680</v>
      </c>
      <c r="AD288" s="86" t="s">
        <v>1680</v>
      </c>
      <c r="AE288" s="86" t="s">
        <v>1680</v>
      </c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1021</v>
      </c>
      <c r="C289" t="s">
        <v>1086</v>
      </c>
      <c r="D289" t="s">
        <v>1022</v>
      </c>
      <c r="E289" s="33" t="s">
        <v>19</v>
      </c>
      <c r="F289" s="33" t="s">
        <v>28</v>
      </c>
      <c r="G289" s="33"/>
      <c r="H289" s="33" t="s">
        <v>930</v>
      </c>
      <c r="I289" s="34">
        <f t="shared" si="60"/>
        <v>25</v>
      </c>
      <c r="J289" s="34">
        <f t="shared" si="52"/>
        <v>3</v>
      </c>
      <c r="K289" s="35">
        <f t="shared" si="53"/>
        <v>0.8928571428571429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 t="s">
        <v>1680</v>
      </c>
      <c r="AD289" s="86" t="s">
        <v>1680</v>
      </c>
      <c r="AE289" s="86" t="s">
        <v>1680</v>
      </c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1198</v>
      </c>
      <c r="C290" t="s">
        <v>1086</v>
      </c>
      <c r="D290" t="s">
        <v>1181</v>
      </c>
      <c r="E290" s="33" t="s">
        <v>19</v>
      </c>
      <c r="F290" s="33" t="s">
        <v>28</v>
      </c>
      <c r="G290" s="33"/>
      <c r="H290" s="33" t="s">
        <v>1183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1199</v>
      </c>
      <c r="C291" t="s">
        <v>1086</v>
      </c>
      <c r="D291" t="s">
        <v>1181</v>
      </c>
      <c r="E291" s="33" t="s">
        <v>19</v>
      </c>
      <c r="F291" s="33" t="s">
        <v>28</v>
      </c>
      <c r="G291" s="33"/>
      <c r="H291" s="33" t="s">
        <v>1184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1217</v>
      </c>
      <c r="C292" t="s">
        <v>1086</v>
      </c>
      <c r="D292" t="s">
        <v>1180</v>
      </c>
      <c r="E292" s="33" t="s">
        <v>15</v>
      </c>
      <c r="F292" s="33" t="s">
        <v>28</v>
      </c>
      <c r="G292" s="33"/>
      <c r="H292" s="33" t="s">
        <v>1182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1323</v>
      </c>
      <c r="C293" t="s">
        <v>1086</v>
      </c>
      <c r="D293" t="s">
        <v>1324</v>
      </c>
      <c r="E293" s="33" t="s">
        <v>73</v>
      </c>
      <c r="F293" s="33" t="s">
        <v>28</v>
      </c>
      <c r="G293" s="33"/>
      <c r="H293" s="33" t="s">
        <v>1616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1591</v>
      </c>
      <c r="C294" t="s">
        <v>1086</v>
      </c>
      <c r="D294" s="84" t="s">
        <v>1594</v>
      </c>
      <c r="E294" s="33" t="s">
        <v>15</v>
      </c>
      <c r="F294" s="33" t="s">
        <v>1079</v>
      </c>
      <c r="G294" s="33"/>
      <c r="H294" s="33" t="s">
        <v>1598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1592</v>
      </c>
      <c r="C295" t="s">
        <v>1086</v>
      </c>
      <c r="D295" s="84" t="s">
        <v>1595</v>
      </c>
      <c r="E295" s="33" t="s">
        <v>73</v>
      </c>
      <c r="F295" s="33" t="s">
        <v>1079</v>
      </c>
      <c r="G295" s="33"/>
      <c r="H295" s="33" t="s">
        <v>1599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1593</v>
      </c>
      <c r="C296" t="s">
        <v>1086</v>
      </c>
      <c r="D296" s="84" t="s">
        <v>1596</v>
      </c>
      <c r="E296" s="33" t="s">
        <v>15</v>
      </c>
      <c r="F296" s="33" t="s">
        <v>28</v>
      </c>
      <c r="G296" s="33"/>
      <c r="H296" s="33" t="s">
        <v>1603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918</v>
      </c>
      <c r="B297" t="s">
        <v>1025</v>
      </c>
      <c r="C297" t="s">
        <v>1086</v>
      </c>
      <c r="D297" t="s">
        <v>1026</v>
      </c>
      <c r="E297" s="33" t="s">
        <v>1080</v>
      </c>
      <c r="F297" s="33" t="s">
        <v>28</v>
      </c>
      <c r="G297" s="33"/>
      <c r="H297" s="33" t="s">
        <v>920</v>
      </c>
      <c r="I297" s="34">
        <f t="shared" si="60"/>
        <v>28</v>
      </c>
      <c r="J297" s="34">
        <f t="shared" si="52"/>
        <v>0</v>
      </c>
      <c r="K297" s="35">
        <f t="shared" si="5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918</v>
      </c>
      <c r="B298" t="s">
        <v>917</v>
      </c>
      <c r="C298" t="s">
        <v>1086</v>
      </c>
      <c r="D298" t="s">
        <v>1026</v>
      </c>
      <c r="E298" s="33" t="s">
        <v>1081</v>
      </c>
      <c r="F298" s="33" t="s">
        <v>28</v>
      </c>
      <c r="G298" s="33"/>
      <c r="H298" s="33" t="s">
        <v>919</v>
      </c>
      <c r="I298" s="34">
        <f t="shared" si="60"/>
        <v>28</v>
      </c>
      <c r="J298" s="34">
        <f t="shared" si="52"/>
        <v>0</v>
      </c>
      <c r="K298" s="35">
        <f t="shared" si="5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1085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1027</v>
      </c>
      <c r="C300" t="s">
        <v>1085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1028</v>
      </c>
      <c r="C301" t="s">
        <v>1085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1029</v>
      </c>
      <c r="C302" t="s">
        <v>1085</v>
      </c>
      <c r="D302" t="s">
        <v>1030</v>
      </c>
      <c r="E302" s="33" t="s">
        <v>19</v>
      </c>
      <c r="F302" s="33" t="s">
        <v>28</v>
      </c>
      <c r="G302" s="33"/>
      <c r="H302" s="33" t="s">
        <v>1245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1031</v>
      </c>
      <c r="C303" t="s">
        <v>1085</v>
      </c>
      <c r="D303" t="s">
        <v>1032</v>
      </c>
      <c r="E303" s="33" t="s">
        <v>19</v>
      </c>
      <c r="F303" s="33" t="s">
        <v>28</v>
      </c>
      <c r="G303" s="33"/>
      <c r="H303" s="33" t="s">
        <v>1244</v>
      </c>
      <c r="I303" s="34">
        <f t="shared" si="60"/>
        <v>25</v>
      </c>
      <c r="J303" s="34">
        <f t="shared" si="52"/>
        <v>3</v>
      </c>
      <c r="K303" s="35">
        <f t="shared" si="53"/>
        <v>0.8928571428571429</v>
      </c>
      <c r="L303" s="86"/>
      <c r="M303" s="86"/>
      <c r="N303" s="86"/>
      <c r="O303" s="86"/>
      <c r="P303" s="86" t="s">
        <v>1680</v>
      </c>
      <c r="Q303" s="86"/>
      <c r="R303" s="86" t="s">
        <v>1680</v>
      </c>
      <c r="S303" s="86" t="s">
        <v>1680</v>
      </c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1154</v>
      </c>
      <c r="C304" t="s">
        <v>1085</v>
      </c>
      <c r="D304" t="s">
        <v>1151</v>
      </c>
      <c r="E304" s="33" t="s">
        <v>73</v>
      </c>
      <c r="F304" s="33" t="s">
        <v>28</v>
      </c>
      <c r="G304" s="33"/>
      <c r="H304" s="33" t="s">
        <v>1160</v>
      </c>
      <c r="I304" s="34">
        <f t="shared" si="60"/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/>
      <c r="R304" s="86" t="s">
        <v>1680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1155</v>
      </c>
      <c r="C305" t="s">
        <v>1085</v>
      </c>
      <c r="D305" t="s">
        <v>1151</v>
      </c>
      <c r="E305" s="33" t="s">
        <v>73</v>
      </c>
      <c r="F305" s="33" t="s">
        <v>28</v>
      </c>
      <c r="G305" s="33"/>
      <c r="H305" s="33" t="s">
        <v>1161</v>
      </c>
      <c r="I305" s="34">
        <f t="shared" si="60"/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/>
      <c r="O305" s="86"/>
      <c r="P305" s="86"/>
      <c r="Q305" s="86"/>
      <c r="R305" s="86" t="s">
        <v>1680</v>
      </c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1156</v>
      </c>
      <c r="C306" t="s">
        <v>1085</v>
      </c>
      <c r="D306" t="s">
        <v>1152</v>
      </c>
      <c r="E306" s="33" t="s">
        <v>73</v>
      </c>
      <c r="F306" s="33" t="s">
        <v>28</v>
      </c>
      <c r="G306" s="33"/>
      <c r="H306" s="33" t="s">
        <v>1162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1157</v>
      </c>
      <c r="C307" t="s">
        <v>1085</v>
      </c>
      <c r="D307" t="s">
        <v>1152</v>
      </c>
      <c r="E307" s="33" t="s">
        <v>73</v>
      </c>
      <c r="F307" s="33" t="s">
        <v>28</v>
      </c>
      <c r="G307" s="33"/>
      <c r="H307" s="33" t="s">
        <v>1163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1522</v>
      </c>
      <c r="B308" t="s">
        <v>1260</v>
      </c>
      <c r="C308" t="s">
        <v>1085</v>
      </c>
      <c r="D308" t="s">
        <v>1261</v>
      </c>
      <c r="E308" t="s">
        <v>19</v>
      </c>
      <c r="F308" t="s">
        <v>28</v>
      </c>
      <c r="G308"/>
      <c r="H308" s="33" t="s">
        <v>1267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1522</v>
      </c>
      <c r="B309" t="s">
        <v>1262</v>
      </c>
      <c r="C309" t="s">
        <v>1085</v>
      </c>
      <c r="D309" t="s">
        <v>1263</v>
      </c>
      <c r="E309" t="s">
        <v>19</v>
      </c>
      <c r="F309" t="s">
        <v>28</v>
      </c>
      <c r="G309"/>
      <c r="H309" s="33" t="s">
        <v>1268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1085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1085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1085</v>
      </c>
      <c r="D312" t="s">
        <v>394</v>
      </c>
      <c r="E312" s="33" t="s">
        <v>19</v>
      </c>
      <c r="F312" s="33" t="s">
        <v>20</v>
      </c>
      <c r="G312" s="33"/>
      <c r="H312" s="33" t="s">
        <v>798</v>
      </c>
      <c r="I312" s="34">
        <f t="shared" si="60"/>
        <v>28</v>
      </c>
      <c r="J312" s="34">
        <f t="shared" si="52"/>
        <v>0</v>
      </c>
      <c r="K312" s="35">
        <f t="shared" si="5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1085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1033</v>
      </c>
      <c r="C314" t="s">
        <v>1085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22</v>
      </c>
      <c r="J314" s="34">
        <f>COUNTIF(L314:AM314,"APAGADO")</f>
        <v>6</v>
      </c>
      <c r="K314" s="35">
        <f>(I314)/(J314+I314)</f>
        <v>0.7857142857142857</v>
      </c>
      <c r="L314" s="86" t="s">
        <v>1680</v>
      </c>
      <c r="M314" s="86"/>
      <c r="N314" s="86"/>
      <c r="O314" s="86" t="s">
        <v>1680</v>
      </c>
      <c r="P314" s="86" t="s">
        <v>1680</v>
      </c>
      <c r="Q314" s="86"/>
      <c r="R314" s="86" t="s">
        <v>1680</v>
      </c>
      <c r="S314" s="86" t="s">
        <v>1680</v>
      </c>
      <c r="T314" s="86" t="s">
        <v>1680</v>
      </c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1085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1085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1291</v>
      </c>
      <c r="C317" t="s">
        <v>1085</v>
      </c>
      <c r="D317" t="s">
        <v>1292</v>
      </c>
      <c r="E317" s="33" t="s">
        <v>15</v>
      </c>
      <c r="F317" s="33" t="s">
        <v>1079</v>
      </c>
      <c r="G317" s="33" t="s">
        <v>1294</v>
      </c>
      <c r="H317" s="33" t="s">
        <v>1293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1502</v>
      </c>
      <c r="C318" s="129" t="s">
        <v>1086</v>
      </c>
      <c r="D318" t="s">
        <v>1503</v>
      </c>
      <c r="E318" s="33" t="s">
        <v>15</v>
      </c>
      <c r="F318" s="33" t="s">
        <v>1333</v>
      </c>
      <c r="G318" s="33"/>
      <c r="H318" s="33" t="s">
        <v>1504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1085</v>
      </c>
      <c r="D319" t="s">
        <v>411</v>
      </c>
      <c r="E319" s="33" t="s">
        <v>15</v>
      </c>
      <c r="F319" s="33" t="s">
        <v>20</v>
      </c>
      <c r="G319" s="33"/>
      <c r="H319" s="33" t="s">
        <v>803</v>
      </c>
      <c r="I319" s="34">
        <f t="shared" si="60"/>
        <v>28</v>
      </c>
      <c r="J319" s="34">
        <f t="shared" si="52"/>
        <v>0</v>
      </c>
      <c r="K319" s="35">
        <f t="shared" si="5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1085</v>
      </c>
      <c r="D320" t="s">
        <v>402</v>
      </c>
      <c r="E320" s="33" t="s">
        <v>19</v>
      </c>
      <c r="F320" s="33" t="s">
        <v>20</v>
      </c>
      <c r="G320" s="33"/>
      <c r="H320" s="33" t="s">
        <v>804</v>
      </c>
      <c r="I320" s="34">
        <f t="shared" si="60"/>
        <v>16</v>
      </c>
      <c r="J320" s="34">
        <f>COUNTIF(L320:AM320,"APAGADO")</f>
        <v>12</v>
      </c>
      <c r="K320" s="35">
        <f>(I320)/(J320+I320)</f>
        <v>0.5714285714285714</v>
      </c>
      <c r="L320" s="86"/>
      <c r="M320" s="86"/>
      <c r="N320" s="86"/>
      <c r="O320" s="86"/>
      <c r="P320" s="86"/>
      <c r="Q320" s="86"/>
      <c r="R320" s="86"/>
      <c r="S320" s="86" t="s">
        <v>1680</v>
      </c>
      <c r="T320" s="86" t="s">
        <v>1680</v>
      </c>
      <c r="U320" s="86" t="s">
        <v>1680</v>
      </c>
      <c r="V320" s="86" t="s">
        <v>1680</v>
      </c>
      <c r="W320" s="86" t="s">
        <v>1680</v>
      </c>
      <c r="X320" s="86"/>
      <c r="Y320" s="86" t="s">
        <v>1680</v>
      </c>
      <c r="Z320" s="86" t="s">
        <v>1680</v>
      </c>
      <c r="AA320" s="86" t="s">
        <v>1680</v>
      </c>
      <c r="AB320" s="86" t="s">
        <v>1680</v>
      </c>
      <c r="AC320" s="86" t="s">
        <v>1680</v>
      </c>
      <c r="AD320" s="86" t="s">
        <v>1680</v>
      </c>
      <c r="AE320" s="86" t="s">
        <v>1680</v>
      </c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1085</v>
      </c>
      <c r="D321" t="s">
        <v>404</v>
      </c>
      <c r="E321" s="33" t="s">
        <v>15</v>
      </c>
      <c r="F321" s="33" t="s">
        <v>20</v>
      </c>
      <c r="G321" s="33"/>
      <c r="H321" s="33" t="s">
        <v>805</v>
      </c>
      <c r="I321" s="34">
        <f t="shared" si="60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1085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1085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1085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1085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1085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1085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1085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1085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1085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923</v>
      </c>
      <c r="C331" t="s">
        <v>1085</v>
      </c>
      <c r="D331" t="s">
        <v>924</v>
      </c>
      <c r="E331" s="33" t="s">
        <v>19</v>
      </c>
      <c r="F331" s="33" t="s">
        <v>28</v>
      </c>
      <c r="G331" s="33"/>
      <c r="H331" s="33" t="s">
        <v>931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925</v>
      </c>
      <c r="C332" t="s">
        <v>1085</v>
      </c>
      <c r="D332" t="s">
        <v>926</v>
      </c>
      <c r="E332" s="33" t="s">
        <v>19</v>
      </c>
      <c r="F332" s="33" t="s">
        <v>28</v>
      </c>
      <c r="G332" s="33"/>
      <c r="H332" s="33" t="s">
        <v>932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1034</v>
      </c>
      <c r="C333" t="s">
        <v>1085</v>
      </c>
      <c r="D333" t="s">
        <v>1035</v>
      </c>
      <c r="E333" s="33" t="s">
        <v>19</v>
      </c>
      <c r="F333" s="33" t="s">
        <v>28</v>
      </c>
      <c r="G333" s="33"/>
      <c r="H333" s="33" t="s">
        <v>1246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1651</v>
      </c>
      <c r="C334" t="s">
        <v>1085</v>
      </c>
      <c r="D334" t="s">
        <v>1654</v>
      </c>
      <c r="E334" s="145"/>
      <c r="F334" s="33" t="s">
        <v>28</v>
      </c>
      <c r="G334" s="33"/>
      <c r="H334" s="142" t="s">
        <v>1655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1652</v>
      </c>
      <c r="C335" t="s">
        <v>1085</v>
      </c>
      <c r="D335" t="s">
        <v>1654</v>
      </c>
      <c r="E335" s="145"/>
      <c r="F335" s="33" t="s">
        <v>28</v>
      </c>
      <c r="G335" s="33"/>
      <c r="H335" s="142" t="s">
        <v>1656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1653</v>
      </c>
      <c r="C336" t="s">
        <v>1085</v>
      </c>
      <c r="D336" t="s">
        <v>1654</v>
      </c>
      <c r="E336" s="145"/>
      <c r="F336" s="33" t="s">
        <v>28</v>
      </c>
      <c r="G336" s="33"/>
      <c r="H336" s="142" t="s">
        <v>1657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1086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22</v>
      </c>
      <c r="J337" s="34">
        <f t="shared" si="66"/>
        <v>6</v>
      </c>
      <c r="K337" s="35">
        <f>(I337)/(J337+I337)</f>
        <v>0.7857142857142857</v>
      </c>
      <c r="L337" s="86"/>
      <c r="M337" s="86"/>
      <c r="N337" s="86"/>
      <c r="O337" s="86" t="s">
        <v>1680</v>
      </c>
      <c r="P337" s="86" t="s">
        <v>1680</v>
      </c>
      <c r="Q337" s="86"/>
      <c r="R337" s="86" t="s">
        <v>1680</v>
      </c>
      <c r="S337" s="86" t="s">
        <v>1680</v>
      </c>
      <c r="T337" s="86"/>
      <c r="U337" s="86"/>
      <c r="V337" s="86"/>
      <c r="W337" s="86"/>
      <c r="X337" s="86"/>
      <c r="Y337" s="86" t="s">
        <v>1680</v>
      </c>
      <c r="Z337" s="86" t="s">
        <v>1680</v>
      </c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1086</v>
      </c>
      <c r="D338" t="s">
        <v>425</v>
      </c>
      <c r="E338" s="33" t="s">
        <v>15</v>
      </c>
      <c r="F338" s="33" t="s">
        <v>20</v>
      </c>
      <c r="G338" s="33"/>
      <c r="H338" s="33" t="s">
        <v>1644</v>
      </c>
      <c r="I338" s="34">
        <f t="shared" si="68"/>
        <v>27</v>
      </c>
      <c r="J338" s="34">
        <f t="shared" si="66"/>
        <v>1</v>
      </c>
      <c r="K338" s="35">
        <f>(I338)/(J338+I338)</f>
        <v>0.9642857142857143</v>
      </c>
      <c r="L338" s="86" t="s">
        <v>1680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1036</v>
      </c>
      <c r="C339" t="s">
        <v>1086</v>
      </c>
      <c r="D339" t="s">
        <v>1037</v>
      </c>
      <c r="E339" s="33" t="s">
        <v>73</v>
      </c>
      <c r="F339" s="33" t="s">
        <v>20</v>
      </c>
      <c r="G339" s="33"/>
      <c r="H339" s="33" t="s">
        <v>1308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1038</v>
      </c>
      <c r="C340" t="s">
        <v>1086</v>
      </c>
      <c r="D340" t="s">
        <v>1037</v>
      </c>
      <c r="E340" s="33" t="s">
        <v>73</v>
      </c>
      <c r="F340" s="33" t="s">
        <v>20</v>
      </c>
      <c r="G340" s="33"/>
      <c r="H340" s="33" t="s">
        <v>1605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1086</v>
      </c>
      <c r="D341" t="s">
        <v>427</v>
      </c>
      <c r="E341" s="33" t="s">
        <v>19</v>
      </c>
      <c r="F341" s="33" t="s">
        <v>20</v>
      </c>
      <c r="G341" s="33"/>
      <c r="H341" s="33" t="s">
        <v>1645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1086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1086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1086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1086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1086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1086</v>
      </c>
      <c r="D347" t="s">
        <v>438</v>
      </c>
      <c r="E347" s="33" t="s">
        <v>19</v>
      </c>
      <c r="F347" s="33" t="s">
        <v>20</v>
      </c>
      <c r="G347" s="33"/>
      <c r="H347" s="33" t="s">
        <v>822</v>
      </c>
      <c r="I347" s="34">
        <f t="shared" si="68"/>
        <v>26</v>
      </c>
      <c r="J347" s="34">
        <f>COUNTIF(L347:AM347,"APAGADO")</f>
        <v>2</v>
      </c>
      <c r="K347" s="35">
        <f>(I347)/(J347+I347)</f>
        <v>0.9285714285714286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 t="s">
        <v>1680</v>
      </c>
      <c r="AD347" s="86" t="s">
        <v>1680</v>
      </c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1558</v>
      </c>
      <c r="C348" t="s">
        <v>1086</v>
      </c>
      <c r="D348" t="s">
        <v>1559</v>
      </c>
      <c r="E348" s="33"/>
      <c r="F348" s="33"/>
      <c r="G348" s="33"/>
      <c r="H348" s="33" t="s">
        <v>1622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1609</v>
      </c>
      <c r="C349" t="s">
        <v>1086</v>
      </c>
      <c r="D349" t="s">
        <v>1610</v>
      </c>
      <c r="E349" s="143"/>
      <c r="F349" s="144" t="s">
        <v>28</v>
      </c>
      <c r="G349" s="144"/>
      <c r="H349" s="144" t="s">
        <v>1611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1086</v>
      </c>
      <c r="D350" t="s">
        <v>449</v>
      </c>
      <c r="E350" s="33" t="s">
        <v>15</v>
      </c>
      <c r="F350" s="33" t="s">
        <v>28</v>
      </c>
      <c r="G350" s="33"/>
      <c r="H350" s="33" t="s">
        <v>1579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1086</v>
      </c>
      <c r="D351" t="s">
        <v>451</v>
      </c>
      <c r="E351" s="33" t="s">
        <v>19</v>
      </c>
      <c r="F351" s="33" t="s">
        <v>20</v>
      </c>
      <c r="G351" s="33"/>
      <c r="H351" s="33" t="s">
        <v>1632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1086</v>
      </c>
      <c r="D352" t="s">
        <v>440</v>
      </c>
      <c r="E352" s="33" t="s">
        <v>19</v>
      </c>
      <c r="F352" s="33" t="s">
        <v>20</v>
      </c>
      <c r="G352" s="33"/>
      <c r="H352" s="33" t="s">
        <v>823</v>
      </c>
      <c r="I352" s="34">
        <f t="shared" si="71"/>
        <v>28</v>
      </c>
      <c r="J352" s="34">
        <f t="shared" si="72"/>
        <v>0</v>
      </c>
      <c r="K352" s="35">
        <f t="shared" si="73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1086</v>
      </c>
      <c r="D353" t="s">
        <v>443</v>
      </c>
      <c r="E353" s="33" t="s">
        <v>46</v>
      </c>
      <c r="F353" s="33" t="s">
        <v>28</v>
      </c>
      <c r="G353" s="33"/>
      <c r="H353" s="33" t="s">
        <v>1580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1086</v>
      </c>
      <c r="D354" t="s">
        <v>453</v>
      </c>
      <c r="E354" s="33" t="s">
        <v>15</v>
      </c>
      <c r="F354" s="33" t="s">
        <v>1079</v>
      </c>
      <c r="G354" s="33" t="s">
        <v>1283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1086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23</v>
      </c>
      <c r="J355" s="34">
        <f t="shared" si="72"/>
        <v>5</v>
      </c>
      <c r="K355" s="35">
        <f t="shared" si="73"/>
        <v>0.8214285714285714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 t="s">
        <v>1680</v>
      </c>
      <c r="AA355" s="86" t="s">
        <v>1680</v>
      </c>
      <c r="AB355" s="86"/>
      <c r="AC355" s="86" t="s">
        <v>1680</v>
      </c>
      <c r="AD355" s="86" t="s">
        <v>1680</v>
      </c>
      <c r="AE355" s="86" t="s">
        <v>1680</v>
      </c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1086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23</v>
      </c>
      <c r="J356" s="34">
        <f t="shared" si="72"/>
        <v>5</v>
      </c>
      <c r="K356" s="35">
        <f t="shared" si="73"/>
        <v>0.8214285714285714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 t="s">
        <v>1680</v>
      </c>
      <c r="AA356" s="86" t="s">
        <v>1680</v>
      </c>
      <c r="AB356" s="86"/>
      <c r="AC356" s="86" t="s">
        <v>1680</v>
      </c>
      <c r="AD356" s="86" t="s">
        <v>1680</v>
      </c>
      <c r="AE356" s="86" t="s">
        <v>1680</v>
      </c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1148</v>
      </c>
      <c r="B357" t="s">
        <v>1149</v>
      </c>
      <c r="C357" t="s">
        <v>1086</v>
      </c>
      <c r="D357" t="s">
        <v>1150</v>
      </c>
      <c r="E357" s="33" t="s">
        <v>1138</v>
      </c>
      <c r="F357" s="33" t="s">
        <v>28</v>
      </c>
      <c r="G357" s="33"/>
      <c r="H357" s="33" t="s">
        <v>1164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1148</v>
      </c>
      <c r="B358" t="s">
        <v>1168</v>
      </c>
      <c r="C358" t="s">
        <v>1086</v>
      </c>
      <c r="D358" t="s">
        <v>1150</v>
      </c>
      <c r="E358" s="33" t="s">
        <v>1138</v>
      </c>
      <c r="F358" s="33" t="s">
        <v>28</v>
      </c>
      <c r="G358" s="33"/>
      <c r="H358" s="33" t="s">
        <v>1165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1085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26</v>
      </c>
      <c r="J359" s="34">
        <f t="shared" si="72"/>
        <v>2</v>
      </c>
      <c r="K359" s="35">
        <f t="shared" si="73"/>
        <v>0.9285714285714286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 t="s">
        <v>1680</v>
      </c>
      <c r="AD359" s="86" t="s">
        <v>1680</v>
      </c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1085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26</v>
      </c>
      <c r="J360" s="34">
        <f t="shared" si="72"/>
        <v>2</v>
      </c>
      <c r="K360" s="35">
        <f t="shared" si="73"/>
        <v>0.9285714285714286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 t="s">
        <v>1680</v>
      </c>
      <c r="AD360" s="86" t="s">
        <v>1680</v>
      </c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1039</v>
      </c>
      <c r="C361" t="s">
        <v>1085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26</v>
      </c>
      <c r="J361" s="34">
        <f t="shared" si="72"/>
        <v>2</v>
      </c>
      <c r="K361" s="35">
        <f t="shared" si="73"/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 t="s">
        <v>1680</v>
      </c>
      <c r="AD361" s="86" t="s">
        <v>1680</v>
      </c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1040</v>
      </c>
      <c r="C362" t="s">
        <v>1085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26</v>
      </c>
      <c r="J362" s="34">
        <f t="shared" si="72"/>
        <v>2</v>
      </c>
      <c r="K362" s="35">
        <f t="shared" si="73"/>
        <v>0.9285714285714286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 t="s">
        <v>1680</v>
      </c>
      <c r="AD362" s="86" t="s">
        <v>1680</v>
      </c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1086</v>
      </c>
      <c r="D363" t="s">
        <v>1047</v>
      </c>
      <c r="E363" s="33" t="s">
        <v>19</v>
      </c>
      <c r="F363" s="33" t="s">
        <v>20</v>
      </c>
      <c r="G363" s="33"/>
      <c r="H363" s="33" t="s">
        <v>1618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1086</v>
      </c>
      <c r="D364" t="s">
        <v>1523</v>
      </c>
      <c r="E364" s="33" t="s">
        <v>19</v>
      </c>
      <c r="F364" s="33" t="s">
        <v>20</v>
      </c>
      <c r="G364" s="33"/>
      <c r="H364" s="33" t="s">
        <v>1619</v>
      </c>
      <c r="I364" s="34">
        <f t="shared" si="71"/>
        <v>27</v>
      </c>
      <c r="J364" s="34">
        <f t="shared" si="72"/>
        <v>1</v>
      </c>
      <c r="K364" s="35">
        <f t="shared" si="73"/>
        <v>0.9642857142857143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 t="s">
        <v>1680</v>
      </c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1086</v>
      </c>
      <c r="D365" t="s">
        <v>470</v>
      </c>
      <c r="E365" s="33" t="s">
        <v>19</v>
      </c>
      <c r="F365" s="33" t="s">
        <v>20</v>
      </c>
      <c r="G365" s="33"/>
      <c r="H365" s="33" t="s">
        <v>1631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1041</v>
      </c>
      <c r="C366" t="s">
        <v>1086</v>
      </c>
      <c r="D366" t="s">
        <v>471</v>
      </c>
      <c r="E366" s="33" t="s">
        <v>19</v>
      </c>
      <c r="F366" s="33" t="s">
        <v>20</v>
      </c>
      <c r="G366" s="33"/>
      <c r="H366" s="33" t="s">
        <v>1636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1048</v>
      </c>
      <c r="C367" t="s">
        <v>1086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1049</v>
      </c>
      <c r="C368" t="s">
        <v>1086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27</v>
      </c>
      <c r="J368" s="34">
        <f t="shared" si="72"/>
        <v>1</v>
      </c>
      <c r="K368" s="35">
        <f t="shared" si="73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1680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1050</v>
      </c>
      <c r="C369" t="s">
        <v>1086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28</v>
      </c>
      <c r="J369" s="34">
        <f t="shared" si="72"/>
        <v>0</v>
      </c>
      <c r="K369" s="35">
        <f t="shared" si="73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1086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28</v>
      </c>
      <c r="J370" s="34">
        <f t="shared" si="72"/>
        <v>0</v>
      </c>
      <c r="K370" s="35">
        <f t="shared" si="73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1051</v>
      </c>
      <c r="C371" t="s">
        <v>1086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1052</v>
      </c>
      <c r="C372" t="s">
        <v>1086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1042</v>
      </c>
      <c r="C373" t="s">
        <v>1086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1086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1043</v>
      </c>
      <c r="C375" t="s">
        <v>1086</v>
      </c>
      <c r="D375" t="s">
        <v>475</v>
      </c>
      <c r="E375" s="33" t="s">
        <v>73</v>
      </c>
      <c r="F375" s="33" t="s">
        <v>20</v>
      </c>
      <c r="G375" s="33"/>
      <c r="H375" s="33" t="s">
        <v>1620</v>
      </c>
      <c r="I375" s="34">
        <f t="shared" si="74"/>
        <v>26</v>
      </c>
      <c r="J375" s="34">
        <f t="shared" si="72"/>
        <v>2</v>
      </c>
      <c r="K375" s="35">
        <f t="shared" si="73"/>
        <v>0.9285714285714286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 t="s">
        <v>1680</v>
      </c>
      <c r="AD375" s="86" t="s">
        <v>1680</v>
      </c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1044</v>
      </c>
      <c r="C376" t="s">
        <v>1086</v>
      </c>
      <c r="D376" t="s">
        <v>475</v>
      </c>
      <c r="E376" s="33" t="s">
        <v>73</v>
      </c>
      <c r="F376" s="33" t="s">
        <v>20</v>
      </c>
      <c r="G376" s="33"/>
      <c r="H376" s="33" t="s">
        <v>1621</v>
      </c>
      <c r="I376" s="34">
        <f t="shared" si="74"/>
        <v>24</v>
      </c>
      <c r="J376" s="34">
        <f t="shared" si="72"/>
        <v>4</v>
      </c>
      <c r="K376" s="35">
        <f t="shared" si="73"/>
        <v>0.8571428571428571</v>
      </c>
      <c r="L376" s="86"/>
      <c r="M376" s="86"/>
      <c r="N376" s="86" t="s">
        <v>1680</v>
      </c>
      <c r="O376" s="86"/>
      <c r="P376" s="86" t="s">
        <v>1680</v>
      </c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 t="s">
        <v>1680</v>
      </c>
      <c r="AD376" s="86" t="s">
        <v>1680</v>
      </c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1086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27</v>
      </c>
      <c r="J377" s="34">
        <f t="shared" si="72"/>
        <v>1</v>
      </c>
      <c r="K377" s="35">
        <f t="shared" si="73"/>
        <v>0.9642857142857143</v>
      </c>
      <c r="L377" s="86" t="s">
        <v>1680</v>
      </c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1053</v>
      </c>
      <c r="C378" t="s">
        <v>1086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1054</v>
      </c>
      <c r="C379" t="s">
        <v>1086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1045</v>
      </c>
      <c r="C380" t="s">
        <v>1086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1046</v>
      </c>
      <c r="C381" t="s">
        <v>1086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1315</v>
      </c>
      <c r="C382" t="s">
        <v>1086</v>
      </c>
      <c r="D382" s="84" t="s">
        <v>1314</v>
      </c>
      <c r="E382" s="33" t="s">
        <v>73</v>
      </c>
      <c r="F382" s="33" t="s">
        <v>28</v>
      </c>
      <c r="G382" s="33"/>
      <c r="H382" s="33" t="s">
        <v>1316</v>
      </c>
      <c r="I382" s="34">
        <f>COUNTIF(L382:AM382,"")</f>
        <v>27</v>
      </c>
      <c r="J382" s="34">
        <f t="shared" si="72"/>
        <v>1</v>
      </c>
      <c r="K382" s="35">
        <f t="shared" si="73"/>
        <v>0.9642857142857143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 t="s">
        <v>1680</v>
      </c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1313</v>
      </c>
      <c r="C383" t="s">
        <v>1086</v>
      </c>
      <c r="D383" s="84" t="s">
        <v>1314</v>
      </c>
      <c r="E383" s="33" t="s">
        <v>73</v>
      </c>
      <c r="F383" s="33" t="s">
        <v>28</v>
      </c>
      <c r="G383" s="33"/>
      <c r="H383" s="33" t="s">
        <v>1317</v>
      </c>
      <c r="I383" s="34">
        <f t="shared" ref="I383" si="75">COUNTIF(L383:AM383,"")</f>
        <v>25</v>
      </c>
      <c r="J383" s="34">
        <f t="shared" ref="J383" si="76">COUNTIF(L383:AM383,"APAGADO")</f>
        <v>3</v>
      </c>
      <c r="K383" s="35">
        <f t="shared" ref="K383" si="77">(I383)/(J383+I383)</f>
        <v>0.8928571428571429</v>
      </c>
      <c r="L383" s="86"/>
      <c r="M383" s="86"/>
      <c r="N383" s="86"/>
      <c r="O383" s="86"/>
      <c r="P383" s="86"/>
      <c r="Q383" s="86"/>
      <c r="R383" s="86"/>
      <c r="S383" s="86"/>
      <c r="T383" s="86" t="s">
        <v>1680</v>
      </c>
      <c r="U383" s="86" t="s">
        <v>1680</v>
      </c>
      <c r="V383" s="86" t="s">
        <v>1680</v>
      </c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1086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10</v>
      </c>
      <c r="J384" s="34">
        <f t="shared" ref="J384:J414" si="78">COUNTIF(L384:AM384,"APAGADO")</f>
        <v>18</v>
      </c>
      <c r="K384" s="35">
        <f t="shared" ref="K384:K414" si="79">(I384)/(J384+I384)</f>
        <v>0.35714285714285715</v>
      </c>
      <c r="L384" s="86" t="s">
        <v>1680</v>
      </c>
      <c r="M384" s="86" t="s">
        <v>1680</v>
      </c>
      <c r="N384" s="86" t="s">
        <v>1680</v>
      </c>
      <c r="O384" s="86" t="s">
        <v>1680</v>
      </c>
      <c r="P384" s="86" t="s">
        <v>1680</v>
      </c>
      <c r="Q384" s="86"/>
      <c r="R384" s="86" t="s">
        <v>1680</v>
      </c>
      <c r="S384" s="86" t="s">
        <v>1680</v>
      </c>
      <c r="T384" s="86" t="s">
        <v>1680</v>
      </c>
      <c r="U384" s="86" t="s">
        <v>1680</v>
      </c>
      <c r="V384" s="86" t="s">
        <v>1680</v>
      </c>
      <c r="W384" s="86" t="s">
        <v>1680</v>
      </c>
      <c r="X384" s="86"/>
      <c r="Y384" s="86" t="s">
        <v>1680</v>
      </c>
      <c r="Z384" s="86" t="s">
        <v>1680</v>
      </c>
      <c r="AA384" s="86" t="s">
        <v>1680</v>
      </c>
      <c r="AB384" s="86" t="s">
        <v>1680</v>
      </c>
      <c r="AC384" s="86" t="s">
        <v>1680</v>
      </c>
      <c r="AD384" s="86" t="s">
        <v>1680</v>
      </c>
      <c r="AE384" s="86" t="s">
        <v>1680</v>
      </c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1086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10</v>
      </c>
      <c r="J385" s="34">
        <f t="shared" si="78"/>
        <v>18</v>
      </c>
      <c r="K385" s="35">
        <f t="shared" si="79"/>
        <v>0.35714285714285715</v>
      </c>
      <c r="L385" s="86" t="s">
        <v>1680</v>
      </c>
      <c r="M385" s="86" t="s">
        <v>1680</v>
      </c>
      <c r="N385" s="86" t="s">
        <v>1680</v>
      </c>
      <c r="O385" s="86" t="s">
        <v>1680</v>
      </c>
      <c r="P385" s="86" t="s">
        <v>1680</v>
      </c>
      <c r="Q385" s="86"/>
      <c r="R385" s="86" t="s">
        <v>1680</v>
      </c>
      <c r="S385" s="86" t="s">
        <v>1680</v>
      </c>
      <c r="T385" s="86" t="s">
        <v>1680</v>
      </c>
      <c r="U385" s="86" t="s">
        <v>1680</v>
      </c>
      <c r="V385" s="86" t="s">
        <v>1680</v>
      </c>
      <c r="W385" s="86" t="s">
        <v>1680</v>
      </c>
      <c r="X385" s="86"/>
      <c r="Y385" s="86" t="s">
        <v>1680</v>
      </c>
      <c r="Z385" s="86" t="s">
        <v>1680</v>
      </c>
      <c r="AA385" s="86" t="s">
        <v>1680</v>
      </c>
      <c r="AB385" s="86" t="s">
        <v>1680</v>
      </c>
      <c r="AC385" s="86" t="s">
        <v>1680</v>
      </c>
      <c r="AD385" s="86" t="s">
        <v>1680</v>
      </c>
      <c r="AE385" s="86" t="s">
        <v>1680</v>
      </c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1129</v>
      </c>
      <c r="C386" s="33" t="s">
        <v>1086</v>
      </c>
      <c r="D386" t="s">
        <v>1128</v>
      </c>
      <c r="E386" s="33" t="s">
        <v>15</v>
      </c>
      <c r="F386" s="33" t="s">
        <v>28</v>
      </c>
      <c r="G386" s="33"/>
      <c r="H386" s="33" t="s">
        <v>1130</v>
      </c>
      <c r="I386" s="34">
        <f t="shared" si="74"/>
        <v>10</v>
      </c>
      <c r="J386" s="34">
        <f t="shared" si="78"/>
        <v>18</v>
      </c>
      <c r="K386" s="35">
        <f t="shared" si="79"/>
        <v>0.35714285714285715</v>
      </c>
      <c r="L386" s="86" t="s">
        <v>1680</v>
      </c>
      <c r="M386" s="86" t="s">
        <v>1680</v>
      </c>
      <c r="N386" s="86" t="s">
        <v>1680</v>
      </c>
      <c r="O386" s="86" t="s">
        <v>1680</v>
      </c>
      <c r="P386" s="86" t="s">
        <v>1680</v>
      </c>
      <c r="Q386" s="86"/>
      <c r="R386" s="86" t="s">
        <v>1680</v>
      </c>
      <c r="S386" s="86" t="s">
        <v>1680</v>
      </c>
      <c r="T386" s="86" t="s">
        <v>1680</v>
      </c>
      <c r="U386" s="86" t="s">
        <v>1680</v>
      </c>
      <c r="V386" s="86" t="s">
        <v>1680</v>
      </c>
      <c r="W386" s="86" t="s">
        <v>1680</v>
      </c>
      <c r="X386" s="86"/>
      <c r="Y386" s="86" t="s">
        <v>1680</v>
      </c>
      <c r="Z386" s="86" t="s">
        <v>1680</v>
      </c>
      <c r="AA386" s="86" t="s">
        <v>1680</v>
      </c>
      <c r="AB386" s="86" t="s">
        <v>1680</v>
      </c>
      <c r="AC386" s="86" t="s">
        <v>1680</v>
      </c>
      <c r="AD386" s="86" t="s">
        <v>1680</v>
      </c>
      <c r="AE386" s="86" t="s">
        <v>1680</v>
      </c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1055</v>
      </c>
      <c r="C387" t="s">
        <v>1085</v>
      </c>
      <c r="D387" t="s">
        <v>500</v>
      </c>
      <c r="E387" s="33" t="s">
        <v>19</v>
      </c>
      <c r="F387" s="33" t="s">
        <v>1079</v>
      </c>
      <c r="G387" s="33" t="s">
        <v>1284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1085</v>
      </c>
      <c r="D388" t="s">
        <v>484</v>
      </c>
      <c r="E388" s="33" t="s">
        <v>19</v>
      </c>
      <c r="F388" s="33" t="s">
        <v>1079</v>
      </c>
      <c r="G388" s="33" t="s">
        <v>1284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1085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1085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1085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1085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26</v>
      </c>
      <c r="J392" s="34">
        <f t="shared" si="78"/>
        <v>2</v>
      </c>
      <c r="K392" s="35">
        <f t="shared" si="79"/>
        <v>0.9285714285714286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 t="s">
        <v>1680</v>
      </c>
      <c r="W392" s="86" t="s">
        <v>1680</v>
      </c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1085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26</v>
      </c>
      <c r="J393" s="34">
        <f t="shared" si="78"/>
        <v>2</v>
      </c>
      <c r="K393" s="35">
        <f t="shared" si="79"/>
        <v>0.9285714285714286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 t="s">
        <v>1680</v>
      </c>
      <c r="W393" s="86" t="s">
        <v>1680</v>
      </c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1085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1085</v>
      </c>
      <c r="D395" t="s">
        <v>499</v>
      </c>
      <c r="E395" s="33" t="s">
        <v>19</v>
      </c>
      <c r="F395" s="33" t="s">
        <v>1079</v>
      </c>
      <c r="G395" s="33" t="s">
        <v>1285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1212</v>
      </c>
      <c r="C396" t="s">
        <v>1085</v>
      </c>
      <c r="D396" t="s">
        <v>1213</v>
      </c>
      <c r="E396" s="33" t="s">
        <v>1138</v>
      </c>
      <c r="F396" s="33" t="s">
        <v>28</v>
      </c>
      <c r="G396" s="33"/>
      <c r="H396" s="33" t="s">
        <v>1214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1215</v>
      </c>
      <c r="C397" t="s">
        <v>1085</v>
      </c>
      <c r="D397" t="s">
        <v>1213</v>
      </c>
      <c r="E397" s="33" t="s">
        <v>1138</v>
      </c>
      <c r="F397" s="33" t="s">
        <v>28</v>
      </c>
      <c r="G397" s="33"/>
      <c r="H397" s="33" t="s">
        <v>1216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1248</v>
      </c>
      <c r="C398" t="s">
        <v>1085</v>
      </c>
      <c r="D398" t="s">
        <v>1264</v>
      </c>
      <c r="E398" t="s">
        <v>73</v>
      </c>
      <c r="F398" t="s">
        <v>28</v>
      </c>
      <c r="G398"/>
      <c r="H398" s="33" t="s">
        <v>1309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1249</v>
      </c>
      <c r="C399" t="s">
        <v>1085</v>
      </c>
      <c r="D399" t="s">
        <v>1264</v>
      </c>
      <c r="E399" t="s">
        <v>73</v>
      </c>
      <c r="F399" t="s">
        <v>28</v>
      </c>
      <c r="G399"/>
      <c r="H399" s="33" t="s">
        <v>1310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1544</v>
      </c>
      <c r="C400" t="s">
        <v>1085</v>
      </c>
      <c r="D400" s="84" t="s">
        <v>1545</v>
      </c>
      <c r="E400"/>
      <c r="F400"/>
      <c r="G400"/>
      <c r="H400" s="33" t="s">
        <v>1190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1557</v>
      </c>
      <c r="C401" t="s">
        <v>1085</v>
      </c>
      <c r="D401" s="84" t="s">
        <v>1564</v>
      </c>
      <c r="E401"/>
      <c r="F401"/>
      <c r="G401"/>
      <c r="H401" s="33" t="s">
        <v>1630</v>
      </c>
      <c r="I401" s="34">
        <f t="shared" si="74"/>
        <v>25</v>
      </c>
      <c r="J401" s="34">
        <f t="shared" si="78"/>
        <v>3</v>
      </c>
      <c r="K401" s="35">
        <f t="shared" si="79"/>
        <v>0.8928571428571429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 t="s">
        <v>1680</v>
      </c>
      <c r="AD401" s="86" t="s">
        <v>1680</v>
      </c>
      <c r="AE401" s="86" t="s">
        <v>1680</v>
      </c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1086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1086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27</v>
      </c>
      <c r="J403" s="34">
        <f t="shared" si="78"/>
        <v>1</v>
      </c>
      <c r="K403" s="35">
        <f t="shared" si="79"/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1680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1086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1086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1086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1086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1086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28</v>
      </c>
      <c r="J408" s="34">
        <f t="shared" si="78"/>
        <v>0</v>
      </c>
      <c r="K408" s="35">
        <f t="shared" si="7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1056</v>
      </c>
      <c r="C409" t="s">
        <v>1086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27</v>
      </c>
      <c r="J409" s="34">
        <f t="shared" si="78"/>
        <v>1</v>
      </c>
      <c r="K409" s="35">
        <f t="shared" si="79"/>
        <v>0.9642857142857143</v>
      </c>
      <c r="L409" s="86"/>
      <c r="M409" s="86"/>
      <c r="N409" s="86"/>
      <c r="O409" s="86"/>
      <c r="P409" s="86"/>
      <c r="Q409" s="86"/>
      <c r="R409" s="86" t="s">
        <v>1680</v>
      </c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1057</v>
      </c>
      <c r="C410" t="s">
        <v>1086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27</v>
      </c>
      <c r="J410" s="34">
        <f t="shared" si="78"/>
        <v>1</v>
      </c>
      <c r="K410" s="35">
        <f t="shared" si="79"/>
        <v>0.9642857142857143</v>
      </c>
      <c r="L410" s="86"/>
      <c r="M410" s="86"/>
      <c r="N410" s="86"/>
      <c r="O410" s="86"/>
      <c r="P410" s="86"/>
      <c r="Q410" s="86"/>
      <c r="R410" s="86" t="s">
        <v>1680</v>
      </c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1086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25</v>
      </c>
      <c r="J411" s="34">
        <f t="shared" si="78"/>
        <v>3</v>
      </c>
      <c r="K411" s="35">
        <f t="shared" si="79"/>
        <v>0.8928571428571429</v>
      </c>
      <c r="L411" s="86"/>
      <c r="M411" s="86"/>
      <c r="N411" s="86"/>
      <c r="O411" s="86"/>
      <c r="P411" s="86"/>
      <c r="Q411" s="86"/>
      <c r="R411" s="86" t="s">
        <v>1680</v>
      </c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 t="s">
        <v>1680</v>
      </c>
      <c r="AE411" s="86" t="s">
        <v>1680</v>
      </c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1086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24</v>
      </c>
      <c r="J412" s="34">
        <f t="shared" si="78"/>
        <v>4</v>
      </c>
      <c r="K412" s="35">
        <f t="shared" si="79"/>
        <v>0.8571428571428571</v>
      </c>
      <c r="L412" s="86"/>
      <c r="M412" s="86"/>
      <c r="N412" s="86"/>
      <c r="O412" s="86"/>
      <c r="P412" s="86"/>
      <c r="Q412" s="86"/>
      <c r="R412" s="86" t="s">
        <v>1680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 t="s">
        <v>1680</v>
      </c>
      <c r="AD412" s="86" t="s">
        <v>1680</v>
      </c>
      <c r="AE412" s="86" t="s">
        <v>1680</v>
      </c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1119</v>
      </c>
      <c r="C413" s="33" t="s">
        <v>1086</v>
      </c>
      <c r="D413" t="s">
        <v>1120</v>
      </c>
      <c r="E413" s="33" t="s">
        <v>19</v>
      </c>
      <c r="F413" s="33" t="s">
        <v>28</v>
      </c>
      <c r="G413" s="33"/>
      <c r="H413" s="33" t="s">
        <v>1121</v>
      </c>
      <c r="I413" s="34">
        <f t="shared" si="74"/>
        <v>22</v>
      </c>
      <c r="J413" s="34">
        <f t="shared" si="78"/>
        <v>6</v>
      </c>
      <c r="K413" s="35">
        <f t="shared" si="79"/>
        <v>0.7857142857142857</v>
      </c>
      <c r="L413" s="86"/>
      <c r="M413" s="86"/>
      <c r="N413" s="86"/>
      <c r="O413" s="86" t="s">
        <v>1680</v>
      </c>
      <c r="P413" s="86"/>
      <c r="Q413" s="86"/>
      <c r="R413" s="86" t="s">
        <v>1680</v>
      </c>
      <c r="S413" s="86"/>
      <c r="T413" s="86"/>
      <c r="U413" s="86"/>
      <c r="V413" s="86"/>
      <c r="W413" s="86"/>
      <c r="X413" s="86"/>
      <c r="Y413" s="86"/>
      <c r="Z413" s="86"/>
      <c r="AA413" s="86"/>
      <c r="AB413" s="86" t="s">
        <v>1680</v>
      </c>
      <c r="AC413" s="86" t="s">
        <v>1680</v>
      </c>
      <c r="AD413" s="86" t="s">
        <v>1680</v>
      </c>
      <c r="AE413" s="86" t="s">
        <v>1680</v>
      </c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1124</v>
      </c>
      <c r="C414" s="33" t="s">
        <v>1086</v>
      </c>
      <c r="D414" t="s">
        <v>1122</v>
      </c>
      <c r="E414" s="33" t="s">
        <v>19</v>
      </c>
      <c r="F414" s="33" t="s">
        <v>28</v>
      </c>
      <c r="G414" s="33"/>
      <c r="H414" s="33" t="s">
        <v>1123</v>
      </c>
      <c r="I414" s="34">
        <f t="shared" si="74"/>
        <v>22</v>
      </c>
      <c r="J414" s="34">
        <f t="shared" si="78"/>
        <v>6</v>
      </c>
      <c r="K414" s="35">
        <f t="shared" si="79"/>
        <v>0.7857142857142857</v>
      </c>
      <c r="L414" s="86"/>
      <c r="M414" s="86"/>
      <c r="N414" s="86"/>
      <c r="O414" s="86" t="s">
        <v>1680</v>
      </c>
      <c r="P414" s="86" t="s">
        <v>1680</v>
      </c>
      <c r="Q414" s="86"/>
      <c r="R414" s="86" t="s">
        <v>1680</v>
      </c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 t="s">
        <v>1680</v>
      </c>
      <c r="AD414" s="86" t="s">
        <v>1680</v>
      </c>
      <c r="AE414" s="86" t="s">
        <v>1680</v>
      </c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1125</v>
      </c>
      <c r="C415" s="33" t="s">
        <v>1086</v>
      </c>
      <c r="D415" t="s">
        <v>1126</v>
      </c>
      <c r="E415" s="33" t="s">
        <v>19</v>
      </c>
      <c r="F415" s="33" t="s">
        <v>28</v>
      </c>
      <c r="G415" s="33"/>
      <c r="H415" s="33" t="s">
        <v>1127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1086</v>
      </c>
      <c r="D416" t="s">
        <v>1062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1086</v>
      </c>
      <c r="D417" t="s">
        <v>1115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1086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1086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1086</v>
      </c>
      <c r="D420" t="s">
        <v>537</v>
      </c>
      <c r="E420" s="33" t="s">
        <v>19</v>
      </c>
      <c r="F420" s="33" t="s">
        <v>20</v>
      </c>
      <c r="G420" s="33"/>
      <c r="H420" s="33" t="s">
        <v>1642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1086</v>
      </c>
      <c r="D421" t="s">
        <v>1093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1085</v>
      </c>
      <c r="D422" t="s">
        <v>1092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1086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1086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1058</v>
      </c>
      <c r="C425" t="s">
        <v>1086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1086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1063</v>
      </c>
      <c r="C427" t="s">
        <v>1086</v>
      </c>
      <c r="D427" t="s">
        <v>517</v>
      </c>
      <c r="E427" s="33" t="s">
        <v>15</v>
      </c>
      <c r="F427" s="33" t="s">
        <v>1079</v>
      </c>
      <c r="G427" s="33" t="s">
        <v>1286</v>
      </c>
      <c r="H427" s="33" t="s">
        <v>875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1680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1064</v>
      </c>
      <c r="C428" t="s">
        <v>1086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15</v>
      </c>
      <c r="J428" s="34">
        <f t="shared" si="84"/>
        <v>13</v>
      </c>
      <c r="K428" s="35">
        <f t="shared" si="85"/>
        <v>0.5357142857142857</v>
      </c>
      <c r="L428" s="86" t="s">
        <v>1680</v>
      </c>
      <c r="M428" s="86" t="s">
        <v>1680</v>
      </c>
      <c r="N428" s="86"/>
      <c r="O428" s="86" t="s">
        <v>1680</v>
      </c>
      <c r="P428" s="86" t="s">
        <v>1680</v>
      </c>
      <c r="Q428" s="86"/>
      <c r="R428" s="86" t="s">
        <v>1680</v>
      </c>
      <c r="S428" s="86" t="s">
        <v>1680</v>
      </c>
      <c r="T428" s="86" t="s">
        <v>1680</v>
      </c>
      <c r="U428" s="86"/>
      <c r="V428" s="86"/>
      <c r="W428" s="86"/>
      <c r="X428" s="86"/>
      <c r="Y428" s="86"/>
      <c r="Z428" s="86" t="s">
        <v>1680</v>
      </c>
      <c r="AA428" s="86" t="s">
        <v>1680</v>
      </c>
      <c r="AB428" s="86" t="s">
        <v>1680</v>
      </c>
      <c r="AC428" s="86" t="s">
        <v>1680</v>
      </c>
      <c r="AD428" s="86" t="s">
        <v>1680</v>
      </c>
      <c r="AE428" s="86" t="s">
        <v>1680</v>
      </c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1059</v>
      </c>
      <c r="C429" t="s">
        <v>1086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1086</v>
      </c>
      <c r="D430" t="s">
        <v>521</v>
      </c>
      <c r="E430" s="33" t="s">
        <v>15</v>
      </c>
      <c r="F430" s="33" t="s">
        <v>1079</v>
      </c>
      <c r="G430" s="33" t="s">
        <v>1287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1086</v>
      </c>
      <c r="D431" t="s">
        <v>524</v>
      </c>
      <c r="E431" s="33" t="s">
        <v>15</v>
      </c>
      <c r="F431" s="33" t="s">
        <v>1079</v>
      </c>
      <c r="G431" s="33" t="s">
        <v>1283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1086</v>
      </c>
      <c r="D432" t="s">
        <v>1114</v>
      </c>
      <c r="E432" s="33" t="s">
        <v>15</v>
      </c>
      <c r="F432" s="33" t="s">
        <v>1079</v>
      </c>
      <c r="G432" s="33" t="s">
        <v>1288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1065</v>
      </c>
      <c r="C433" t="s">
        <v>1086</v>
      </c>
      <c r="D433" t="s">
        <v>526</v>
      </c>
      <c r="E433" s="33" t="s">
        <v>15</v>
      </c>
      <c r="F433" s="33" t="s">
        <v>1079</v>
      </c>
      <c r="G433" s="33" t="s">
        <v>1289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1066</v>
      </c>
      <c r="C434" t="s">
        <v>1086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1086</v>
      </c>
      <c r="D435" t="s">
        <v>529</v>
      </c>
      <c r="E435" s="33" t="s">
        <v>46</v>
      </c>
      <c r="F435" s="33" t="s">
        <v>28</v>
      </c>
      <c r="G435" s="33"/>
      <c r="H435" s="33" t="s">
        <v>1572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1060</v>
      </c>
      <c r="C436" t="s">
        <v>1086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1061</v>
      </c>
      <c r="C437" t="s">
        <v>1086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1085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1085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1169</v>
      </c>
      <c r="C440" t="s">
        <v>1086</v>
      </c>
      <c r="D440" t="s">
        <v>1171</v>
      </c>
      <c r="E440" s="33" t="s">
        <v>73</v>
      </c>
      <c r="F440" s="33" t="s">
        <v>28</v>
      </c>
      <c r="G440" s="33"/>
      <c r="H440" s="33" t="s">
        <v>1172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1170</v>
      </c>
      <c r="C441" t="s">
        <v>1086</v>
      </c>
      <c r="D441" t="s">
        <v>1171</v>
      </c>
      <c r="E441" s="33" t="s">
        <v>1138</v>
      </c>
      <c r="F441" s="33" t="s">
        <v>28</v>
      </c>
      <c r="G441" s="33"/>
      <c r="H441" s="33" t="s">
        <v>1173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1232</v>
      </c>
      <c r="C442" s="33" t="s">
        <v>1086</v>
      </c>
      <c r="D442" t="s">
        <v>1228</v>
      </c>
      <c r="E442" s="33" t="s">
        <v>15</v>
      </c>
      <c r="F442" s="33" t="s">
        <v>28</v>
      </c>
      <c r="G442" s="33"/>
      <c r="H442" s="33" t="s">
        <v>1229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1067</v>
      </c>
      <c r="C443" t="s">
        <v>1085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1068</v>
      </c>
      <c r="C444" t="s">
        <v>1085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1085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1085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1085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1085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1085</v>
      </c>
      <c r="D449" t="s">
        <v>553</v>
      </c>
      <c r="E449" s="33" t="s">
        <v>19</v>
      </c>
      <c r="F449" s="33" t="s">
        <v>28</v>
      </c>
      <c r="G449" s="33"/>
      <c r="H449" s="33" t="s">
        <v>892</v>
      </c>
      <c r="I449" s="34">
        <f t="shared" si="86"/>
        <v>10</v>
      </c>
      <c r="J449" s="34">
        <f>COUNTIF(L449:AM449,"APAGADO")</f>
        <v>18</v>
      </c>
      <c r="K449" s="35">
        <f>(I449)/(J449+I449)</f>
        <v>0.35714285714285715</v>
      </c>
      <c r="L449" s="86" t="s">
        <v>1680</v>
      </c>
      <c r="M449" s="86" t="s">
        <v>1680</v>
      </c>
      <c r="N449" s="86" t="s">
        <v>1680</v>
      </c>
      <c r="O449" s="86" t="s">
        <v>1680</v>
      </c>
      <c r="P449" s="86" t="s">
        <v>1680</v>
      </c>
      <c r="Q449" s="86"/>
      <c r="R449" s="86" t="s">
        <v>1680</v>
      </c>
      <c r="S449" s="86" t="s">
        <v>1680</v>
      </c>
      <c r="T449" s="86" t="s">
        <v>1680</v>
      </c>
      <c r="U449" s="86" t="s">
        <v>1680</v>
      </c>
      <c r="V449" s="86" t="s">
        <v>1680</v>
      </c>
      <c r="W449" s="86" t="s">
        <v>1680</v>
      </c>
      <c r="X449" s="86"/>
      <c r="Y449" s="86" t="s">
        <v>1680</v>
      </c>
      <c r="Z449" s="86" t="s">
        <v>1680</v>
      </c>
      <c r="AA449" s="86" t="s">
        <v>1680</v>
      </c>
      <c r="AB449" s="86" t="s">
        <v>1680</v>
      </c>
      <c r="AC449" s="86" t="s">
        <v>1680</v>
      </c>
      <c r="AD449" s="86" t="s">
        <v>1680</v>
      </c>
      <c r="AE449" s="86" t="s">
        <v>1680</v>
      </c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1085</v>
      </c>
      <c r="D450" t="s">
        <v>563</v>
      </c>
      <c r="E450" s="33" t="s">
        <v>15</v>
      </c>
      <c r="F450" s="33" t="s">
        <v>28</v>
      </c>
      <c r="G450" s="33"/>
      <c r="H450" s="33" t="s">
        <v>893</v>
      </c>
      <c r="I450" s="34">
        <f t="shared" si="86"/>
        <v>10</v>
      </c>
      <c r="J450" s="34">
        <f t="shared" si="84"/>
        <v>18</v>
      </c>
      <c r="K450" s="35">
        <f t="shared" si="85"/>
        <v>0.35714285714285715</v>
      </c>
      <c r="L450" s="86" t="s">
        <v>1680</v>
      </c>
      <c r="M450" s="86" t="s">
        <v>1680</v>
      </c>
      <c r="N450" s="86" t="s">
        <v>1680</v>
      </c>
      <c r="O450" s="86" t="s">
        <v>1680</v>
      </c>
      <c r="P450" s="86" t="s">
        <v>1680</v>
      </c>
      <c r="Q450" s="86"/>
      <c r="R450" s="86" t="s">
        <v>1680</v>
      </c>
      <c r="S450" s="86" t="s">
        <v>1680</v>
      </c>
      <c r="T450" s="86" t="s">
        <v>1680</v>
      </c>
      <c r="U450" s="86" t="s">
        <v>1680</v>
      </c>
      <c r="V450" s="86" t="s">
        <v>1680</v>
      </c>
      <c r="W450" s="86" t="s">
        <v>1680</v>
      </c>
      <c r="X450" s="86"/>
      <c r="Y450" s="86" t="s">
        <v>1680</v>
      </c>
      <c r="Z450" s="86" t="s">
        <v>1680</v>
      </c>
      <c r="AA450" s="86" t="s">
        <v>1680</v>
      </c>
      <c r="AB450" s="86" t="s">
        <v>1680</v>
      </c>
      <c r="AC450" s="86" t="s">
        <v>1680</v>
      </c>
      <c r="AD450" s="86" t="s">
        <v>1680</v>
      </c>
      <c r="AE450" s="86" t="s">
        <v>1680</v>
      </c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1548</v>
      </c>
      <c r="C451" s="33" t="s">
        <v>1085</v>
      </c>
      <c r="D451" t="s">
        <v>1549</v>
      </c>
      <c r="E451" s="33"/>
      <c r="F451" s="33"/>
      <c r="G451" s="33"/>
      <c r="H451" s="33" t="s">
        <v>1556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1085</v>
      </c>
      <c r="D452" t="s">
        <v>565</v>
      </c>
      <c r="E452" s="33" t="s">
        <v>19</v>
      </c>
      <c r="F452" s="33" t="s">
        <v>28</v>
      </c>
      <c r="G452" s="33"/>
      <c r="H452" s="33" t="s">
        <v>894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1085</v>
      </c>
      <c r="D453" s="89" t="s">
        <v>567</v>
      </c>
      <c r="E453" s="142" t="s">
        <v>19</v>
      </c>
      <c r="F453" s="142" t="s">
        <v>28</v>
      </c>
      <c r="G453" s="142"/>
      <c r="H453" s="142" t="s">
        <v>1575</v>
      </c>
      <c r="I453" s="146">
        <f t="shared" si="86"/>
        <v>28</v>
      </c>
      <c r="J453" s="146">
        <f t="shared" si="84"/>
        <v>0</v>
      </c>
      <c r="K453" s="147">
        <f t="shared" si="85"/>
        <v>1</v>
      </c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1085</v>
      </c>
      <c r="D454" t="s">
        <v>569</v>
      </c>
      <c r="E454" s="33" t="s">
        <v>19</v>
      </c>
      <c r="F454" s="33" t="s">
        <v>20</v>
      </c>
      <c r="G454" s="33"/>
      <c r="H454" s="33" t="s">
        <v>1640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1085</v>
      </c>
      <c r="D455" t="s">
        <v>571</v>
      </c>
      <c r="E455" s="33" t="s">
        <v>19</v>
      </c>
      <c r="F455" s="33" t="s">
        <v>1079</v>
      </c>
      <c r="G455" s="33" t="s">
        <v>1290</v>
      </c>
      <c r="H455" s="33" t="s">
        <v>895</v>
      </c>
      <c r="I455" s="34">
        <f t="shared" si="86"/>
        <v>28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1085</v>
      </c>
      <c r="D456" t="s">
        <v>573</v>
      </c>
      <c r="E456" s="33" t="s">
        <v>19</v>
      </c>
      <c r="F456" s="33" t="s">
        <v>20</v>
      </c>
      <c r="G456" s="33"/>
      <c r="H456" s="33" t="s">
        <v>1638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1499</v>
      </c>
      <c r="C457" t="s">
        <v>1085</v>
      </c>
      <c r="D457" t="s">
        <v>1500</v>
      </c>
      <c r="E457" s="33" t="s">
        <v>73</v>
      </c>
      <c r="F457" s="33" t="s">
        <v>28</v>
      </c>
      <c r="G457" s="33"/>
      <c r="H457" s="33" t="s">
        <v>1532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1086</v>
      </c>
      <c r="D458" t="s">
        <v>576</v>
      </c>
      <c r="E458" s="33" t="s">
        <v>15</v>
      </c>
      <c r="F458" s="33" t="s">
        <v>28</v>
      </c>
      <c r="G458" s="33"/>
      <c r="H458" s="33" t="s">
        <v>896</v>
      </c>
      <c r="I458" s="34">
        <f t="shared" si="86"/>
        <v>23</v>
      </c>
      <c r="J458" s="34">
        <f t="shared" si="84"/>
        <v>5</v>
      </c>
      <c r="K458" s="35">
        <f t="shared" si="85"/>
        <v>0.8214285714285714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 t="s">
        <v>1680</v>
      </c>
      <c r="AA458" s="86" t="s">
        <v>1680</v>
      </c>
      <c r="AB458" s="86"/>
      <c r="AC458" s="86" t="s">
        <v>1680</v>
      </c>
      <c r="AD458" s="86" t="s">
        <v>1680</v>
      </c>
      <c r="AE458" s="86" t="s">
        <v>1680</v>
      </c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1681</v>
      </c>
      <c r="C459" t="s">
        <v>1086</v>
      </c>
      <c r="D459" t="s">
        <v>577</v>
      </c>
      <c r="E459" s="33" t="s">
        <v>15</v>
      </c>
      <c r="F459" s="33" t="s">
        <v>28</v>
      </c>
      <c r="G459" s="33"/>
      <c r="H459" s="33" t="s">
        <v>897</v>
      </c>
      <c r="I459" s="34">
        <f t="shared" si="86"/>
        <v>26</v>
      </c>
      <c r="J459" s="34">
        <f t="shared" si="84"/>
        <v>2</v>
      </c>
      <c r="K459" s="35">
        <f t="shared" si="85"/>
        <v>0.9285714285714286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 t="s">
        <v>1680</v>
      </c>
      <c r="AA459" s="86" t="s">
        <v>1680</v>
      </c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1069</v>
      </c>
      <c r="C460" t="s">
        <v>1086</v>
      </c>
      <c r="D460" t="s">
        <v>578</v>
      </c>
      <c r="E460" s="33" t="s">
        <v>73</v>
      </c>
      <c r="F460" s="33" t="s">
        <v>28</v>
      </c>
      <c r="G460" s="33"/>
      <c r="H460" s="33" t="s">
        <v>898</v>
      </c>
      <c r="I460" s="34">
        <f t="shared" si="86"/>
        <v>23</v>
      </c>
      <c r="J460" s="34">
        <f t="shared" si="84"/>
        <v>5</v>
      </c>
      <c r="K460" s="35">
        <f t="shared" si="85"/>
        <v>0.8214285714285714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 t="s">
        <v>1680</v>
      </c>
      <c r="AA460" s="86" t="s">
        <v>1680</v>
      </c>
      <c r="AB460" s="86"/>
      <c r="AC460" s="86" t="s">
        <v>1680</v>
      </c>
      <c r="AD460" s="86" t="s">
        <v>1680</v>
      </c>
      <c r="AE460" s="86" t="s">
        <v>1680</v>
      </c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1070</v>
      </c>
      <c r="C461" t="s">
        <v>1086</v>
      </c>
      <c r="D461" t="s">
        <v>578</v>
      </c>
      <c r="E461" s="33" t="s">
        <v>73</v>
      </c>
      <c r="F461" s="33" t="s">
        <v>28</v>
      </c>
      <c r="G461" s="33"/>
      <c r="H461" s="33" t="s">
        <v>899</v>
      </c>
      <c r="I461" s="34">
        <f t="shared" si="86"/>
        <v>23</v>
      </c>
      <c r="J461" s="34">
        <f t="shared" si="84"/>
        <v>5</v>
      </c>
      <c r="K461" s="35">
        <f t="shared" si="85"/>
        <v>0.8214285714285714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 t="s">
        <v>1680</v>
      </c>
      <c r="AA461" s="86" t="s">
        <v>1680</v>
      </c>
      <c r="AB461" s="86"/>
      <c r="AC461" s="86" t="s">
        <v>1680</v>
      </c>
      <c r="AD461" s="86" t="s">
        <v>1680</v>
      </c>
      <c r="AE461" s="86" t="s">
        <v>1680</v>
      </c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1071</v>
      </c>
      <c r="C462" t="s">
        <v>1086</v>
      </c>
      <c r="D462" t="s">
        <v>580</v>
      </c>
      <c r="E462" s="33" t="s">
        <v>73</v>
      </c>
      <c r="F462" s="33" t="s">
        <v>28</v>
      </c>
      <c r="G462" s="33"/>
      <c r="H462" s="33" t="s">
        <v>900</v>
      </c>
      <c r="I462" s="34">
        <f t="shared" si="86"/>
        <v>23</v>
      </c>
      <c r="J462" s="34">
        <f t="shared" si="84"/>
        <v>5</v>
      </c>
      <c r="K462" s="35">
        <f t="shared" si="85"/>
        <v>0.8214285714285714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 t="s">
        <v>1680</v>
      </c>
      <c r="AA462" s="86" t="s">
        <v>1680</v>
      </c>
      <c r="AB462" s="86"/>
      <c r="AC462" s="86" t="s">
        <v>1680</v>
      </c>
      <c r="AD462" s="86" t="s">
        <v>1680</v>
      </c>
      <c r="AE462" s="86" t="s">
        <v>1680</v>
      </c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1072</v>
      </c>
      <c r="C463" t="s">
        <v>1086</v>
      </c>
      <c r="D463" t="s">
        <v>581</v>
      </c>
      <c r="E463" s="33" t="s">
        <v>15</v>
      </c>
      <c r="F463" s="33" t="s">
        <v>28</v>
      </c>
      <c r="G463" s="33"/>
      <c r="H463" s="33" t="s">
        <v>901</v>
      </c>
      <c r="I463" s="34">
        <f t="shared" si="86"/>
        <v>25</v>
      </c>
      <c r="J463" s="34">
        <f t="shared" si="84"/>
        <v>3</v>
      </c>
      <c r="K463" s="35">
        <f t="shared" si="85"/>
        <v>0.8928571428571429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 t="s">
        <v>1680</v>
      </c>
      <c r="X463" s="86"/>
      <c r="Y463" s="86" t="s">
        <v>1680</v>
      </c>
      <c r="Z463" s="86" t="s">
        <v>1680</v>
      </c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1086</v>
      </c>
      <c r="D464" t="s">
        <v>583</v>
      </c>
      <c r="E464" s="33" t="s">
        <v>73</v>
      </c>
      <c r="F464" s="33" t="s">
        <v>28</v>
      </c>
      <c r="G464" s="33"/>
      <c r="H464" s="33" t="s">
        <v>902</v>
      </c>
      <c r="I464" s="34">
        <f t="shared" si="86"/>
        <v>23</v>
      </c>
      <c r="J464" s="34">
        <f t="shared" si="84"/>
        <v>5</v>
      </c>
      <c r="K464" s="35">
        <f t="shared" si="85"/>
        <v>0.8214285714285714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 t="s">
        <v>1680</v>
      </c>
      <c r="AA464" s="86" t="s">
        <v>1680</v>
      </c>
      <c r="AB464" s="86"/>
      <c r="AC464" s="86" t="s">
        <v>1680</v>
      </c>
      <c r="AD464" s="86" t="s">
        <v>1680</v>
      </c>
      <c r="AE464" s="86" t="s">
        <v>1680</v>
      </c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1086</v>
      </c>
      <c r="D465" t="s">
        <v>585</v>
      </c>
      <c r="E465" s="33" t="s">
        <v>15</v>
      </c>
      <c r="F465" s="33" t="s">
        <v>28</v>
      </c>
      <c r="G465" s="33"/>
      <c r="H465" s="33" t="s">
        <v>903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1086</v>
      </c>
      <c r="D466" t="s">
        <v>587</v>
      </c>
      <c r="E466" s="33" t="s">
        <v>15</v>
      </c>
      <c r="F466" s="33" t="s">
        <v>28</v>
      </c>
      <c r="G466" s="33"/>
      <c r="H466" s="33" t="s">
        <v>904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1086</v>
      </c>
      <c r="D467" t="s">
        <v>1116</v>
      </c>
      <c r="E467" s="33" t="s">
        <v>19</v>
      </c>
      <c r="F467" s="33" t="s">
        <v>20</v>
      </c>
      <c r="G467" s="33"/>
      <c r="H467" s="33" t="s">
        <v>1604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1073</v>
      </c>
      <c r="C468" t="s">
        <v>1086</v>
      </c>
      <c r="D468" t="s">
        <v>1117</v>
      </c>
      <c r="E468" s="33" t="s">
        <v>73</v>
      </c>
      <c r="F468" s="33" t="s">
        <v>28</v>
      </c>
      <c r="G468" s="33"/>
      <c r="H468" s="33" t="s">
        <v>905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1074</v>
      </c>
      <c r="C469" t="s">
        <v>1086</v>
      </c>
      <c r="D469" t="s">
        <v>1117</v>
      </c>
      <c r="E469" s="33" t="s">
        <v>73</v>
      </c>
      <c r="F469" s="33" t="s">
        <v>28</v>
      </c>
      <c r="G469" s="33"/>
      <c r="H469" s="33" t="s">
        <v>906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1075</v>
      </c>
      <c r="C470" t="s">
        <v>1086</v>
      </c>
      <c r="D470" t="s">
        <v>1131</v>
      </c>
      <c r="E470" s="33" t="s">
        <v>15</v>
      </c>
      <c r="F470" s="33" t="s">
        <v>28</v>
      </c>
      <c r="G470" s="33"/>
      <c r="H470" s="33" t="s">
        <v>907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1086</v>
      </c>
      <c r="D471" t="s">
        <v>1118</v>
      </c>
      <c r="E471" s="33" t="s">
        <v>15</v>
      </c>
      <c r="F471" s="33" t="s">
        <v>28</v>
      </c>
      <c r="G471" s="33"/>
      <c r="H471" s="33" t="s">
        <v>1247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1086</v>
      </c>
      <c r="D472" t="s">
        <v>592</v>
      </c>
      <c r="E472" s="33" t="s">
        <v>73</v>
      </c>
      <c r="F472" s="33" t="s">
        <v>28</v>
      </c>
      <c r="G472" s="33"/>
      <c r="H472" s="33" t="s">
        <v>908</v>
      </c>
      <c r="I472" s="34">
        <f t="shared" si="86"/>
        <v>23</v>
      </c>
      <c r="J472" s="34">
        <f>COUNTIF(L472:AM472,"APAGADO")</f>
        <v>5</v>
      </c>
      <c r="K472" s="35">
        <f>(I472)/(J472+I472)</f>
        <v>0.8214285714285714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 t="s">
        <v>1680</v>
      </c>
      <c r="AB472" s="86" t="s">
        <v>1680</v>
      </c>
      <c r="AC472" s="86" t="s">
        <v>1680</v>
      </c>
      <c r="AD472" s="86" t="s">
        <v>1680</v>
      </c>
      <c r="AE472" s="86" t="s">
        <v>1680</v>
      </c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1076</v>
      </c>
      <c r="C473" t="s">
        <v>1086</v>
      </c>
      <c r="D473" t="s">
        <v>592</v>
      </c>
      <c r="E473" s="33" t="s">
        <v>73</v>
      </c>
      <c r="F473" s="33" t="s">
        <v>28</v>
      </c>
      <c r="G473" s="33"/>
      <c r="H473" s="33" t="s">
        <v>909</v>
      </c>
      <c r="I473" s="34">
        <f t="shared" si="86"/>
        <v>23</v>
      </c>
      <c r="J473" s="34">
        <f t="shared" si="84"/>
        <v>5</v>
      </c>
      <c r="K473" s="35">
        <f t="shared" si="85"/>
        <v>0.8214285714285714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 t="s">
        <v>1680</v>
      </c>
      <c r="AB473" s="86" t="s">
        <v>1680</v>
      </c>
      <c r="AC473" s="86" t="s">
        <v>1680</v>
      </c>
      <c r="AD473" s="86" t="s">
        <v>1680</v>
      </c>
      <c r="AE473" s="86" t="s">
        <v>1680</v>
      </c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1077</v>
      </c>
      <c r="C474" t="s">
        <v>1086</v>
      </c>
      <c r="D474" t="s">
        <v>593</v>
      </c>
      <c r="E474" s="33" t="s">
        <v>73</v>
      </c>
      <c r="F474" s="33" t="s">
        <v>28</v>
      </c>
      <c r="G474" s="33"/>
      <c r="H474" s="33" t="s">
        <v>910</v>
      </c>
      <c r="I474" s="34">
        <f t="shared" si="86"/>
        <v>23</v>
      </c>
      <c r="J474" s="34">
        <f t="shared" si="84"/>
        <v>5</v>
      </c>
      <c r="K474" s="35">
        <f t="shared" si="85"/>
        <v>0.8214285714285714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 t="s">
        <v>1680</v>
      </c>
      <c r="AB474" s="86" t="s">
        <v>1680</v>
      </c>
      <c r="AC474" s="86" t="s">
        <v>1680</v>
      </c>
      <c r="AD474" s="86" t="s">
        <v>1680</v>
      </c>
      <c r="AE474" s="86" t="s">
        <v>1680</v>
      </c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1086</v>
      </c>
      <c r="D475" t="s">
        <v>593</v>
      </c>
      <c r="E475" s="33" t="s">
        <v>73</v>
      </c>
      <c r="F475" s="33" t="s">
        <v>28</v>
      </c>
      <c r="G475" s="33"/>
      <c r="H475" s="33" t="s">
        <v>911</v>
      </c>
      <c r="I475" s="34">
        <f t="shared" si="86"/>
        <v>23</v>
      </c>
      <c r="J475" s="34">
        <f t="shared" si="84"/>
        <v>5</v>
      </c>
      <c r="K475" s="35">
        <f t="shared" si="85"/>
        <v>0.8214285714285714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 t="s">
        <v>1680</v>
      </c>
      <c r="AB475" s="86" t="s">
        <v>1680</v>
      </c>
      <c r="AC475" s="86" t="s">
        <v>1680</v>
      </c>
      <c r="AD475" s="86" t="s">
        <v>1680</v>
      </c>
      <c r="AE475" s="86" t="s">
        <v>1680</v>
      </c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1086</v>
      </c>
      <c r="D476" t="s">
        <v>597</v>
      </c>
      <c r="E476" s="33" t="s">
        <v>15</v>
      </c>
      <c r="F476" s="33" t="s">
        <v>28</v>
      </c>
      <c r="G476" s="33"/>
      <c r="H476" s="33" t="s">
        <v>912</v>
      </c>
      <c r="I476" s="34">
        <f t="shared" si="86"/>
        <v>23</v>
      </c>
      <c r="J476" s="34">
        <f t="shared" si="84"/>
        <v>5</v>
      </c>
      <c r="K476" s="35">
        <f t="shared" si="85"/>
        <v>0.8214285714285714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 t="s">
        <v>1680</v>
      </c>
      <c r="AA476" s="86" t="s">
        <v>1680</v>
      </c>
      <c r="AB476" s="86"/>
      <c r="AC476" s="86" t="s">
        <v>1680</v>
      </c>
      <c r="AD476" s="86" t="s">
        <v>1680</v>
      </c>
      <c r="AE476" s="86" t="s">
        <v>1680</v>
      </c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1078</v>
      </c>
      <c r="C477" t="s">
        <v>1086</v>
      </c>
      <c r="D477" t="s">
        <v>599</v>
      </c>
      <c r="E477" s="33" t="s">
        <v>15</v>
      </c>
      <c r="F477" s="33" t="s">
        <v>20</v>
      </c>
      <c r="G477" s="33"/>
      <c r="H477" s="33" t="s">
        <v>913</v>
      </c>
      <c r="I477" s="34">
        <f t="shared" si="86"/>
        <v>23</v>
      </c>
      <c r="J477" s="34">
        <f>COUNTIF(L477:AM477,"APAGADO")</f>
        <v>5</v>
      </c>
      <c r="K477" s="35">
        <f>(I477)/(J477+I477)</f>
        <v>0.8214285714285714</v>
      </c>
      <c r="L477" s="86" t="s">
        <v>1680</v>
      </c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 t="s">
        <v>1680</v>
      </c>
      <c r="AB477" s="86"/>
      <c r="AC477" s="86" t="s">
        <v>1680</v>
      </c>
      <c r="AD477" s="86" t="s">
        <v>1680</v>
      </c>
      <c r="AE477" s="86" t="s">
        <v>1680</v>
      </c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1086</v>
      </c>
      <c r="D478" t="s">
        <v>601</v>
      </c>
      <c r="E478" s="33" t="s">
        <v>15</v>
      </c>
      <c r="F478" s="33" t="s">
        <v>20</v>
      </c>
      <c r="G478" s="33"/>
      <c r="H478" s="33" t="s">
        <v>914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1086</v>
      </c>
      <c r="D479" t="s">
        <v>603</v>
      </c>
      <c r="E479" s="33" t="s">
        <v>15</v>
      </c>
      <c r="F479" s="33" t="s">
        <v>20</v>
      </c>
      <c r="G479" s="33"/>
      <c r="H479" s="33" t="s">
        <v>915</v>
      </c>
      <c r="I479" s="34">
        <f t="shared" si="86"/>
        <v>25</v>
      </c>
      <c r="J479" s="34">
        <f t="shared" si="84"/>
        <v>3</v>
      </c>
      <c r="K479" s="35">
        <f t="shared" si="85"/>
        <v>0.8928571428571429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 t="s">
        <v>1680</v>
      </c>
      <c r="AD479" s="86" t="s">
        <v>1680</v>
      </c>
      <c r="AE479" s="86" t="s">
        <v>1680</v>
      </c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1139</v>
      </c>
      <c r="C480" s="33" t="s">
        <v>1086</v>
      </c>
      <c r="D480" t="s">
        <v>1141</v>
      </c>
      <c r="E480" s="33" t="s">
        <v>1138</v>
      </c>
      <c r="F480" s="33" t="s">
        <v>28</v>
      </c>
      <c r="G480" s="33"/>
      <c r="H480" s="33" t="s">
        <v>1146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1140</v>
      </c>
      <c r="C481" s="33" t="s">
        <v>1086</v>
      </c>
      <c r="D481" t="s">
        <v>1141</v>
      </c>
      <c r="E481" s="33" t="s">
        <v>1138</v>
      </c>
      <c r="F481" s="33" t="s">
        <v>28</v>
      </c>
      <c r="G481" s="33"/>
      <c r="H481" s="33" t="s">
        <v>1147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1225</v>
      </c>
      <c r="C482" s="33" t="s">
        <v>1086</v>
      </c>
      <c r="D482" t="s">
        <v>1226</v>
      </c>
      <c r="E482" s="33" t="s">
        <v>15</v>
      </c>
      <c r="F482" s="33" t="s">
        <v>28</v>
      </c>
      <c r="G482" s="33"/>
      <c r="H482" s="33" t="s">
        <v>1227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1086</v>
      </c>
      <c r="D483" t="s">
        <v>608</v>
      </c>
      <c r="E483" s="33" t="s">
        <v>19</v>
      </c>
      <c r="F483" s="33" t="s">
        <v>28</v>
      </c>
      <c r="G483" s="33"/>
      <c r="H483" s="33" t="s">
        <v>1576</v>
      </c>
      <c r="I483" s="34">
        <f t="shared" si="86"/>
        <v>23</v>
      </c>
      <c r="J483" s="34">
        <f t="shared" si="84"/>
        <v>5</v>
      </c>
      <c r="K483" s="35">
        <f t="shared" si="85"/>
        <v>0.8214285714285714</v>
      </c>
      <c r="L483" s="86"/>
      <c r="M483" s="86" t="s">
        <v>1680</v>
      </c>
      <c r="N483" s="86" t="s">
        <v>1680</v>
      </c>
      <c r="O483" s="86"/>
      <c r="P483" s="86"/>
      <c r="Q483" s="86"/>
      <c r="R483" s="86"/>
      <c r="S483" s="86" t="s">
        <v>1680</v>
      </c>
      <c r="T483" s="86"/>
      <c r="U483" s="86"/>
      <c r="V483" s="86"/>
      <c r="W483" s="86"/>
      <c r="X483" s="86"/>
      <c r="Y483" s="86" t="s">
        <v>1680</v>
      </c>
      <c r="Z483" s="86" t="s">
        <v>1680</v>
      </c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1086</v>
      </c>
      <c r="D484" t="s">
        <v>610</v>
      </c>
      <c r="E484" s="33" t="s">
        <v>19</v>
      </c>
      <c r="F484" s="33" t="s">
        <v>28</v>
      </c>
      <c r="G484" s="33"/>
      <c r="H484" s="33" t="s">
        <v>1573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1086</v>
      </c>
      <c r="D485" t="s">
        <v>612</v>
      </c>
      <c r="E485" s="33" t="s">
        <v>15</v>
      </c>
      <c r="F485" s="33" t="s">
        <v>20</v>
      </c>
      <c r="G485" s="33"/>
      <c r="H485" s="33" t="s">
        <v>1639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1086</v>
      </c>
      <c r="D486" t="s">
        <v>605</v>
      </c>
      <c r="E486" s="33" t="s">
        <v>19</v>
      </c>
      <c r="F486" s="33" t="s">
        <v>20</v>
      </c>
      <c r="G486" s="33"/>
      <c r="H486" s="33" t="s">
        <v>1641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1665</v>
      </c>
      <c r="C487" t="s">
        <v>1085</v>
      </c>
      <c r="D487" t="s">
        <v>1666</v>
      </c>
      <c r="E487" s="33" t="s">
        <v>46</v>
      </c>
      <c r="F487" s="33" t="s">
        <v>28</v>
      </c>
      <c r="G487" s="33"/>
      <c r="H487" s="33" t="s">
        <v>1671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1668</v>
      </c>
      <c r="C488" t="s">
        <v>1085</v>
      </c>
      <c r="D488" t="s">
        <v>1667</v>
      </c>
      <c r="E488" s="33" t="s">
        <v>73</v>
      </c>
      <c r="F488" s="33" t="s">
        <v>28</v>
      </c>
      <c r="G488" s="33"/>
      <c r="H488" s="33" t="s">
        <v>1672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1669</v>
      </c>
      <c r="C489" t="s">
        <v>1085</v>
      </c>
      <c r="D489" t="s">
        <v>1670</v>
      </c>
      <c r="E489" s="33" t="s">
        <v>73</v>
      </c>
      <c r="F489" s="33" t="s">
        <v>28</v>
      </c>
      <c r="G489" s="33"/>
      <c r="H489" s="33" t="s">
        <v>1673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1334</v>
      </c>
      <c r="B490" s="134">
        <v>11</v>
      </c>
      <c r="C490" s="85" t="s">
        <v>1520</v>
      </c>
      <c r="D490" s="85" t="s">
        <v>1492</v>
      </c>
      <c r="E490" s="33" t="s">
        <v>1354</v>
      </c>
      <c r="F490" s="33" t="s">
        <v>1333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1334</v>
      </c>
      <c r="B491" s="85" t="s">
        <v>1489</v>
      </c>
      <c r="C491" s="85" t="s">
        <v>1520</v>
      </c>
      <c r="D491" s="85" t="s">
        <v>1492</v>
      </c>
      <c r="E491" s="33" t="s">
        <v>1332</v>
      </c>
      <c r="F491" s="33" t="s">
        <v>1333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1334</v>
      </c>
      <c r="B492" s="132">
        <v>12</v>
      </c>
      <c r="C492" s="129" t="s">
        <v>1520</v>
      </c>
      <c r="D492" t="s">
        <v>1493</v>
      </c>
      <c r="E492" s="33" t="s">
        <v>1354</v>
      </c>
      <c r="F492" s="33" t="s">
        <v>1333</v>
      </c>
      <c r="G492" s="33"/>
      <c r="H492" s="128" t="s">
        <v>1495</v>
      </c>
      <c r="I492" s="127">
        <f t="shared" si="86"/>
        <v>10</v>
      </c>
      <c r="J492" s="34">
        <f t="shared" si="94"/>
        <v>18</v>
      </c>
      <c r="K492" s="35">
        <f t="shared" si="95"/>
        <v>0.35714285714285715</v>
      </c>
      <c r="L492" s="86" t="s">
        <v>1680</v>
      </c>
      <c r="M492" s="86" t="s">
        <v>1680</v>
      </c>
      <c r="N492" s="86" t="s">
        <v>1680</v>
      </c>
      <c r="O492" s="86" t="s">
        <v>1680</v>
      </c>
      <c r="P492" s="86" t="s">
        <v>1680</v>
      </c>
      <c r="Q492" s="86"/>
      <c r="R492" s="86" t="s">
        <v>1680</v>
      </c>
      <c r="S492" s="86" t="s">
        <v>1680</v>
      </c>
      <c r="T492" s="86" t="s">
        <v>1680</v>
      </c>
      <c r="U492" s="86" t="s">
        <v>1680</v>
      </c>
      <c r="V492" s="86" t="s">
        <v>1680</v>
      </c>
      <c r="W492" s="86" t="s">
        <v>1680</v>
      </c>
      <c r="X492" s="86"/>
      <c r="Y492" s="86" t="s">
        <v>1680</v>
      </c>
      <c r="Z492" s="86" t="s">
        <v>1680</v>
      </c>
      <c r="AA492" s="86" t="s">
        <v>1680</v>
      </c>
      <c r="AB492" s="86" t="s">
        <v>1680</v>
      </c>
      <c r="AC492" s="86" t="s">
        <v>1680</v>
      </c>
      <c r="AD492" s="86" t="s">
        <v>1680</v>
      </c>
      <c r="AE492" s="86" t="s">
        <v>1680</v>
      </c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1334</v>
      </c>
      <c r="B493" s="131" t="s">
        <v>1490</v>
      </c>
      <c r="C493" s="129" t="s">
        <v>1520</v>
      </c>
      <c r="D493" t="s">
        <v>1493</v>
      </c>
      <c r="E493" s="33" t="s">
        <v>1332</v>
      </c>
      <c r="F493" s="33" t="s">
        <v>1333</v>
      </c>
      <c r="G493" s="33"/>
      <c r="H493" s="89" t="s">
        <v>1496</v>
      </c>
      <c r="I493" s="127">
        <f t="shared" si="86"/>
        <v>10</v>
      </c>
      <c r="J493" s="34">
        <f t="shared" si="94"/>
        <v>18</v>
      </c>
      <c r="K493" s="35">
        <f t="shared" si="95"/>
        <v>0.35714285714285715</v>
      </c>
      <c r="L493" s="86" t="s">
        <v>1680</v>
      </c>
      <c r="M493" s="86" t="s">
        <v>1680</v>
      </c>
      <c r="N493" s="86" t="s">
        <v>1680</v>
      </c>
      <c r="O493" s="86" t="s">
        <v>1680</v>
      </c>
      <c r="P493" s="86" t="s">
        <v>1680</v>
      </c>
      <c r="Q493" s="86"/>
      <c r="R493" s="86" t="s">
        <v>1680</v>
      </c>
      <c r="S493" s="86" t="s">
        <v>1680</v>
      </c>
      <c r="T493" s="86" t="s">
        <v>1680</v>
      </c>
      <c r="U493" s="86" t="s">
        <v>1680</v>
      </c>
      <c r="V493" s="86" t="s">
        <v>1680</v>
      </c>
      <c r="W493" s="86" t="s">
        <v>1680</v>
      </c>
      <c r="X493" s="86"/>
      <c r="Y493" s="86" t="s">
        <v>1680</v>
      </c>
      <c r="Z493" s="86" t="s">
        <v>1680</v>
      </c>
      <c r="AA493" s="86" t="s">
        <v>1680</v>
      </c>
      <c r="AB493" s="86" t="s">
        <v>1680</v>
      </c>
      <c r="AC493" s="86" t="s">
        <v>1680</v>
      </c>
      <c r="AD493" s="86" t="s">
        <v>1680</v>
      </c>
      <c r="AE493" s="86" t="s">
        <v>1680</v>
      </c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1334</v>
      </c>
      <c r="B494" s="33">
        <v>13</v>
      </c>
      <c r="C494" s="129" t="s">
        <v>1520</v>
      </c>
      <c r="D494" t="s">
        <v>1494</v>
      </c>
      <c r="E494" s="33" t="s">
        <v>1354</v>
      </c>
      <c r="F494" s="33" t="s">
        <v>1333</v>
      </c>
      <c r="G494" s="33"/>
      <c r="H494" s="81" t="s">
        <v>1497</v>
      </c>
      <c r="I494" s="34">
        <f t="shared" si="86"/>
        <v>10</v>
      </c>
      <c r="J494" s="34">
        <f t="shared" si="94"/>
        <v>18</v>
      </c>
      <c r="K494" s="35">
        <f t="shared" si="95"/>
        <v>0.35714285714285715</v>
      </c>
      <c r="L494" s="86" t="s">
        <v>1680</v>
      </c>
      <c r="M494" s="86" t="s">
        <v>1680</v>
      </c>
      <c r="N494" s="86" t="s">
        <v>1680</v>
      </c>
      <c r="O494" s="86" t="s">
        <v>1680</v>
      </c>
      <c r="P494" s="86" t="s">
        <v>1680</v>
      </c>
      <c r="Q494" s="86"/>
      <c r="R494" s="86" t="s">
        <v>1680</v>
      </c>
      <c r="S494" s="86" t="s">
        <v>1680</v>
      </c>
      <c r="T494" s="86" t="s">
        <v>1680</v>
      </c>
      <c r="U494" s="86" t="s">
        <v>1680</v>
      </c>
      <c r="V494" s="86" t="s">
        <v>1680</v>
      </c>
      <c r="W494" s="86" t="s">
        <v>1680</v>
      </c>
      <c r="X494" s="86"/>
      <c r="Y494" s="86" t="s">
        <v>1680</v>
      </c>
      <c r="Z494" s="86" t="s">
        <v>1680</v>
      </c>
      <c r="AA494" s="86" t="s">
        <v>1680</v>
      </c>
      <c r="AB494" s="86" t="s">
        <v>1680</v>
      </c>
      <c r="AC494" s="86" t="s">
        <v>1680</v>
      </c>
      <c r="AD494" s="86" t="s">
        <v>1680</v>
      </c>
      <c r="AE494" s="86" t="s">
        <v>1680</v>
      </c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1334</v>
      </c>
      <c r="B495" t="s">
        <v>1491</v>
      </c>
      <c r="C495" s="129" t="s">
        <v>1520</v>
      </c>
      <c r="D495" t="s">
        <v>1494</v>
      </c>
      <c r="E495" s="33" t="s">
        <v>1332</v>
      </c>
      <c r="F495" s="33" t="s">
        <v>1333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1334</v>
      </c>
      <c r="B496" s="33">
        <v>14</v>
      </c>
      <c r="C496" s="129" t="s">
        <v>1520</v>
      </c>
      <c r="D496" t="s">
        <v>1461</v>
      </c>
      <c r="E496" s="33" t="s">
        <v>1354</v>
      </c>
      <c r="F496" s="33" t="s">
        <v>1333</v>
      </c>
      <c r="G496" s="33"/>
      <c r="H496" s="128" t="s">
        <v>1462</v>
      </c>
      <c r="I496" s="127">
        <f t="shared" si="86"/>
        <v>10</v>
      </c>
      <c r="J496" s="34">
        <f>COUNTIF(L496:AM496,"APAGADO")</f>
        <v>18</v>
      </c>
      <c r="K496" s="35">
        <f>(I496)/(J496+I496)</f>
        <v>0.35714285714285715</v>
      </c>
      <c r="L496" s="86" t="s">
        <v>1680</v>
      </c>
      <c r="M496" s="86" t="s">
        <v>1680</v>
      </c>
      <c r="N496" s="86" t="s">
        <v>1680</v>
      </c>
      <c r="O496" s="86" t="s">
        <v>1680</v>
      </c>
      <c r="P496" s="86" t="s">
        <v>1680</v>
      </c>
      <c r="Q496" s="86"/>
      <c r="R496" s="86" t="s">
        <v>1680</v>
      </c>
      <c r="S496" s="86" t="s">
        <v>1680</v>
      </c>
      <c r="T496" s="86" t="s">
        <v>1680</v>
      </c>
      <c r="U496" s="86" t="s">
        <v>1680</v>
      </c>
      <c r="V496" s="86" t="s">
        <v>1680</v>
      </c>
      <c r="W496" s="86" t="s">
        <v>1680</v>
      </c>
      <c r="X496" s="86"/>
      <c r="Y496" s="86" t="s">
        <v>1680</v>
      </c>
      <c r="Z496" s="86" t="s">
        <v>1680</v>
      </c>
      <c r="AA496" s="86" t="s">
        <v>1680</v>
      </c>
      <c r="AB496" s="86" t="s">
        <v>1680</v>
      </c>
      <c r="AC496" s="86" t="s">
        <v>1680</v>
      </c>
      <c r="AD496" s="86" t="s">
        <v>1680</v>
      </c>
      <c r="AE496" s="86" t="s">
        <v>1680</v>
      </c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1334</v>
      </c>
      <c r="B497" t="s">
        <v>1463</v>
      </c>
      <c r="C497" s="129" t="s">
        <v>1520</v>
      </c>
      <c r="D497" t="s">
        <v>1461</v>
      </c>
      <c r="E497" s="33" t="s">
        <v>1332</v>
      </c>
      <c r="F497" s="33" t="s">
        <v>1333</v>
      </c>
      <c r="G497" s="33"/>
      <c r="H497" t="s">
        <v>1464</v>
      </c>
      <c r="I497" s="127">
        <f t="shared" si="86"/>
        <v>10</v>
      </c>
      <c r="J497" s="34">
        <f t="shared" ref="J497:J509" si="96">COUNTIF(L497:AM497,"APAGADO")</f>
        <v>18</v>
      </c>
      <c r="K497" s="35">
        <f>(I497)/(J497+I497)</f>
        <v>0.35714285714285715</v>
      </c>
      <c r="L497" s="86" t="s">
        <v>1680</v>
      </c>
      <c r="M497" s="86" t="s">
        <v>1680</v>
      </c>
      <c r="N497" s="86" t="s">
        <v>1680</v>
      </c>
      <c r="O497" s="86" t="s">
        <v>1680</v>
      </c>
      <c r="P497" s="86" t="s">
        <v>1680</v>
      </c>
      <c r="Q497" s="86"/>
      <c r="R497" s="86" t="s">
        <v>1680</v>
      </c>
      <c r="S497" s="86" t="s">
        <v>1680</v>
      </c>
      <c r="T497" s="86" t="s">
        <v>1680</v>
      </c>
      <c r="U497" s="86" t="s">
        <v>1680</v>
      </c>
      <c r="V497" s="86" t="s">
        <v>1680</v>
      </c>
      <c r="W497" s="86" t="s">
        <v>1680</v>
      </c>
      <c r="X497" s="86"/>
      <c r="Y497" s="86" t="s">
        <v>1680</v>
      </c>
      <c r="Z497" s="86" t="s">
        <v>1680</v>
      </c>
      <c r="AA497" s="86" t="s">
        <v>1680</v>
      </c>
      <c r="AB497" s="86" t="s">
        <v>1680</v>
      </c>
      <c r="AC497" s="86" t="s">
        <v>1680</v>
      </c>
      <c r="AD497" s="86" t="s">
        <v>1680</v>
      </c>
      <c r="AE497" s="86" t="s">
        <v>1680</v>
      </c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1334</v>
      </c>
      <c r="B498" s="33">
        <v>15</v>
      </c>
      <c r="C498" s="129" t="s">
        <v>1520</v>
      </c>
      <c r="D498" t="s">
        <v>1471</v>
      </c>
      <c r="E498" s="33" t="s">
        <v>1354</v>
      </c>
      <c r="F498" s="33" t="s">
        <v>1333</v>
      </c>
      <c r="G498" s="33"/>
      <c r="H498" s="128" t="s">
        <v>1472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1334</v>
      </c>
      <c r="B499" t="s">
        <v>1465</v>
      </c>
      <c r="C499" s="129" t="s">
        <v>1520</v>
      </c>
      <c r="D499" t="s">
        <v>1471</v>
      </c>
      <c r="E499" s="33" t="s">
        <v>1332</v>
      </c>
      <c r="F499" s="33" t="s">
        <v>1333</v>
      </c>
      <c r="G499" s="33"/>
      <c r="H499" t="s">
        <v>1473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1334</v>
      </c>
      <c r="B500" s="33">
        <v>16</v>
      </c>
      <c r="C500" s="129" t="s">
        <v>1520</v>
      </c>
      <c r="D500" t="s">
        <v>1474</v>
      </c>
      <c r="E500" s="33" t="s">
        <v>1354</v>
      </c>
      <c r="F500" s="33" t="s">
        <v>1333</v>
      </c>
      <c r="G500" s="33"/>
      <c r="H500" s="128" t="s">
        <v>1475</v>
      </c>
      <c r="I500" s="127">
        <f t="shared" si="86"/>
        <v>10</v>
      </c>
      <c r="J500" s="34">
        <f t="shared" si="96"/>
        <v>18</v>
      </c>
      <c r="K500" s="35">
        <f t="shared" si="97"/>
        <v>0.35714285714285715</v>
      </c>
      <c r="L500" s="86" t="s">
        <v>1680</v>
      </c>
      <c r="M500" s="86" t="s">
        <v>1680</v>
      </c>
      <c r="N500" s="86" t="s">
        <v>1680</v>
      </c>
      <c r="O500" s="86" t="s">
        <v>1680</v>
      </c>
      <c r="P500" s="86" t="s">
        <v>1680</v>
      </c>
      <c r="Q500" s="86"/>
      <c r="R500" s="86" t="s">
        <v>1680</v>
      </c>
      <c r="S500" s="86" t="s">
        <v>1680</v>
      </c>
      <c r="T500" s="86" t="s">
        <v>1680</v>
      </c>
      <c r="U500" s="86" t="s">
        <v>1680</v>
      </c>
      <c r="V500" s="86" t="s">
        <v>1680</v>
      </c>
      <c r="W500" s="86" t="s">
        <v>1680</v>
      </c>
      <c r="X500" s="86"/>
      <c r="Y500" s="86" t="s">
        <v>1680</v>
      </c>
      <c r="Z500" s="86" t="s">
        <v>1680</v>
      </c>
      <c r="AA500" s="86" t="s">
        <v>1680</v>
      </c>
      <c r="AB500" s="86" t="s">
        <v>1680</v>
      </c>
      <c r="AC500" s="86" t="s">
        <v>1680</v>
      </c>
      <c r="AD500" s="86" t="s">
        <v>1680</v>
      </c>
      <c r="AE500" s="86" t="s">
        <v>1680</v>
      </c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1334</v>
      </c>
      <c r="B501" t="s">
        <v>1466</v>
      </c>
      <c r="C501" s="129" t="s">
        <v>1520</v>
      </c>
      <c r="D501" t="s">
        <v>1474</v>
      </c>
      <c r="E501" s="33" t="s">
        <v>1332</v>
      </c>
      <c r="F501" s="33" t="s">
        <v>1333</v>
      </c>
      <c r="G501" s="33"/>
      <c r="H501" t="s">
        <v>1476</v>
      </c>
      <c r="I501" s="127">
        <f t="shared" si="86"/>
        <v>10</v>
      </c>
      <c r="J501" s="34">
        <f t="shared" si="96"/>
        <v>18</v>
      </c>
      <c r="K501" s="35">
        <f t="shared" si="97"/>
        <v>0.35714285714285715</v>
      </c>
      <c r="L501" s="86" t="s">
        <v>1680</v>
      </c>
      <c r="M501" s="86" t="s">
        <v>1680</v>
      </c>
      <c r="N501" s="86" t="s">
        <v>1680</v>
      </c>
      <c r="O501" s="86" t="s">
        <v>1680</v>
      </c>
      <c r="P501" s="86" t="s">
        <v>1680</v>
      </c>
      <c r="Q501" s="86"/>
      <c r="R501" s="86" t="s">
        <v>1680</v>
      </c>
      <c r="S501" s="86" t="s">
        <v>1680</v>
      </c>
      <c r="T501" s="86" t="s">
        <v>1680</v>
      </c>
      <c r="U501" s="86" t="s">
        <v>1680</v>
      </c>
      <c r="V501" s="86" t="s">
        <v>1680</v>
      </c>
      <c r="W501" s="86" t="s">
        <v>1680</v>
      </c>
      <c r="X501" s="86"/>
      <c r="Y501" s="86" t="s">
        <v>1680</v>
      </c>
      <c r="Z501" s="86" t="s">
        <v>1680</v>
      </c>
      <c r="AA501" s="86" t="s">
        <v>1680</v>
      </c>
      <c r="AB501" s="86" t="s">
        <v>1680</v>
      </c>
      <c r="AC501" s="86" t="s">
        <v>1680</v>
      </c>
      <c r="AD501" s="86" t="s">
        <v>1680</v>
      </c>
      <c r="AE501" s="86" t="s">
        <v>1680</v>
      </c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1334</v>
      </c>
      <c r="B502" s="33">
        <v>17</v>
      </c>
      <c r="C502" s="129" t="s">
        <v>1520</v>
      </c>
      <c r="D502" t="s">
        <v>1477</v>
      </c>
      <c r="E502" s="33" t="s">
        <v>1354</v>
      </c>
      <c r="F502" s="33" t="s">
        <v>1333</v>
      </c>
      <c r="G502" s="33"/>
      <c r="H502" s="128" t="s">
        <v>1478</v>
      </c>
      <c r="I502" s="127">
        <f t="shared" si="86"/>
        <v>10</v>
      </c>
      <c r="J502" s="34">
        <f t="shared" si="96"/>
        <v>18</v>
      </c>
      <c r="K502" s="35">
        <f t="shared" si="97"/>
        <v>0.35714285714285715</v>
      </c>
      <c r="L502" s="86" t="s">
        <v>1680</v>
      </c>
      <c r="M502" s="86" t="s">
        <v>1680</v>
      </c>
      <c r="N502" s="86" t="s">
        <v>1680</v>
      </c>
      <c r="O502" s="86" t="s">
        <v>1680</v>
      </c>
      <c r="P502" s="86" t="s">
        <v>1680</v>
      </c>
      <c r="Q502" s="86"/>
      <c r="R502" s="86" t="s">
        <v>1680</v>
      </c>
      <c r="S502" s="86" t="s">
        <v>1680</v>
      </c>
      <c r="T502" s="86" t="s">
        <v>1680</v>
      </c>
      <c r="U502" s="86" t="s">
        <v>1680</v>
      </c>
      <c r="V502" s="86" t="s">
        <v>1680</v>
      </c>
      <c r="W502" s="86" t="s">
        <v>1680</v>
      </c>
      <c r="X502" s="86"/>
      <c r="Y502" s="86" t="s">
        <v>1680</v>
      </c>
      <c r="Z502" s="86" t="s">
        <v>1680</v>
      </c>
      <c r="AA502" s="86" t="s">
        <v>1680</v>
      </c>
      <c r="AB502" s="86" t="s">
        <v>1680</v>
      </c>
      <c r="AC502" s="86" t="s">
        <v>1680</v>
      </c>
      <c r="AD502" s="86" t="s">
        <v>1680</v>
      </c>
      <c r="AE502" s="86" t="s">
        <v>1680</v>
      </c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1334</v>
      </c>
      <c r="B503" t="s">
        <v>1467</v>
      </c>
      <c r="C503" s="129" t="s">
        <v>1520</v>
      </c>
      <c r="D503" t="s">
        <v>1477</v>
      </c>
      <c r="E503" s="33" t="s">
        <v>1332</v>
      </c>
      <c r="F503" s="33" t="s">
        <v>1333</v>
      </c>
      <c r="G503" s="33"/>
      <c r="H503" t="s">
        <v>1479</v>
      </c>
      <c r="I503" s="127">
        <f t="shared" si="86"/>
        <v>10</v>
      </c>
      <c r="J503" s="34">
        <f t="shared" si="96"/>
        <v>18</v>
      </c>
      <c r="K503" s="35">
        <f t="shared" si="97"/>
        <v>0.35714285714285715</v>
      </c>
      <c r="L503" s="86" t="s">
        <v>1680</v>
      </c>
      <c r="M503" s="86" t="s">
        <v>1680</v>
      </c>
      <c r="N503" s="86" t="s">
        <v>1680</v>
      </c>
      <c r="O503" s="86" t="s">
        <v>1680</v>
      </c>
      <c r="P503" s="86" t="s">
        <v>1680</v>
      </c>
      <c r="Q503" s="86"/>
      <c r="R503" s="86" t="s">
        <v>1680</v>
      </c>
      <c r="S503" s="86" t="s">
        <v>1680</v>
      </c>
      <c r="T503" s="86" t="s">
        <v>1680</v>
      </c>
      <c r="U503" s="86" t="s">
        <v>1680</v>
      </c>
      <c r="V503" s="86" t="s">
        <v>1680</v>
      </c>
      <c r="W503" s="86" t="s">
        <v>1680</v>
      </c>
      <c r="X503" s="86"/>
      <c r="Y503" s="86" t="s">
        <v>1680</v>
      </c>
      <c r="Z503" s="86" t="s">
        <v>1680</v>
      </c>
      <c r="AA503" s="86" t="s">
        <v>1680</v>
      </c>
      <c r="AB503" s="86" t="s">
        <v>1680</v>
      </c>
      <c r="AC503" s="86" t="s">
        <v>1680</v>
      </c>
      <c r="AD503" s="86" t="s">
        <v>1680</v>
      </c>
      <c r="AE503" s="86" t="s">
        <v>1680</v>
      </c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1334</v>
      </c>
      <c r="B504" s="33">
        <v>18</v>
      </c>
      <c r="C504" s="129" t="s">
        <v>1520</v>
      </c>
      <c r="D504" t="s">
        <v>1480</v>
      </c>
      <c r="E504" s="33" t="s">
        <v>1354</v>
      </c>
      <c r="F504" s="33" t="s">
        <v>1333</v>
      </c>
      <c r="G504" s="33"/>
      <c r="H504" s="128" t="s">
        <v>1481</v>
      </c>
      <c r="I504" s="127">
        <f t="shared" si="86"/>
        <v>10</v>
      </c>
      <c r="J504" s="34">
        <f t="shared" si="96"/>
        <v>18</v>
      </c>
      <c r="K504" s="35">
        <f t="shared" si="97"/>
        <v>0.35714285714285715</v>
      </c>
      <c r="L504" s="86" t="s">
        <v>1680</v>
      </c>
      <c r="M504" s="86" t="s">
        <v>1680</v>
      </c>
      <c r="N504" s="86" t="s">
        <v>1680</v>
      </c>
      <c r="O504" s="86" t="s">
        <v>1680</v>
      </c>
      <c r="P504" s="86" t="s">
        <v>1680</v>
      </c>
      <c r="Q504" s="86"/>
      <c r="R504" s="86" t="s">
        <v>1680</v>
      </c>
      <c r="S504" s="86" t="s">
        <v>1680</v>
      </c>
      <c r="T504" s="86" t="s">
        <v>1680</v>
      </c>
      <c r="U504" s="86" t="s">
        <v>1680</v>
      </c>
      <c r="V504" s="86" t="s">
        <v>1680</v>
      </c>
      <c r="W504" s="86" t="s">
        <v>1680</v>
      </c>
      <c r="X504" s="86"/>
      <c r="Y504" s="86" t="s">
        <v>1680</v>
      </c>
      <c r="Z504" s="86" t="s">
        <v>1680</v>
      </c>
      <c r="AA504" s="86" t="s">
        <v>1680</v>
      </c>
      <c r="AB504" s="86" t="s">
        <v>1680</v>
      </c>
      <c r="AC504" s="86" t="s">
        <v>1680</v>
      </c>
      <c r="AD504" s="86" t="s">
        <v>1680</v>
      </c>
      <c r="AE504" s="86" t="s">
        <v>1680</v>
      </c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1334</v>
      </c>
      <c r="B505" s="131" t="s">
        <v>1468</v>
      </c>
      <c r="C505" s="129" t="s">
        <v>1520</v>
      </c>
      <c r="D505" t="s">
        <v>1480</v>
      </c>
      <c r="E505" s="33" t="s">
        <v>1332</v>
      </c>
      <c r="F505" s="33" t="s">
        <v>1333</v>
      </c>
      <c r="G505" s="33"/>
      <c r="H505" t="s">
        <v>1482</v>
      </c>
      <c r="I505" s="127">
        <f t="shared" si="86"/>
        <v>10</v>
      </c>
      <c r="J505" s="34">
        <f t="shared" si="96"/>
        <v>18</v>
      </c>
      <c r="K505" s="35">
        <f t="shared" si="97"/>
        <v>0.35714285714285715</v>
      </c>
      <c r="L505" s="86" t="s">
        <v>1680</v>
      </c>
      <c r="M505" s="86" t="s">
        <v>1680</v>
      </c>
      <c r="N505" s="86" t="s">
        <v>1680</v>
      </c>
      <c r="O505" s="86" t="s">
        <v>1680</v>
      </c>
      <c r="P505" s="86" t="s">
        <v>1680</v>
      </c>
      <c r="Q505" s="86"/>
      <c r="R505" s="86" t="s">
        <v>1680</v>
      </c>
      <c r="S505" s="86" t="s">
        <v>1680</v>
      </c>
      <c r="T505" s="86" t="s">
        <v>1680</v>
      </c>
      <c r="U505" s="86" t="s">
        <v>1680</v>
      </c>
      <c r="V505" s="86" t="s">
        <v>1680</v>
      </c>
      <c r="W505" s="86" t="s">
        <v>1680</v>
      </c>
      <c r="X505" s="86"/>
      <c r="Y505" s="86" t="s">
        <v>1680</v>
      </c>
      <c r="Z505" s="86" t="s">
        <v>1680</v>
      </c>
      <c r="AA505" s="86" t="s">
        <v>1680</v>
      </c>
      <c r="AB505" s="86" t="s">
        <v>1680</v>
      </c>
      <c r="AC505" s="86" t="s">
        <v>1680</v>
      </c>
      <c r="AD505" s="86" t="s">
        <v>1680</v>
      </c>
      <c r="AE505" s="86" t="s">
        <v>1680</v>
      </c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1334</v>
      </c>
      <c r="B506" s="33">
        <v>19</v>
      </c>
      <c r="C506" s="129" t="s">
        <v>1520</v>
      </c>
      <c r="D506" t="s">
        <v>1483</v>
      </c>
      <c r="E506" s="33" t="s">
        <v>1354</v>
      </c>
      <c r="F506" s="33" t="s">
        <v>1333</v>
      </c>
      <c r="G506" s="33"/>
      <c r="H506" s="128" t="s">
        <v>1484</v>
      </c>
      <c r="I506" s="127">
        <f t="shared" si="86"/>
        <v>10</v>
      </c>
      <c r="J506" s="34">
        <f t="shared" si="96"/>
        <v>18</v>
      </c>
      <c r="K506" s="35">
        <f t="shared" si="97"/>
        <v>0.35714285714285715</v>
      </c>
      <c r="L506" s="86" t="s">
        <v>1680</v>
      </c>
      <c r="M506" s="86" t="s">
        <v>1680</v>
      </c>
      <c r="N506" s="86" t="s">
        <v>1680</v>
      </c>
      <c r="O506" s="86" t="s">
        <v>1680</v>
      </c>
      <c r="P506" s="86" t="s">
        <v>1680</v>
      </c>
      <c r="Q506" s="86"/>
      <c r="R506" s="86" t="s">
        <v>1680</v>
      </c>
      <c r="S506" s="86" t="s">
        <v>1680</v>
      </c>
      <c r="T506" s="86" t="s">
        <v>1680</v>
      </c>
      <c r="U506" s="86" t="s">
        <v>1680</v>
      </c>
      <c r="V506" s="86" t="s">
        <v>1680</v>
      </c>
      <c r="W506" s="86" t="s">
        <v>1680</v>
      </c>
      <c r="X506" s="86"/>
      <c r="Y506" s="86" t="s">
        <v>1680</v>
      </c>
      <c r="Z506" s="86" t="s">
        <v>1680</v>
      </c>
      <c r="AA506" s="86" t="s">
        <v>1680</v>
      </c>
      <c r="AB506" s="86" t="s">
        <v>1680</v>
      </c>
      <c r="AC506" s="86" t="s">
        <v>1680</v>
      </c>
      <c r="AD506" s="86" t="s">
        <v>1680</v>
      </c>
      <c r="AE506" s="86" t="s">
        <v>1680</v>
      </c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1334</v>
      </c>
      <c r="B507" t="s">
        <v>1469</v>
      </c>
      <c r="C507" s="129" t="s">
        <v>1520</v>
      </c>
      <c r="D507" t="s">
        <v>1483</v>
      </c>
      <c r="E507" s="33" t="s">
        <v>1332</v>
      </c>
      <c r="F507" s="33" t="s">
        <v>1333</v>
      </c>
      <c r="G507" s="33"/>
      <c r="H507" t="s">
        <v>1485</v>
      </c>
      <c r="I507" s="127">
        <f t="shared" si="86"/>
        <v>10</v>
      </c>
      <c r="J507" s="34">
        <f t="shared" si="96"/>
        <v>18</v>
      </c>
      <c r="K507" s="35">
        <f t="shared" si="97"/>
        <v>0.35714285714285715</v>
      </c>
      <c r="L507" s="86" t="s">
        <v>1680</v>
      </c>
      <c r="M507" s="86" t="s">
        <v>1680</v>
      </c>
      <c r="N507" s="86" t="s">
        <v>1680</v>
      </c>
      <c r="O507" s="86" t="s">
        <v>1680</v>
      </c>
      <c r="P507" s="86" t="s">
        <v>1680</v>
      </c>
      <c r="Q507" s="86"/>
      <c r="R507" s="86" t="s">
        <v>1680</v>
      </c>
      <c r="S507" s="86" t="s">
        <v>1680</v>
      </c>
      <c r="T507" s="86" t="s">
        <v>1680</v>
      </c>
      <c r="U507" s="86" t="s">
        <v>1680</v>
      </c>
      <c r="V507" s="86" t="s">
        <v>1680</v>
      </c>
      <c r="W507" s="86" t="s">
        <v>1680</v>
      </c>
      <c r="X507" s="86"/>
      <c r="Y507" s="86" t="s">
        <v>1680</v>
      </c>
      <c r="Z507" s="86" t="s">
        <v>1680</v>
      </c>
      <c r="AA507" s="86" t="s">
        <v>1680</v>
      </c>
      <c r="AB507" s="86" t="s">
        <v>1680</v>
      </c>
      <c r="AC507" s="86" t="s">
        <v>1680</v>
      </c>
      <c r="AD507" s="86" t="s">
        <v>1680</v>
      </c>
      <c r="AE507" s="86" t="s">
        <v>1680</v>
      </c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1334</v>
      </c>
      <c r="B508" s="33">
        <v>20</v>
      </c>
      <c r="C508" s="129" t="s">
        <v>1520</v>
      </c>
      <c r="D508" t="s">
        <v>1486</v>
      </c>
      <c r="E508" s="33" t="s">
        <v>1354</v>
      </c>
      <c r="F508" s="33" t="s">
        <v>1333</v>
      </c>
      <c r="G508" s="33"/>
      <c r="H508" s="128" t="s">
        <v>1487</v>
      </c>
      <c r="I508" s="127">
        <f t="shared" si="86"/>
        <v>10</v>
      </c>
      <c r="J508" s="34">
        <f t="shared" si="96"/>
        <v>18</v>
      </c>
      <c r="K508" s="35">
        <f t="shared" si="97"/>
        <v>0.35714285714285715</v>
      </c>
      <c r="L508" s="86" t="s">
        <v>1680</v>
      </c>
      <c r="M508" s="86" t="s">
        <v>1680</v>
      </c>
      <c r="N508" s="86" t="s">
        <v>1680</v>
      </c>
      <c r="O508" s="86" t="s">
        <v>1680</v>
      </c>
      <c r="P508" s="86" t="s">
        <v>1680</v>
      </c>
      <c r="Q508" s="86"/>
      <c r="R508" s="86" t="s">
        <v>1680</v>
      </c>
      <c r="S508" s="86" t="s">
        <v>1680</v>
      </c>
      <c r="T508" s="86" t="s">
        <v>1680</v>
      </c>
      <c r="U508" s="86" t="s">
        <v>1680</v>
      </c>
      <c r="V508" s="86" t="s">
        <v>1680</v>
      </c>
      <c r="W508" s="86" t="s">
        <v>1680</v>
      </c>
      <c r="X508" s="86"/>
      <c r="Y508" s="86" t="s">
        <v>1680</v>
      </c>
      <c r="Z508" s="86" t="s">
        <v>1680</v>
      </c>
      <c r="AA508" s="86" t="s">
        <v>1680</v>
      </c>
      <c r="AB508" s="86" t="s">
        <v>1680</v>
      </c>
      <c r="AC508" s="86" t="s">
        <v>1680</v>
      </c>
      <c r="AD508" s="86" t="s">
        <v>1680</v>
      </c>
      <c r="AE508" s="86" t="s">
        <v>1680</v>
      </c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1334</v>
      </c>
      <c r="B509" s="33" t="s">
        <v>1470</v>
      </c>
      <c r="C509" s="129" t="s">
        <v>1520</v>
      </c>
      <c r="D509" t="s">
        <v>1486</v>
      </c>
      <c r="E509" s="33" t="s">
        <v>1332</v>
      </c>
      <c r="F509" s="33" t="s">
        <v>1333</v>
      </c>
      <c r="G509" s="33"/>
      <c r="H509" t="s">
        <v>1488</v>
      </c>
      <c r="I509" s="127">
        <f t="shared" si="86"/>
        <v>10</v>
      </c>
      <c r="J509" s="34">
        <f t="shared" si="96"/>
        <v>18</v>
      </c>
      <c r="K509" s="35">
        <f t="shared" si="97"/>
        <v>0.35714285714285715</v>
      </c>
      <c r="L509" s="86" t="s">
        <v>1680</v>
      </c>
      <c r="M509" s="86" t="s">
        <v>1680</v>
      </c>
      <c r="N509" s="86" t="s">
        <v>1680</v>
      </c>
      <c r="O509" s="86" t="s">
        <v>1680</v>
      </c>
      <c r="P509" s="86" t="s">
        <v>1680</v>
      </c>
      <c r="Q509" s="86"/>
      <c r="R509" s="86" t="s">
        <v>1680</v>
      </c>
      <c r="S509" s="86" t="s">
        <v>1680</v>
      </c>
      <c r="T509" s="86" t="s">
        <v>1680</v>
      </c>
      <c r="U509" s="86" t="s">
        <v>1680</v>
      </c>
      <c r="V509" s="86" t="s">
        <v>1680</v>
      </c>
      <c r="W509" s="86" t="s">
        <v>1680</v>
      </c>
      <c r="X509" s="86"/>
      <c r="Y509" s="86" t="s">
        <v>1680</v>
      </c>
      <c r="Z509" s="86" t="s">
        <v>1680</v>
      </c>
      <c r="AA509" s="86" t="s">
        <v>1680</v>
      </c>
      <c r="AB509" s="86" t="s">
        <v>1680</v>
      </c>
      <c r="AC509" s="86" t="s">
        <v>1680</v>
      </c>
      <c r="AD509" s="86" t="s">
        <v>1680</v>
      </c>
      <c r="AE509" s="86" t="s">
        <v>1680</v>
      </c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1334</v>
      </c>
      <c r="B510" s="33">
        <v>21</v>
      </c>
      <c r="C510" s="129" t="s">
        <v>1520</v>
      </c>
      <c r="D510" t="s">
        <v>1327</v>
      </c>
      <c r="E510" s="33" t="s">
        <v>1354</v>
      </c>
      <c r="F510" s="33" t="s">
        <v>1333</v>
      </c>
      <c r="G510" s="33"/>
      <c r="H510" s="81" t="s">
        <v>1340</v>
      </c>
      <c r="I510" s="34">
        <f t="shared" ref="I510:I519" si="98">COUNTIF(L510:AM510,"")</f>
        <v>10</v>
      </c>
      <c r="J510" s="34">
        <f t="shared" ref="J510:J519" si="99">COUNTIF(L510:AM510,"APAGADO")</f>
        <v>18</v>
      </c>
      <c r="K510" s="35">
        <f t="shared" ref="K510:K519" si="100">(I510)/(J510+I510)</f>
        <v>0.35714285714285715</v>
      </c>
      <c r="L510" s="86" t="s">
        <v>1680</v>
      </c>
      <c r="M510" s="86" t="s">
        <v>1680</v>
      </c>
      <c r="N510" s="86" t="s">
        <v>1680</v>
      </c>
      <c r="O510" s="86" t="s">
        <v>1680</v>
      </c>
      <c r="P510" s="86" t="s">
        <v>1680</v>
      </c>
      <c r="Q510" s="86"/>
      <c r="R510" s="86" t="s">
        <v>1680</v>
      </c>
      <c r="S510" s="86" t="s">
        <v>1680</v>
      </c>
      <c r="T510" s="86" t="s">
        <v>1680</v>
      </c>
      <c r="U510" s="86" t="s">
        <v>1680</v>
      </c>
      <c r="V510" s="86" t="s">
        <v>1680</v>
      </c>
      <c r="W510" s="86" t="s">
        <v>1680</v>
      </c>
      <c r="X510" s="86"/>
      <c r="Y510" s="86" t="s">
        <v>1680</v>
      </c>
      <c r="Z510" s="86" t="s">
        <v>1680</v>
      </c>
      <c r="AA510" s="86" t="s">
        <v>1680</v>
      </c>
      <c r="AB510" s="86" t="s">
        <v>1680</v>
      </c>
      <c r="AC510" s="86" t="s">
        <v>1680</v>
      </c>
      <c r="AD510" s="86" t="s">
        <v>1680</v>
      </c>
      <c r="AE510" s="86" t="s">
        <v>1680</v>
      </c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1334</v>
      </c>
      <c r="B511" s="33" t="s">
        <v>1335</v>
      </c>
      <c r="C511" s="129" t="s">
        <v>1520</v>
      </c>
      <c r="D511" t="s">
        <v>1327</v>
      </c>
      <c r="E511" s="33" t="s">
        <v>1332</v>
      </c>
      <c r="F511" s="33" t="s">
        <v>1333</v>
      </c>
      <c r="G511" s="33"/>
      <c r="H511" s="33" t="s">
        <v>1345</v>
      </c>
      <c r="I511" s="34">
        <f t="shared" si="98"/>
        <v>10</v>
      </c>
      <c r="J511" s="34">
        <f t="shared" si="99"/>
        <v>18</v>
      </c>
      <c r="K511" s="35">
        <f t="shared" si="100"/>
        <v>0.35714285714285715</v>
      </c>
      <c r="L511" s="86" t="s">
        <v>1680</v>
      </c>
      <c r="M511" s="86" t="s">
        <v>1680</v>
      </c>
      <c r="N511" s="86" t="s">
        <v>1680</v>
      </c>
      <c r="O511" s="86" t="s">
        <v>1680</v>
      </c>
      <c r="P511" s="86" t="s">
        <v>1680</v>
      </c>
      <c r="Q511" s="86"/>
      <c r="R511" s="86" t="s">
        <v>1680</v>
      </c>
      <c r="S511" s="86" t="s">
        <v>1680</v>
      </c>
      <c r="T511" s="86" t="s">
        <v>1680</v>
      </c>
      <c r="U511" s="86" t="s">
        <v>1680</v>
      </c>
      <c r="V511" s="86" t="s">
        <v>1680</v>
      </c>
      <c r="W511" s="86" t="s">
        <v>1680</v>
      </c>
      <c r="X511" s="86"/>
      <c r="Y511" s="86" t="s">
        <v>1680</v>
      </c>
      <c r="Z511" s="86" t="s">
        <v>1680</v>
      </c>
      <c r="AA511" s="86" t="s">
        <v>1680</v>
      </c>
      <c r="AB511" s="86" t="s">
        <v>1680</v>
      </c>
      <c r="AC511" s="86" t="s">
        <v>1680</v>
      </c>
      <c r="AD511" s="86" t="s">
        <v>1680</v>
      </c>
      <c r="AE511" s="86" t="s">
        <v>1680</v>
      </c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1334</v>
      </c>
      <c r="B512" s="33">
        <v>22</v>
      </c>
      <c r="C512" s="129" t="s">
        <v>1520</v>
      </c>
      <c r="D512" t="s">
        <v>1328</v>
      </c>
      <c r="E512" s="33" t="s">
        <v>1354</v>
      </c>
      <c r="F512" s="33" t="s">
        <v>1333</v>
      </c>
      <c r="G512" s="33"/>
      <c r="H512" s="81" t="s">
        <v>1341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1334</v>
      </c>
      <c r="B513" s="33" t="s">
        <v>1336</v>
      </c>
      <c r="C513" s="129" t="s">
        <v>1520</v>
      </c>
      <c r="D513" t="s">
        <v>1328</v>
      </c>
      <c r="E513" s="33" t="s">
        <v>1332</v>
      </c>
      <c r="F513" s="33" t="s">
        <v>1333</v>
      </c>
      <c r="G513" s="33"/>
      <c r="H513" s="33" t="s">
        <v>1346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1334</v>
      </c>
      <c r="B514" s="33">
        <v>23</v>
      </c>
      <c r="C514" s="129" t="s">
        <v>1520</v>
      </c>
      <c r="D514" t="s">
        <v>1329</v>
      </c>
      <c r="E514" s="33" t="s">
        <v>1354</v>
      </c>
      <c r="F514" s="33" t="s">
        <v>1333</v>
      </c>
      <c r="G514" s="33"/>
      <c r="H514" s="81" t="s">
        <v>1342</v>
      </c>
      <c r="I514" s="34">
        <f t="shared" si="98"/>
        <v>10</v>
      </c>
      <c r="J514" s="34">
        <f t="shared" si="99"/>
        <v>18</v>
      </c>
      <c r="K514" s="35">
        <f t="shared" si="100"/>
        <v>0.35714285714285715</v>
      </c>
      <c r="L514" s="86" t="s">
        <v>1680</v>
      </c>
      <c r="M514" s="86" t="s">
        <v>1680</v>
      </c>
      <c r="N514" s="86" t="s">
        <v>1680</v>
      </c>
      <c r="O514" s="86" t="s">
        <v>1680</v>
      </c>
      <c r="P514" s="86" t="s">
        <v>1680</v>
      </c>
      <c r="Q514" s="86"/>
      <c r="R514" s="86" t="s">
        <v>1680</v>
      </c>
      <c r="S514" s="86" t="s">
        <v>1680</v>
      </c>
      <c r="T514" s="86" t="s">
        <v>1680</v>
      </c>
      <c r="U514" s="86" t="s">
        <v>1680</v>
      </c>
      <c r="V514" s="86" t="s">
        <v>1680</v>
      </c>
      <c r="W514" s="86" t="s">
        <v>1680</v>
      </c>
      <c r="X514" s="86"/>
      <c r="Y514" s="86" t="s">
        <v>1680</v>
      </c>
      <c r="Z514" s="86" t="s">
        <v>1680</v>
      </c>
      <c r="AA514" s="86" t="s">
        <v>1680</v>
      </c>
      <c r="AB514" s="86" t="s">
        <v>1680</v>
      </c>
      <c r="AC514" s="86" t="s">
        <v>1680</v>
      </c>
      <c r="AD514" s="86" t="s">
        <v>1680</v>
      </c>
      <c r="AE514" s="86" t="s">
        <v>1680</v>
      </c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1334</v>
      </c>
      <c r="B515" s="33" t="s">
        <v>1337</v>
      </c>
      <c r="C515" s="129" t="s">
        <v>1520</v>
      </c>
      <c r="D515" t="s">
        <v>1329</v>
      </c>
      <c r="E515" s="33" t="s">
        <v>1332</v>
      </c>
      <c r="F515" s="33" t="s">
        <v>1333</v>
      </c>
      <c r="G515" s="33"/>
      <c r="H515" s="33" t="s">
        <v>1347</v>
      </c>
      <c r="I515" s="34">
        <f t="shared" si="98"/>
        <v>10</v>
      </c>
      <c r="J515" s="34">
        <f t="shared" si="99"/>
        <v>18</v>
      </c>
      <c r="K515" s="35">
        <f t="shared" si="100"/>
        <v>0.35714285714285715</v>
      </c>
      <c r="L515" s="86" t="s">
        <v>1680</v>
      </c>
      <c r="M515" s="86" t="s">
        <v>1680</v>
      </c>
      <c r="N515" s="86" t="s">
        <v>1680</v>
      </c>
      <c r="O515" s="86" t="s">
        <v>1680</v>
      </c>
      <c r="P515" s="86" t="s">
        <v>1680</v>
      </c>
      <c r="Q515" s="86"/>
      <c r="R515" s="86" t="s">
        <v>1680</v>
      </c>
      <c r="S515" s="86" t="s">
        <v>1680</v>
      </c>
      <c r="T515" s="86" t="s">
        <v>1680</v>
      </c>
      <c r="U515" s="86" t="s">
        <v>1680</v>
      </c>
      <c r="V515" s="86" t="s">
        <v>1680</v>
      </c>
      <c r="W515" s="86" t="s">
        <v>1680</v>
      </c>
      <c r="X515" s="86"/>
      <c r="Y515" s="86" t="s">
        <v>1680</v>
      </c>
      <c r="Z515" s="86" t="s">
        <v>1680</v>
      </c>
      <c r="AA515" s="86" t="s">
        <v>1680</v>
      </c>
      <c r="AB515" s="86" t="s">
        <v>1680</v>
      </c>
      <c r="AC515" s="86" t="s">
        <v>1680</v>
      </c>
      <c r="AD515" s="86" t="s">
        <v>1680</v>
      </c>
      <c r="AE515" s="86" t="s">
        <v>1680</v>
      </c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1334</v>
      </c>
      <c r="B516" s="136">
        <v>24</v>
      </c>
      <c r="C516" s="129" t="s">
        <v>1520</v>
      </c>
      <c r="D516" t="s">
        <v>1330</v>
      </c>
      <c r="E516" s="33" t="s">
        <v>1354</v>
      </c>
      <c r="F516" s="33" t="s">
        <v>1333</v>
      </c>
      <c r="G516" s="33"/>
      <c r="H516" s="81" t="s">
        <v>1343</v>
      </c>
      <c r="I516" s="34">
        <f t="shared" si="98"/>
        <v>10</v>
      </c>
      <c r="J516" s="34">
        <f t="shared" si="99"/>
        <v>18</v>
      </c>
      <c r="K516" s="35">
        <f t="shared" si="100"/>
        <v>0.35714285714285715</v>
      </c>
      <c r="L516" s="86" t="s">
        <v>1680</v>
      </c>
      <c r="M516" s="86" t="s">
        <v>1680</v>
      </c>
      <c r="N516" s="86" t="s">
        <v>1680</v>
      </c>
      <c r="O516" s="86" t="s">
        <v>1680</v>
      </c>
      <c r="P516" s="86" t="s">
        <v>1680</v>
      </c>
      <c r="Q516" s="86"/>
      <c r="R516" s="86" t="s">
        <v>1680</v>
      </c>
      <c r="S516" s="86" t="s">
        <v>1680</v>
      </c>
      <c r="T516" s="86" t="s">
        <v>1680</v>
      </c>
      <c r="U516" s="86" t="s">
        <v>1680</v>
      </c>
      <c r="V516" s="86" t="s">
        <v>1680</v>
      </c>
      <c r="W516" s="86" t="s">
        <v>1680</v>
      </c>
      <c r="X516" s="86"/>
      <c r="Y516" s="86" t="s">
        <v>1680</v>
      </c>
      <c r="Z516" s="86" t="s">
        <v>1680</v>
      </c>
      <c r="AA516" s="86" t="s">
        <v>1680</v>
      </c>
      <c r="AB516" s="86" t="s">
        <v>1680</v>
      </c>
      <c r="AC516" s="86" t="s">
        <v>1680</v>
      </c>
      <c r="AD516" s="86" t="s">
        <v>1680</v>
      </c>
      <c r="AE516" s="86" t="s">
        <v>1680</v>
      </c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1334</v>
      </c>
      <c r="B517" s="136" t="s">
        <v>1338</v>
      </c>
      <c r="C517" s="129" t="s">
        <v>1520</v>
      </c>
      <c r="D517" t="s">
        <v>1330</v>
      </c>
      <c r="E517" s="33" t="s">
        <v>1332</v>
      </c>
      <c r="F517" s="33" t="s">
        <v>1333</v>
      </c>
      <c r="G517" s="33"/>
      <c r="H517" s="33" t="s">
        <v>1348</v>
      </c>
      <c r="I517" s="34">
        <f t="shared" si="98"/>
        <v>10</v>
      </c>
      <c r="J517" s="34">
        <f t="shared" si="99"/>
        <v>18</v>
      </c>
      <c r="K517" s="35">
        <f t="shared" si="100"/>
        <v>0.35714285714285715</v>
      </c>
      <c r="L517" s="86" t="s">
        <v>1680</v>
      </c>
      <c r="M517" s="86" t="s">
        <v>1680</v>
      </c>
      <c r="N517" s="86" t="s">
        <v>1680</v>
      </c>
      <c r="O517" s="86" t="s">
        <v>1680</v>
      </c>
      <c r="P517" s="86" t="s">
        <v>1680</v>
      </c>
      <c r="Q517" s="86"/>
      <c r="R517" s="86" t="s">
        <v>1680</v>
      </c>
      <c r="S517" s="86" t="s">
        <v>1680</v>
      </c>
      <c r="T517" s="86" t="s">
        <v>1680</v>
      </c>
      <c r="U517" s="86" t="s">
        <v>1680</v>
      </c>
      <c r="V517" s="86" t="s">
        <v>1680</v>
      </c>
      <c r="W517" s="86" t="s">
        <v>1680</v>
      </c>
      <c r="X517" s="86"/>
      <c r="Y517" s="86" t="s">
        <v>1680</v>
      </c>
      <c r="Z517" s="86" t="s">
        <v>1680</v>
      </c>
      <c r="AA517" s="86" t="s">
        <v>1680</v>
      </c>
      <c r="AB517" s="86" t="s">
        <v>1680</v>
      </c>
      <c r="AC517" s="86" t="s">
        <v>1680</v>
      </c>
      <c r="AD517" s="86" t="s">
        <v>1680</v>
      </c>
      <c r="AE517" s="86" t="s">
        <v>1680</v>
      </c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1334</v>
      </c>
      <c r="B518" s="33">
        <v>25</v>
      </c>
      <c r="C518" s="129" t="s">
        <v>1520</v>
      </c>
      <c r="D518" t="s">
        <v>1331</v>
      </c>
      <c r="E518" s="33" t="s">
        <v>1354</v>
      </c>
      <c r="F518" s="33" t="s">
        <v>1333</v>
      </c>
      <c r="G518" s="33"/>
      <c r="H518" s="81" t="s">
        <v>1344</v>
      </c>
      <c r="I518" s="34">
        <f t="shared" si="98"/>
        <v>10</v>
      </c>
      <c r="J518" s="34">
        <f t="shared" si="99"/>
        <v>18</v>
      </c>
      <c r="K518" s="35">
        <f t="shared" si="100"/>
        <v>0.35714285714285715</v>
      </c>
      <c r="L518" s="86" t="s">
        <v>1680</v>
      </c>
      <c r="M518" s="86" t="s">
        <v>1680</v>
      </c>
      <c r="N518" s="86" t="s">
        <v>1680</v>
      </c>
      <c r="O518" s="86" t="s">
        <v>1680</v>
      </c>
      <c r="P518" s="86" t="s">
        <v>1680</v>
      </c>
      <c r="Q518" s="86"/>
      <c r="R518" s="86" t="s">
        <v>1680</v>
      </c>
      <c r="S518" s="86" t="s">
        <v>1680</v>
      </c>
      <c r="T518" s="86" t="s">
        <v>1680</v>
      </c>
      <c r="U518" s="86" t="s">
        <v>1680</v>
      </c>
      <c r="V518" s="86" t="s">
        <v>1680</v>
      </c>
      <c r="W518" s="86" t="s">
        <v>1680</v>
      </c>
      <c r="X518" s="86"/>
      <c r="Y518" s="86" t="s">
        <v>1680</v>
      </c>
      <c r="Z518" s="86" t="s">
        <v>1680</v>
      </c>
      <c r="AA518" s="86" t="s">
        <v>1680</v>
      </c>
      <c r="AB518" s="86" t="s">
        <v>1680</v>
      </c>
      <c r="AC518" s="86" t="s">
        <v>1680</v>
      </c>
      <c r="AD518" s="86" t="s">
        <v>1680</v>
      </c>
      <c r="AE518" s="86" t="s">
        <v>1680</v>
      </c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1334</v>
      </c>
      <c r="B519" s="33" t="s">
        <v>1339</v>
      </c>
      <c r="C519" s="129" t="s">
        <v>1520</v>
      </c>
      <c r="D519" t="s">
        <v>1331</v>
      </c>
      <c r="E519" s="33" t="s">
        <v>1332</v>
      </c>
      <c r="F519" s="33" t="s">
        <v>1333</v>
      </c>
      <c r="G519" s="33"/>
      <c r="H519" s="33" t="s">
        <v>1349</v>
      </c>
      <c r="I519" s="34">
        <f t="shared" si="98"/>
        <v>10</v>
      </c>
      <c r="J519" s="34">
        <f t="shared" si="99"/>
        <v>18</v>
      </c>
      <c r="K519" s="35">
        <f t="shared" si="100"/>
        <v>0.35714285714285715</v>
      </c>
      <c r="L519" s="86" t="s">
        <v>1680</v>
      </c>
      <c r="M519" s="86" t="s">
        <v>1680</v>
      </c>
      <c r="N519" s="86" t="s">
        <v>1680</v>
      </c>
      <c r="O519" s="86" t="s">
        <v>1680</v>
      </c>
      <c r="P519" s="86" t="s">
        <v>1680</v>
      </c>
      <c r="Q519" s="86"/>
      <c r="R519" s="86" t="s">
        <v>1680</v>
      </c>
      <c r="S519" s="86" t="s">
        <v>1680</v>
      </c>
      <c r="T519" s="86" t="s">
        <v>1680</v>
      </c>
      <c r="U519" s="86" t="s">
        <v>1680</v>
      </c>
      <c r="V519" s="86" t="s">
        <v>1680</v>
      </c>
      <c r="W519" s="86" t="s">
        <v>1680</v>
      </c>
      <c r="X519" s="86"/>
      <c r="Y519" s="86" t="s">
        <v>1680</v>
      </c>
      <c r="Z519" s="86" t="s">
        <v>1680</v>
      </c>
      <c r="AA519" s="86" t="s">
        <v>1680</v>
      </c>
      <c r="AB519" s="86" t="s">
        <v>1680</v>
      </c>
      <c r="AC519" s="86" t="s">
        <v>1680</v>
      </c>
      <c r="AD519" s="86" t="s">
        <v>1680</v>
      </c>
      <c r="AE519" s="86" t="s">
        <v>1680</v>
      </c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1334</v>
      </c>
      <c r="B520" s="33">
        <v>26</v>
      </c>
      <c r="C520" s="129" t="s">
        <v>1520</v>
      </c>
      <c r="D520" t="s">
        <v>1365</v>
      </c>
      <c r="E520" s="33" t="s">
        <v>1354</v>
      </c>
      <c r="F520" s="33" t="s">
        <v>1333</v>
      </c>
      <c r="G520" s="33"/>
      <c r="H520" s="81" t="s">
        <v>1371</v>
      </c>
      <c r="I520" s="34">
        <f t="shared" ref="I520:I541" si="101">COUNTIF(L520:AM520,"")</f>
        <v>10</v>
      </c>
      <c r="J520" s="34">
        <f t="shared" ref="J520:J541" si="102">COUNTIF(L520:AM520,"APAGADO")</f>
        <v>18</v>
      </c>
      <c r="K520" s="35">
        <f t="shared" ref="K520:K541" si="103">(I520)/(J520+I520)</f>
        <v>0.35714285714285715</v>
      </c>
      <c r="L520" s="86" t="s">
        <v>1680</v>
      </c>
      <c r="M520" s="86" t="s">
        <v>1680</v>
      </c>
      <c r="N520" s="86" t="s">
        <v>1680</v>
      </c>
      <c r="O520" s="86" t="s">
        <v>1680</v>
      </c>
      <c r="P520" s="86" t="s">
        <v>1680</v>
      </c>
      <c r="Q520" s="86"/>
      <c r="R520" s="86" t="s">
        <v>1680</v>
      </c>
      <c r="S520" s="86" t="s">
        <v>1680</v>
      </c>
      <c r="T520" s="86" t="s">
        <v>1680</v>
      </c>
      <c r="U520" s="86" t="s">
        <v>1680</v>
      </c>
      <c r="V520" s="86" t="s">
        <v>1680</v>
      </c>
      <c r="W520" s="86" t="s">
        <v>1680</v>
      </c>
      <c r="X520" s="86"/>
      <c r="Y520" s="86" t="s">
        <v>1680</v>
      </c>
      <c r="Z520" s="86" t="s">
        <v>1680</v>
      </c>
      <c r="AA520" s="86" t="s">
        <v>1680</v>
      </c>
      <c r="AB520" s="86" t="s">
        <v>1680</v>
      </c>
      <c r="AC520" s="86" t="s">
        <v>1680</v>
      </c>
      <c r="AD520" s="86" t="s">
        <v>1680</v>
      </c>
      <c r="AE520" s="86" t="s">
        <v>1680</v>
      </c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1334</v>
      </c>
      <c r="B521" s="33" t="s">
        <v>1383</v>
      </c>
      <c r="C521" s="129" t="s">
        <v>1520</v>
      </c>
      <c r="D521" t="s">
        <v>1365</v>
      </c>
      <c r="E521" s="33" t="s">
        <v>1332</v>
      </c>
      <c r="F521" s="33" t="s">
        <v>1333</v>
      </c>
      <c r="G521" s="33"/>
      <c r="H521" s="33" t="s">
        <v>1377</v>
      </c>
      <c r="I521" s="34">
        <f t="shared" si="101"/>
        <v>10</v>
      </c>
      <c r="J521" s="34">
        <f t="shared" si="102"/>
        <v>18</v>
      </c>
      <c r="K521" s="35">
        <f t="shared" si="103"/>
        <v>0.35714285714285715</v>
      </c>
      <c r="L521" s="86" t="s">
        <v>1680</v>
      </c>
      <c r="M521" s="86" t="s">
        <v>1680</v>
      </c>
      <c r="N521" s="86" t="s">
        <v>1680</v>
      </c>
      <c r="O521" s="86" t="s">
        <v>1680</v>
      </c>
      <c r="P521" s="86" t="s">
        <v>1680</v>
      </c>
      <c r="Q521" s="86"/>
      <c r="R521" s="86" t="s">
        <v>1680</v>
      </c>
      <c r="S521" s="86" t="s">
        <v>1680</v>
      </c>
      <c r="T521" s="86" t="s">
        <v>1680</v>
      </c>
      <c r="U521" s="86" t="s">
        <v>1680</v>
      </c>
      <c r="V521" s="86" t="s">
        <v>1680</v>
      </c>
      <c r="W521" s="86" t="s">
        <v>1680</v>
      </c>
      <c r="X521" s="86"/>
      <c r="Y521" s="86" t="s">
        <v>1680</v>
      </c>
      <c r="Z521" s="86" t="s">
        <v>1680</v>
      </c>
      <c r="AA521" s="86" t="s">
        <v>1680</v>
      </c>
      <c r="AB521" s="86" t="s">
        <v>1680</v>
      </c>
      <c r="AC521" s="86" t="s">
        <v>1680</v>
      </c>
      <c r="AD521" s="86" t="s">
        <v>1680</v>
      </c>
      <c r="AE521" s="86" t="s">
        <v>1680</v>
      </c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1334</v>
      </c>
      <c r="B522" s="132">
        <v>27</v>
      </c>
      <c r="C522" s="129" t="s">
        <v>1520</v>
      </c>
      <c r="D522" t="s">
        <v>1366</v>
      </c>
      <c r="E522" s="33" t="s">
        <v>1354</v>
      </c>
      <c r="F522" s="33" t="s">
        <v>1333</v>
      </c>
      <c r="G522" s="33"/>
      <c r="H522" s="81" t="s">
        <v>1372</v>
      </c>
      <c r="I522" s="34">
        <f t="shared" si="101"/>
        <v>10</v>
      </c>
      <c r="J522" s="34">
        <f t="shared" si="102"/>
        <v>18</v>
      </c>
      <c r="K522" s="35">
        <f t="shared" si="103"/>
        <v>0.35714285714285715</v>
      </c>
      <c r="L522" s="86" t="s">
        <v>1680</v>
      </c>
      <c r="M522" s="86" t="s">
        <v>1680</v>
      </c>
      <c r="N522" s="86" t="s">
        <v>1680</v>
      </c>
      <c r="O522" s="86" t="s">
        <v>1680</v>
      </c>
      <c r="P522" s="86" t="s">
        <v>1680</v>
      </c>
      <c r="Q522" s="86"/>
      <c r="R522" s="86" t="s">
        <v>1680</v>
      </c>
      <c r="S522" s="86" t="s">
        <v>1680</v>
      </c>
      <c r="T522" s="86" t="s">
        <v>1680</v>
      </c>
      <c r="U522" s="86" t="s">
        <v>1680</v>
      </c>
      <c r="V522" s="86" t="s">
        <v>1680</v>
      </c>
      <c r="W522" s="86" t="s">
        <v>1680</v>
      </c>
      <c r="X522" s="86"/>
      <c r="Y522" s="86" t="s">
        <v>1680</v>
      </c>
      <c r="Z522" s="86" t="s">
        <v>1680</v>
      </c>
      <c r="AA522" s="86" t="s">
        <v>1680</v>
      </c>
      <c r="AB522" s="86" t="s">
        <v>1680</v>
      </c>
      <c r="AC522" s="86" t="s">
        <v>1680</v>
      </c>
      <c r="AD522" s="86" t="s">
        <v>1680</v>
      </c>
      <c r="AE522" s="86" t="s">
        <v>1680</v>
      </c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1334</v>
      </c>
      <c r="B523" s="132" t="s">
        <v>1384</v>
      </c>
      <c r="C523" s="129" t="s">
        <v>1520</v>
      </c>
      <c r="D523" t="s">
        <v>1366</v>
      </c>
      <c r="E523" s="33" t="s">
        <v>1332</v>
      </c>
      <c r="F523" s="33" t="s">
        <v>1333</v>
      </c>
      <c r="G523" s="33"/>
      <c r="H523" s="33" t="s">
        <v>1378</v>
      </c>
      <c r="I523" s="34">
        <f t="shared" si="101"/>
        <v>10</v>
      </c>
      <c r="J523" s="34">
        <f t="shared" si="102"/>
        <v>18</v>
      </c>
      <c r="K523" s="35">
        <f t="shared" si="103"/>
        <v>0.35714285714285715</v>
      </c>
      <c r="L523" s="86" t="s">
        <v>1680</v>
      </c>
      <c r="M523" s="86" t="s">
        <v>1680</v>
      </c>
      <c r="N523" s="86" t="s">
        <v>1680</v>
      </c>
      <c r="O523" s="86" t="s">
        <v>1680</v>
      </c>
      <c r="P523" s="86" t="s">
        <v>1680</v>
      </c>
      <c r="Q523" s="86"/>
      <c r="R523" s="86" t="s">
        <v>1680</v>
      </c>
      <c r="S523" s="86" t="s">
        <v>1680</v>
      </c>
      <c r="T523" s="86" t="s">
        <v>1680</v>
      </c>
      <c r="U523" s="86" t="s">
        <v>1680</v>
      </c>
      <c r="V523" s="86" t="s">
        <v>1680</v>
      </c>
      <c r="W523" s="86" t="s">
        <v>1680</v>
      </c>
      <c r="X523" s="86"/>
      <c r="Y523" s="86" t="s">
        <v>1680</v>
      </c>
      <c r="Z523" s="86" t="s">
        <v>1680</v>
      </c>
      <c r="AA523" s="86" t="s">
        <v>1680</v>
      </c>
      <c r="AB523" s="86" t="s">
        <v>1680</v>
      </c>
      <c r="AC523" s="86" t="s">
        <v>1680</v>
      </c>
      <c r="AD523" s="86" t="s">
        <v>1680</v>
      </c>
      <c r="AE523" s="86" t="s">
        <v>1680</v>
      </c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1334</v>
      </c>
      <c r="B524" s="33">
        <v>28</v>
      </c>
      <c r="C524" s="129" t="s">
        <v>1520</v>
      </c>
      <c r="D524" t="s">
        <v>1367</v>
      </c>
      <c r="E524" s="33" t="s">
        <v>1354</v>
      </c>
      <c r="F524" s="33" t="s">
        <v>1333</v>
      </c>
      <c r="G524" s="33"/>
      <c r="H524" s="81" t="s">
        <v>1373</v>
      </c>
      <c r="I524" s="34">
        <f t="shared" si="101"/>
        <v>10</v>
      </c>
      <c r="J524" s="34">
        <f t="shared" si="102"/>
        <v>18</v>
      </c>
      <c r="K524" s="35">
        <f t="shared" si="103"/>
        <v>0.35714285714285715</v>
      </c>
      <c r="L524" s="86" t="s">
        <v>1680</v>
      </c>
      <c r="M524" s="86" t="s">
        <v>1680</v>
      </c>
      <c r="N524" s="86" t="s">
        <v>1680</v>
      </c>
      <c r="O524" s="86" t="s">
        <v>1680</v>
      </c>
      <c r="P524" s="86" t="s">
        <v>1680</v>
      </c>
      <c r="Q524" s="86"/>
      <c r="R524" s="86" t="s">
        <v>1680</v>
      </c>
      <c r="S524" s="86" t="s">
        <v>1680</v>
      </c>
      <c r="T524" s="86" t="s">
        <v>1680</v>
      </c>
      <c r="U524" s="86" t="s">
        <v>1680</v>
      </c>
      <c r="V524" s="86" t="s">
        <v>1680</v>
      </c>
      <c r="W524" s="86" t="s">
        <v>1680</v>
      </c>
      <c r="X524" s="86"/>
      <c r="Y524" s="86" t="s">
        <v>1680</v>
      </c>
      <c r="Z524" s="86" t="s">
        <v>1680</v>
      </c>
      <c r="AA524" s="86" t="s">
        <v>1680</v>
      </c>
      <c r="AB524" s="86" t="s">
        <v>1680</v>
      </c>
      <c r="AC524" s="86" t="s">
        <v>1680</v>
      </c>
      <c r="AD524" s="86" t="s">
        <v>1680</v>
      </c>
      <c r="AE524" s="86" t="s">
        <v>1680</v>
      </c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1334</v>
      </c>
      <c r="B525" s="33" t="s">
        <v>1385</v>
      </c>
      <c r="C525" s="129" t="s">
        <v>1520</v>
      </c>
      <c r="D525" t="s">
        <v>1367</v>
      </c>
      <c r="E525" s="33" t="s">
        <v>1332</v>
      </c>
      <c r="F525" s="33" t="s">
        <v>1333</v>
      </c>
      <c r="G525" s="33"/>
      <c r="H525" s="33" t="s">
        <v>1379</v>
      </c>
      <c r="I525" s="34">
        <f t="shared" si="101"/>
        <v>10</v>
      </c>
      <c r="J525" s="34">
        <f t="shared" si="102"/>
        <v>18</v>
      </c>
      <c r="K525" s="35">
        <f t="shared" si="103"/>
        <v>0.35714285714285715</v>
      </c>
      <c r="L525" s="86" t="s">
        <v>1680</v>
      </c>
      <c r="M525" s="86" t="s">
        <v>1680</v>
      </c>
      <c r="N525" s="86" t="s">
        <v>1680</v>
      </c>
      <c r="O525" s="86" t="s">
        <v>1680</v>
      </c>
      <c r="P525" s="86" t="s">
        <v>1680</v>
      </c>
      <c r="Q525" s="86"/>
      <c r="R525" s="86" t="s">
        <v>1680</v>
      </c>
      <c r="S525" s="86" t="s">
        <v>1680</v>
      </c>
      <c r="T525" s="86" t="s">
        <v>1680</v>
      </c>
      <c r="U525" s="86" t="s">
        <v>1680</v>
      </c>
      <c r="V525" s="86" t="s">
        <v>1680</v>
      </c>
      <c r="W525" s="86" t="s">
        <v>1680</v>
      </c>
      <c r="X525" s="86"/>
      <c r="Y525" s="86" t="s">
        <v>1680</v>
      </c>
      <c r="Z525" s="86" t="s">
        <v>1680</v>
      </c>
      <c r="AA525" s="86" t="s">
        <v>1680</v>
      </c>
      <c r="AB525" s="86" t="s">
        <v>1680</v>
      </c>
      <c r="AC525" s="86" t="s">
        <v>1680</v>
      </c>
      <c r="AD525" s="86" t="s">
        <v>1680</v>
      </c>
      <c r="AE525" s="86" t="s">
        <v>1680</v>
      </c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1334</v>
      </c>
      <c r="B526" s="136">
        <v>29</v>
      </c>
      <c r="C526" s="129" t="s">
        <v>1520</v>
      </c>
      <c r="D526" t="s">
        <v>1368</v>
      </c>
      <c r="E526" s="33" t="s">
        <v>1354</v>
      </c>
      <c r="F526" s="33" t="s">
        <v>1333</v>
      </c>
      <c r="G526" s="33"/>
      <c r="H526" s="81" t="s">
        <v>1374</v>
      </c>
      <c r="I526" s="34">
        <f t="shared" si="101"/>
        <v>10</v>
      </c>
      <c r="J526" s="34">
        <f t="shared" si="102"/>
        <v>18</v>
      </c>
      <c r="K526" s="35">
        <f t="shared" si="103"/>
        <v>0.35714285714285715</v>
      </c>
      <c r="L526" s="86" t="s">
        <v>1680</v>
      </c>
      <c r="M526" s="86" t="s">
        <v>1680</v>
      </c>
      <c r="N526" s="86" t="s">
        <v>1680</v>
      </c>
      <c r="O526" s="86" t="s">
        <v>1680</v>
      </c>
      <c r="P526" s="86" t="s">
        <v>1680</v>
      </c>
      <c r="Q526" s="86"/>
      <c r="R526" s="86" t="s">
        <v>1680</v>
      </c>
      <c r="S526" s="86" t="s">
        <v>1680</v>
      </c>
      <c r="T526" s="86" t="s">
        <v>1680</v>
      </c>
      <c r="U526" s="86" t="s">
        <v>1680</v>
      </c>
      <c r="V526" s="86" t="s">
        <v>1680</v>
      </c>
      <c r="W526" s="86" t="s">
        <v>1680</v>
      </c>
      <c r="X526" s="86"/>
      <c r="Y526" s="86" t="s">
        <v>1680</v>
      </c>
      <c r="Z526" s="86" t="s">
        <v>1680</v>
      </c>
      <c r="AA526" s="86" t="s">
        <v>1680</v>
      </c>
      <c r="AB526" s="86" t="s">
        <v>1680</v>
      </c>
      <c r="AC526" s="86" t="s">
        <v>1680</v>
      </c>
      <c r="AD526" s="86" t="s">
        <v>1680</v>
      </c>
      <c r="AE526" s="86" t="s">
        <v>1680</v>
      </c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1334</v>
      </c>
      <c r="B527" s="136" t="s">
        <v>1386</v>
      </c>
      <c r="C527" s="129" t="s">
        <v>1520</v>
      </c>
      <c r="D527" t="s">
        <v>1368</v>
      </c>
      <c r="E527" s="33" t="s">
        <v>1332</v>
      </c>
      <c r="F527" s="33" t="s">
        <v>1333</v>
      </c>
      <c r="G527" s="33"/>
      <c r="H527" s="33" t="s">
        <v>1380</v>
      </c>
      <c r="I527" s="34">
        <f t="shared" si="101"/>
        <v>10</v>
      </c>
      <c r="J527" s="34">
        <f t="shared" si="102"/>
        <v>18</v>
      </c>
      <c r="K527" s="35">
        <f t="shared" si="103"/>
        <v>0.35714285714285715</v>
      </c>
      <c r="L527" s="86" t="s">
        <v>1680</v>
      </c>
      <c r="M527" s="86" t="s">
        <v>1680</v>
      </c>
      <c r="N527" s="86" t="s">
        <v>1680</v>
      </c>
      <c r="O527" s="86" t="s">
        <v>1680</v>
      </c>
      <c r="P527" s="86" t="s">
        <v>1680</v>
      </c>
      <c r="Q527" s="86"/>
      <c r="R527" s="86" t="s">
        <v>1680</v>
      </c>
      <c r="S527" s="86" t="s">
        <v>1680</v>
      </c>
      <c r="T527" s="86" t="s">
        <v>1680</v>
      </c>
      <c r="U527" s="86" t="s">
        <v>1680</v>
      </c>
      <c r="V527" s="86" t="s">
        <v>1680</v>
      </c>
      <c r="W527" s="86" t="s">
        <v>1680</v>
      </c>
      <c r="X527" s="86"/>
      <c r="Y527" s="86" t="s">
        <v>1680</v>
      </c>
      <c r="Z527" s="86" t="s">
        <v>1680</v>
      </c>
      <c r="AA527" s="86" t="s">
        <v>1680</v>
      </c>
      <c r="AB527" s="86" t="s">
        <v>1680</v>
      </c>
      <c r="AC527" s="86" t="s">
        <v>1680</v>
      </c>
      <c r="AD527" s="86" t="s">
        <v>1680</v>
      </c>
      <c r="AE527" s="86" t="s">
        <v>1680</v>
      </c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1334</v>
      </c>
      <c r="B528" s="132">
        <v>30</v>
      </c>
      <c r="C528" s="129" t="s">
        <v>1520</v>
      </c>
      <c r="D528" t="s">
        <v>1369</v>
      </c>
      <c r="E528" s="33" t="s">
        <v>1354</v>
      </c>
      <c r="F528" s="33" t="s">
        <v>1333</v>
      </c>
      <c r="G528" s="33"/>
      <c r="H528" s="81" t="s">
        <v>1375</v>
      </c>
      <c r="I528" s="34">
        <f t="shared" si="101"/>
        <v>10</v>
      </c>
      <c r="J528" s="34">
        <f t="shared" si="102"/>
        <v>18</v>
      </c>
      <c r="K528" s="35">
        <f t="shared" si="103"/>
        <v>0.35714285714285715</v>
      </c>
      <c r="L528" s="86" t="s">
        <v>1680</v>
      </c>
      <c r="M528" s="86" t="s">
        <v>1680</v>
      </c>
      <c r="N528" s="86" t="s">
        <v>1680</v>
      </c>
      <c r="O528" s="86" t="s">
        <v>1680</v>
      </c>
      <c r="P528" s="86" t="s">
        <v>1680</v>
      </c>
      <c r="Q528" s="86"/>
      <c r="R528" s="86" t="s">
        <v>1680</v>
      </c>
      <c r="S528" s="86" t="s">
        <v>1680</v>
      </c>
      <c r="T528" s="86" t="s">
        <v>1680</v>
      </c>
      <c r="U528" s="86" t="s">
        <v>1680</v>
      </c>
      <c r="V528" s="86" t="s">
        <v>1680</v>
      </c>
      <c r="W528" s="86" t="s">
        <v>1680</v>
      </c>
      <c r="X528" s="86"/>
      <c r="Y528" s="86" t="s">
        <v>1680</v>
      </c>
      <c r="Z528" s="86" t="s">
        <v>1680</v>
      </c>
      <c r="AA528" s="86" t="s">
        <v>1680</v>
      </c>
      <c r="AB528" s="86" t="s">
        <v>1680</v>
      </c>
      <c r="AC528" s="86" t="s">
        <v>1680</v>
      </c>
      <c r="AD528" s="86" t="s">
        <v>1680</v>
      </c>
      <c r="AE528" s="86" t="s">
        <v>1680</v>
      </c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1334</v>
      </c>
      <c r="B529" s="132" t="s">
        <v>1387</v>
      </c>
      <c r="C529" s="129" t="s">
        <v>1520</v>
      </c>
      <c r="D529" t="s">
        <v>1369</v>
      </c>
      <c r="E529" s="33" t="s">
        <v>1332</v>
      </c>
      <c r="F529" s="33" t="s">
        <v>1333</v>
      </c>
      <c r="G529" s="33"/>
      <c r="H529" s="33" t="s">
        <v>1381</v>
      </c>
      <c r="I529" s="34">
        <f t="shared" si="101"/>
        <v>10</v>
      </c>
      <c r="J529" s="34">
        <f t="shared" si="102"/>
        <v>18</v>
      </c>
      <c r="K529" s="35">
        <f t="shared" si="103"/>
        <v>0.35714285714285715</v>
      </c>
      <c r="L529" s="86" t="s">
        <v>1680</v>
      </c>
      <c r="M529" s="86" t="s">
        <v>1680</v>
      </c>
      <c r="N529" s="86" t="s">
        <v>1680</v>
      </c>
      <c r="O529" s="86" t="s">
        <v>1680</v>
      </c>
      <c r="P529" s="86" t="s">
        <v>1680</v>
      </c>
      <c r="Q529" s="86"/>
      <c r="R529" s="86" t="s">
        <v>1680</v>
      </c>
      <c r="S529" s="86" t="s">
        <v>1680</v>
      </c>
      <c r="T529" s="86" t="s">
        <v>1680</v>
      </c>
      <c r="U529" s="86" t="s">
        <v>1680</v>
      </c>
      <c r="V529" s="86" t="s">
        <v>1680</v>
      </c>
      <c r="W529" s="86" t="s">
        <v>1680</v>
      </c>
      <c r="X529" s="86"/>
      <c r="Y529" s="86" t="s">
        <v>1680</v>
      </c>
      <c r="Z529" s="86" t="s">
        <v>1680</v>
      </c>
      <c r="AA529" s="86" t="s">
        <v>1680</v>
      </c>
      <c r="AB529" s="86" t="s">
        <v>1680</v>
      </c>
      <c r="AC529" s="86" t="s">
        <v>1680</v>
      </c>
      <c r="AD529" s="86" t="s">
        <v>1680</v>
      </c>
      <c r="AE529" s="86" t="s">
        <v>1680</v>
      </c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1334</v>
      </c>
      <c r="B530" s="33">
        <v>31</v>
      </c>
      <c r="C530" s="129" t="s">
        <v>1520</v>
      </c>
      <c r="D530" t="s">
        <v>1370</v>
      </c>
      <c r="E530" s="33" t="s">
        <v>1354</v>
      </c>
      <c r="F530" s="33" t="s">
        <v>1333</v>
      </c>
      <c r="G530" s="33"/>
      <c r="H530" s="81" t="s">
        <v>1376</v>
      </c>
      <c r="I530" s="34">
        <f t="shared" si="101"/>
        <v>10</v>
      </c>
      <c r="J530" s="34">
        <f t="shared" si="102"/>
        <v>18</v>
      </c>
      <c r="K530" s="35">
        <f t="shared" si="103"/>
        <v>0.35714285714285715</v>
      </c>
      <c r="L530" s="86" t="s">
        <v>1680</v>
      </c>
      <c r="M530" s="86" t="s">
        <v>1680</v>
      </c>
      <c r="N530" s="86" t="s">
        <v>1680</v>
      </c>
      <c r="O530" s="86" t="s">
        <v>1680</v>
      </c>
      <c r="P530" s="86" t="s">
        <v>1680</v>
      </c>
      <c r="Q530" s="86"/>
      <c r="R530" s="86" t="s">
        <v>1680</v>
      </c>
      <c r="S530" s="86" t="s">
        <v>1680</v>
      </c>
      <c r="T530" s="86" t="s">
        <v>1680</v>
      </c>
      <c r="U530" s="86" t="s">
        <v>1680</v>
      </c>
      <c r="V530" s="86" t="s">
        <v>1680</v>
      </c>
      <c r="W530" s="86" t="s">
        <v>1680</v>
      </c>
      <c r="X530" s="86"/>
      <c r="Y530" s="86" t="s">
        <v>1680</v>
      </c>
      <c r="Z530" s="86" t="s">
        <v>1680</v>
      </c>
      <c r="AA530" s="86" t="s">
        <v>1680</v>
      </c>
      <c r="AB530" s="86" t="s">
        <v>1680</v>
      </c>
      <c r="AC530" s="86" t="s">
        <v>1680</v>
      </c>
      <c r="AD530" s="86" t="s">
        <v>1680</v>
      </c>
      <c r="AE530" s="86" t="s">
        <v>1680</v>
      </c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1334</v>
      </c>
      <c r="B531" s="33" t="s">
        <v>1388</v>
      </c>
      <c r="C531" s="129" t="s">
        <v>1520</v>
      </c>
      <c r="D531" t="s">
        <v>1370</v>
      </c>
      <c r="E531" s="33" t="s">
        <v>1332</v>
      </c>
      <c r="F531" s="33" t="s">
        <v>1333</v>
      </c>
      <c r="G531" s="33"/>
      <c r="H531" s="33" t="s">
        <v>1382</v>
      </c>
      <c r="I531" s="34">
        <f t="shared" si="101"/>
        <v>10</v>
      </c>
      <c r="J531" s="34">
        <f t="shared" si="102"/>
        <v>18</v>
      </c>
      <c r="K531" s="35">
        <f t="shared" si="103"/>
        <v>0.35714285714285715</v>
      </c>
      <c r="L531" s="86" t="s">
        <v>1680</v>
      </c>
      <c r="M531" s="86" t="s">
        <v>1680</v>
      </c>
      <c r="N531" s="86" t="s">
        <v>1680</v>
      </c>
      <c r="O531" s="86" t="s">
        <v>1680</v>
      </c>
      <c r="P531" s="86" t="s">
        <v>1680</v>
      </c>
      <c r="Q531" s="86"/>
      <c r="R531" s="86" t="s">
        <v>1680</v>
      </c>
      <c r="S531" s="86" t="s">
        <v>1680</v>
      </c>
      <c r="T531" s="86" t="s">
        <v>1680</v>
      </c>
      <c r="U531" s="86" t="s">
        <v>1680</v>
      </c>
      <c r="V531" s="86" t="s">
        <v>1680</v>
      </c>
      <c r="W531" s="86" t="s">
        <v>1680</v>
      </c>
      <c r="X531" s="86"/>
      <c r="Y531" s="86" t="s">
        <v>1680</v>
      </c>
      <c r="Z531" s="86" t="s">
        <v>1680</v>
      </c>
      <c r="AA531" s="86" t="s">
        <v>1680</v>
      </c>
      <c r="AB531" s="86" t="s">
        <v>1680</v>
      </c>
      <c r="AC531" s="86" t="s">
        <v>1680</v>
      </c>
      <c r="AD531" s="86" t="s">
        <v>1680</v>
      </c>
      <c r="AE531" s="86" t="s">
        <v>1680</v>
      </c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1334</v>
      </c>
      <c r="B532" s="33" t="s">
        <v>1427</v>
      </c>
      <c r="C532" s="129" t="s">
        <v>1520</v>
      </c>
      <c r="D532" t="s">
        <v>1404</v>
      </c>
      <c r="E532" s="33" t="s">
        <v>1354</v>
      </c>
      <c r="F532" s="33" t="s">
        <v>1333</v>
      </c>
      <c r="G532" s="33"/>
      <c r="H532" s="81" t="s">
        <v>1400</v>
      </c>
      <c r="I532" s="34">
        <f t="shared" si="101"/>
        <v>10</v>
      </c>
      <c r="J532" s="34">
        <f t="shared" si="102"/>
        <v>18</v>
      </c>
      <c r="K532" s="35">
        <f t="shared" si="103"/>
        <v>0.35714285714285715</v>
      </c>
      <c r="L532" s="86" t="s">
        <v>1680</v>
      </c>
      <c r="M532" s="86" t="s">
        <v>1680</v>
      </c>
      <c r="N532" s="86" t="s">
        <v>1680</v>
      </c>
      <c r="O532" s="86" t="s">
        <v>1680</v>
      </c>
      <c r="P532" s="86" t="s">
        <v>1680</v>
      </c>
      <c r="Q532" s="86"/>
      <c r="R532" s="86" t="s">
        <v>1680</v>
      </c>
      <c r="S532" s="86" t="s">
        <v>1680</v>
      </c>
      <c r="T532" s="86" t="s">
        <v>1680</v>
      </c>
      <c r="U532" s="86" t="s">
        <v>1680</v>
      </c>
      <c r="V532" s="86" t="s">
        <v>1680</v>
      </c>
      <c r="W532" s="86" t="s">
        <v>1680</v>
      </c>
      <c r="X532" s="86"/>
      <c r="Y532" s="86" t="s">
        <v>1680</v>
      </c>
      <c r="Z532" s="86" t="s">
        <v>1680</v>
      </c>
      <c r="AA532" s="86" t="s">
        <v>1680</v>
      </c>
      <c r="AB532" s="86" t="s">
        <v>1680</v>
      </c>
      <c r="AC532" s="86" t="s">
        <v>1680</v>
      </c>
      <c r="AD532" s="86" t="s">
        <v>1680</v>
      </c>
      <c r="AE532" s="86" t="s">
        <v>1680</v>
      </c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1334</v>
      </c>
      <c r="B533" s="33" t="s">
        <v>1389</v>
      </c>
      <c r="C533" s="129" t="s">
        <v>1520</v>
      </c>
      <c r="D533" t="s">
        <v>1404</v>
      </c>
      <c r="E533" s="33" t="s">
        <v>1332</v>
      </c>
      <c r="F533" s="33" t="s">
        <v>1333</v>
      </c>
      <c r="G533" s="33"/>
      <c r="H533" s="33" t="s">
        <v>1396</v>
      </c>
      <c r="I533" s="34">
        <f t="shared" si="101"/>
        <v>10</v>
      </c>
      <c r="J533" s="34">
        <f t="shared" si="102"/>
        <v>18</v>
      </c>
      <c r="K533" s="35">
        <f t="shared" si="103"/>
        <v>0.35714285714285715</v>
      </c>
      <c r="L533" s="86" t="s">
        <v>1680</v>
      </c>
      <c r="M533" s="86" t="s">
        <v>1680</v>
      </c>
      <c r="N533" s="86" t="s">
        <v>1680</v>
      </c>
      <c r="O533" s="86" t="s">
        <v>1680</v>
      </c>
      <c r="P533" s="86" t="s">
        <v>1680</v>
      </c>
      <c r="Q533" s="86"/>
      <c r="R533" s="86" t="s">
        <v>1680</v>
      </c>
      <c r="S533" s="86" t="s">
        <v>1680</v>
      </c>
      <c r="T533" s="86" t="s">
        <v>1680</v>
      </c>
      <c r="U533" s="86" t="s">
        <v>1680</v>
      </c>
      <c r="V533" s="86" t="s">
        <v>1680</v>
      </c>
      <c r="W533" s="86" t="s">
        <v>1680</v>
      </c>
      <c r="X533" s="86"/>
      <c r="Y533" s="86" t="s">
        <v>1680</v>
      </c>
      <c r="Z533" s="86" t="s">
        <v>1680</v>
      </c>
      <c r="AA533" s="86" t="s">
        <v>1680</v>
      </c>
      <c r="AB533" s="86" t="s">
        <v>1680</v>
      </c>
      <c r="AC533" s="86" t="s">
        <v>1680</v>
      </c>
      <c r="AD533" s="86" t="s">
        <v>1680</v>
      </c>
      <c r="AE533" s="86" t="s">
        <v>1680</v>
      </c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1334</v>
      </c>
      <c r="B534" s="132" t="s">
        <v>1390</v>
      </c>
      <c r="C534" s="129" t="s">
        <v>1520</v>
      </c>
      <c r="D534" t="s">
        <v>1460</v>
      </c>
      <c r="E534" s="33" t="s">
        <v>1354</v>
      </c>
      <c r="F534" s="33" t="s">
        <v>1333</v>
      </c>
      <c r="G534" s="33"/>
      <c r="H534" s="81" t="s">
        <v>1401</v>
      </c>
      <c r="I534" s="34">
        <f t="shared" si="101"/>
        <v>10</v>
      </c>
      <c r="J534" s="34">
        <f t="shared" si="102"/>
        <v>18</v>
      </c>
      <c r="K534" s="35">
        <f t="shared" si="103"/>
        <v>0.35714285714285715</v>
      </c>
      <c r="L534" s="86" t="s">
        <v>1680</v>
      </c>
      <c r="M534" s="86" t="s">
        <v>1680</v>
      </c>
      <c r="N534" s="86" t="s">
        <v>1680</v>
      </c>
      <c r="O534" s="86" t="s">
        <v>1680</v>
      </c>
      <c r="P534" s="86" t="s">
        <v>1680</v>
      </c>
      <c r="Q534" s="86"/>
      <c r="R534" s="86" t="s">
        <v>1680</v>
      </c>
      <c r="S534" s="86" t="s">
        <v>1680</v>
      </c>
      <c r="T534" s="86" t="s">
        <v>1680</v>
      </c>
      <c r="U534" s="86" t="s">
        <v>1680</v>
      </c>
      <c r="V534" s="86" t="s">
        <v>1680</v>
      </c>
      <c r="W534" s="86" t="s">
        <v>1680</v>
      </c>
      <c r="X534" s="86"/>
      <c r="Y534" s="86" t="s">
        <v>1680</v>
      </c>
      <c r="Z534" s="86" t="s">
        <v>1680</v>
      </c>
      <c r="AA534" s="86" t="s">
        <v>1680</v>
      </c>
      <c r="AB534" s="86" t="s">
        <v>1680</v>
      </c>
      <c r="AC534" s="86" t="s">
        <v>1680</v>
      </c>
      <c r="AD534" s="86" t="s">
        <v>1680</v>
      </c>
      <c r="AE534" s="86" t="s">
        <v>1680</v>
      </c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1334</v>
      </c>
      <c r="B535" s="33" t="s">
        <v>1391</v>
      </c>
      <c r="C535" s="129" t="s">
        <v>1520</v>
      </c>
      <c r="D535" t="s">
        <v>1460</v>
      </c>
      <c r="E535" s="33" t="s">
        <v>1332</v>
      </c>
      <c r="F535" s="33" t="s">
        <v>1333</v>
      </c>
      <c r="G535" s="33"/>
      <c r="H535" s="33" t="s">
        <v>1397</v>
      </c>
      <c r="I535" s="34">
        <f t="shared" si="101"/>
        <v>28</v>
      </c>
      <c r="J535" s="34">
        <f t="shared" si="102"/>
        <v>0</v>
      </c>
      <c r="K535" s="35">
        <f t="shared" si="103"/>
        <v>1</v>
      </c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1334</v>
      </c>
      <c r="B536" s="136" t="s">
        <v>1392</v>
      </c>
      <c r="C536" s="129" t="s">
        <v>1520</v>
      </c>
      <c r="D536" t="s">
        <v>1406</v>
      </c>
      <c r="E536" s="33" t="s">
        <v>1354</v>
      </c>
      <c r="F536" s="33" t="s">
        <v>1333</v>
      </c>
      <c r="G536" s="33"/>
      <c r="H536" s="81" t="s">
        <v>1402</v>
      </c>
      <c r="I536" s="34">
        <f t="shared" si="101"/>
        <v>23</v>
      </c>
      <c r="J536" s="34">
        <f t="shared" si="102"/>
        <v>5</v>
      </c>
      <c r="K536" s="35">
        <f t="shared" si="103"/>
        <v>0.8214285714285714</v>
      </c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 t="s">
        <v>1680</v>
      </c>
      <c r="AB536" s="86" t="s">
        <v>1680</v>
      </c>
      <c r="AC536" s="86" t="s">
        <v>1680</v>
      </c>
      <c r="AD536" s="86" t="s">
        <v>1680</v>
      </c>
      <c r="AE536" s="86" t="s">
        <v>1680</v>
      </c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1334</v>
      </c>
      <c r="B537" s="136" t="s">
        <v>1393</v>
      </c>
      <c r="C537" s="129" t="s">
        <v>1520</v>
      </c>
      <c r="D537" t="s">
        <v>1406</v>
      </c>
      <c r="E537" s="33" t="s">
        <v>1332</v>
      </c>
      <c r="F537" s="33" t="s">
        <v>1333</v>
      </c>
      <c r="G537" s="33"/>
      <c r="H537" s="33" t="s">
        <v>1398</v>
      </c>
      <c r="I537" s="34">
        <f t="shared" si="101"/>
        <v>15</v>
      </c>
      <c r="J537" s="34">
        <f t="shared" si="102"/>
        <v>13</v>
      </c>
      <c r="K537" s="35">
        <f t="shared" si="103"/>
        <v>0.5357142857142857</v>
      </c>
      <c r="L537" s="86" t="s">
        <v>1680</v>
      </c>
      <c r="M537" s="86" t="s">
        <v>1680</v>
      </c>
      <c r="N537" s="86" t="s">
        <v>1680</v>
      </c>
      <c r="O537" s="86" t="s">
        <v>1680</v>
      </c>
      <c r="P537" s="86" t="s">
        <v>1680</v>
      </c>
      <c r="Q537" s="86"/>
      <c r="R537" s="86" t="s">
        <v>1680</v>
      </c>
      <c r="S537" s="86" t="s">
        <v>1680</v>
      </c>
      <c r="T537" s="86" t="s">
        <v>1680</v>
      </c>
      <c r="U537" s="86" t="s">
        <v>1680</v>
      </c>
      <c r="V537" s="86" t="s">
        <v>1680</v>
      </c>
      <c r="W537" s="86" t="s">
        <v>1680</v>
      </c>
      <c r="X537" s="86"/>
      <c r="Y537" s="86" t="s">
        <v>1680</v>
      </c>
      <c r="Z537" s="86" t="s">
        <v>1680</v>
      </c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1334</v>
      </c>
      <c r="B538" s="33" t="s">
        <v>1394</v>
      </c>
      <c r="C538" s="129" t="s">
        <v>1520</v>
      </c>
      <c r="D538" t="s">
        <v>1405</v>
      </c>
      <c r="E538" s="33" t="s">
        <v>1354</v>
      </c>
      <c r="F538" s="33" t="s">
        <v>1333</v>
      </c>
      <c r="G538" s="33"/>
      <c r="H538" s="81" t="s">
        <v>1403</v>
      </c>
      <c r="I538" s="34">
        <f t="shared" si="101"/>
        <v>10</v>
      </c>
      <c r="J538" s="34">
        <f t="shared" si="102"/>
        <v>18</v>
      </c>
      <c r="K538" s="35">
        <f t="shared" si="103"/>
        <v>0.35714285714285715</v>
      </c>
      <c r="L538" s="86" t="s">
        <v>1680</v>
      </c>
      <c r="M538" s="86" t="s">
        <v>1680</v>
      </c>
      <c r="N538" s="86" t="s">
        <v>1680</v>
      </c>
      <c r="O538" s="86" t="s">
        <v>1680</v>
      </c>
      <c r="P538" s="86" t="s">
        <v>1680</v>
      </c>
      <c r="Q538" s="86"/>
      <c r="R538" s="86" t="s">
        <v>1680</v>
      </c>
      <c r="S538" s="86" t="s">
        <v>1680</v>
      </c>
      <c r="T538" s="86" t="s">
        <v>1680</v>
      </c>
      <c r="U538" s="86" t="s">
        <v>1680</v>
      </c>
      <c r="V538" s="86" t="s">
        <v>1680</v>
      </c>
      <c r="W538" s="86" t="s">
        <v>1680</v>
      </c>
      <c r="X538" s="86"/>
      <c r="Y538" s="86" t="s">
        <v>1680</v>
      </c>
      <c r="Z538" s="86" t="s">
        <v>1680</v>
      </c>
      <c r="AA538" s="86" t="s">
        <v>1680</v>
      </c>
      <c r="AB538" s="86" t="s">
        <v>1680</v>
      </c>
      <c r="AC538" s="86" t="s">
        <v>1680</v>
      </c>
      <c r="AD538" s="86" t="s">
        <v>1680</v>
      </c>
      <c r="AE538" s="86" t="s">
        <v>1680</v>
      </c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1334</v>
      </c>
      <c r="B539" s="33" t="s">
        <v>1395</v>
      </c>
      <c r="C539" s="129" t="s">
        <v>1520</v>
      </c>
      <c r="D539" t="s">
        <v>1405</v>
      </c>
      <c r="E539" s="33" t="s">
        <v>1332</v>
      </c>
      <c r="F539" s="33" t="s">
        <v>1333</v>
      </c>
      <c r="G539" s="33"/>
      <c r="H539" s="33" t="s">
        <v>1399</v>
      </c>
      <c r="I539" s="34">
        <f t="shared" si="101"/>
        <v>10</v>
      </c>
      <c r="J539" s="34">
        <f t="shared" si="102"/>
        <v>18</v>
      </c>
      <c r="K539" s="35">
        <f t="shared" si="103"/>
        <v>0.35714285714285715</v>
      </c>
      <c r="L539" s="86" t="s">
        <v>1680</v>
      </c>
      <c r="M539" s="86" t="s">
        <v>1680</v>
      </c>
      <c r="N539" s="86" t="s">
        <v>1680</v>
      </c>
      <c r="O539" s="86" t="s">
        <v>1680</v>
      </c>
      <c r="P539" s="86" t="s">
        <v>1680</v>
      </c>
      <c r="Q539" s="86"/>
      <c r="R539" s="86" t="s">
        <v>1680</v>
      </c>
      <c r="S539" s="86" t="s">
        <v>1680</v>
      </c>
      <c r="T539" s="86" t="s">
        <v>1680</v>
      </c>
      <c r="U539" s="86" t="s">
        <v>1680</v>
      </c>
      <c r="V539" s="86" t="s">
        <v>1680</v>
      </c>
      <c r="W539" s="86" t="s">
        <v>1680</v>
      </c>
      <c r="X539" s="86"/>
      <c r="Y539" s="86" t="s">
        <v>1680</v>
      </c>
      <c r="Z539" s="86" t="s">
        <v>1680</v>
      </c>
      <c r="AA539" s="86" t="s">
        <v>1680</v>
      </c>
      <c r="AB539" s="86" t="s">
        <v>1680</v>
      </c>
      <c r="AC539" s="86" t="s">
        <v>1680</v>
      </c>
      <c r="AD539" s="86" t="s">
        <v>1680</v>
      </c>
      <c r="AE539" s="86" t="s">
        <v>1680</v>
      </c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1334</v>
      </c>
      <c r="B540" s="136" t="s">
        <v>1515</v>
      </c>
      <c r="C540" s="129" t="s">
        <v>1520</v>
      </c>
      <c r="D540" t="s">
        <v>1517</v>
      </c>
      <c r="E540" s="33" t="s">
        <v>1354</v>
      </c>
      <c r="F540" s="33" t="s">
        <v>1333</v>
      </c>
      <c r="G540" s="33"/>
      <c r="H540" s="33"/>
      <c r="I540" s="34">
        <f t="shared" si="101"/>
        <v>10</v>
      </c>
      <c r="J540" s="34">
        <f t="shared" si="102"/>
        <v>18</v>
      </c>
      <c r="K540" s="35">
        <f t="shared" si="103"/>
        <v>0.35714285714285715</v>
      </c>
      <c r="L540" s="86" t="s">
        <v>1680</v>
      </c>
      <c r="M540" s="88" t="s">
        <v>1680</v>
      </c>
      <c r="N540" s="86" t="s">
        <v>1680</v>
      </c>
      <c r="O540" s="86" t="s">
        <v>1680</v>
      </c>
      <c r="P540" s="86" t="s">
        <v>1680</v>
      </c>
      <c r="Q540" s="86"/>
      <c r="R540" s="86" t="s">
        <v>1680</v>
      </c>
      <c r="S540" s="86" t="s">
        <v>1680</v>
      </c>
      <c r="T540" s="86" t="s">
        <v>1680</v>
      </c>
      <c r="U540" s="86" t="s">
        <v>1680</v>
      </c>
      <c r="V540" s="86" t="s">
        <v>1680</v>
      </c>
      <c r="W540" s="86" t="s">
        <v>1680</v>
      </c>
      <c r="X540" s="86"/>
      <c r="Y540" s="86" t="s">
        <v>1680</v>
      </c>
      <c r="Z540" s="86" t="s">
        <v>1680</v>
      </c>
      <c r="AA540" s="86" t="s">
        <v>1680</v>
      </c>
      <c r="AB540" s="86" t="s">
        <v>1680</v>
      </c>
      <c r="AC540" s="86" t="s">
        <v>1680</v>
      </c>
      <c r="AD540" s="86" t="s">
        <v>1680</v>
      </c>
      <c r="AE540" s="86" t="s">
        <v>1680</v>
      </c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1334</v>
      </c>
      <c r="B541" s="136" t="s">
        <v>1516</v>
      </c>
      <c r="C541" s="129" t="s">
        <v>1520</v>
      </c>
      <c r="D541" t="s">
        <v>1517</v>
      </c>
      <c r="E541" s="33" t="s">
        <v>1332</v>
      </c>
      <c r="F541" s="33" t="s">
        <v>1333</v>
      </c>
      <c r="G541" s="33"/>
      <c r="H541" s="33"/>
      <c r="I541" s="34">
        <f t="shared" si="101"/>
        <v>10</v>
      </c>
      <c r="J541" s="34">
        <f t="shared" si="102"/>
        <v>18</v>
      </c>
      <c r="K541" s="35">
        <f t="shared" si="103"/>
        <v>0.35714285714285715</v>
      </c>
      <c r="L541" s="86" t="s">
        <v>1680</v>
      </c>
      <c r="M541" s="88" t="s">
        <v>1680</v>
      </c>
      <c r="N541" s="86" t="s">
        <v>1680</v>
      </c>
      <c r="O541" s="86" t="s">
        <v>1680</v>
      </c>
      <c r="P541" s="86" t="s">
        <v>1680</v>
      </c>
      <c r="Q541" s="86"/>
      <c r="R541" s="86" t="s">
        <v>1680</v>
      </c>
      <c r="S541" s="86" t="s">
        <v>1680</v>
      </c>
      <c r="T541" s="86" t="s">
        <v>1680</v>
      </c>
      <c r="U541" s="86" t="s">
        <v>1680</v>
      </c>
      <c r="V541" s="86" t="s">
        <v>1680</v>
      </c>
      <c r="W541" s="86" t="s">
        <v>1680</v>
      </c>
      <c r="X541" s="86"/>
      <c r="Y541" s="86" t="s">
        <v>1680</v>
      </c>
      <c r="Z541" s="86" t="s">
        <v>1680</v>
      </c>
      <c r="AA541" s="86" t="s">
        <v>1680</v>
      </c>
      <c r="AB541" s="86" t="s">
        <v>1680</v>
      </c>
      <c r="AC541" s="86" t="s">
        <v>1680</v>
      </c>
      <c r="AD541" s="86" t="s">
        <v>1680</v>
      </c>
      <c r="AE541" s="86" t="s">
        <v>1680</v>
      </c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1334</v>
      </c>
      <c r="B542" s="33" t="s">
        <v>1409</v>
      </c>
      <c r="C542" s="129" t="s">
        <v>1520</v>
      </c>
      <c r="D542" t="s">
        <v>1436</v>
      </c>
      <c r="E542" s="33" t="s">
        <v>1354</v>
      </c>
      <c r="F542" s="33" t="s">
        <v>1333</v>
      </c>
      <c r="G542" s="33"/>
      <c r="H542" s="33" t="s">
        <v>1430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1334</v>
      </c>
      <c r="B543" s="33" t="s">
        <v>1428</v>
      </c>
      <c r="C543" s="129" t="s">
        <v>1520</v>
      </c>
      <c r="D543" t="s">
        <v>1436</v>
      </c>
      <c r="E543" s="33" t="s">
        <v>1332</v>
      </c>
      <c r="F543" s="33" t="s">
        <v>1333</v>
      </c>
      <c r="G543" s="33"/>
      <c r="H543" s="81" t="s">
        <v>1431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1334</v>
      </c>
      <c r="B544" s="136" t="s">
        <v>1410</v>
      </c>
      <c r="C544" s="129" t="s">
        <v>1520</v>
      </c>
      <c r="D544" t="s">
        <v>1435</v>
      </c>
      <c r="E544" s="33" t="s">
        <v>1354</v>
      </c>
      <c r="F544" s="33" t="s">
        <v>1333</v>
      </c>
      <c r="G544" s="33"/>
      <c r="H544" s="33" t="s">
        <v>1432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1334</v>
      </c>
      <c r="B545" s="136" t="s">
        <v>1411</v>
      </c>
      <c r="C545" s="129" t="s">
        <v>1520</v>
      </c>
      <c r="D545" t="s">
        <v>1435</v>
      </c>
      <c r="E545" s="33" t="s">
        <v>1332</v>
      </c>
      <c r="F545" s="33" t="s">
        <v>1333</v>
      </c>
      <c r="G545" s="33"/>
      <c r="H545" s="81" t="s">
        <v>1433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1334</v>
      </c>
      <c r="B546" s="136" t="s">
        <v>1412</v>
      </c>
      <c r="C546" s="129" t="s">
        <v>1520</v>
      </c>
      <c r="D546" t="s">
        <v>1437</v>
      </c>
      <c r="E546" s="33" t="s">
        <v>1354</v>
      </c>
      <c r="F546" s="33" t="s">
        <v>1333</v>
      </c>
      <c r="G546" s="33"/>
      <c r="H546" s="33" t="s">
        <v>1438</v>
      </c>
      <c r="I546" s="34">
        <f t="shared" si="104"/>
        <v>10</v>
      </c>
      <c r="J546" s="34">
        <f t="shared" si="105"/>
        <v>18</v>
      </c>
      <c r="K546" s="35">
        <f t="shared" si="106"/>
        <v>0.35714285714285715</v>
      </c>
      <c r="L546" s="86" t="s">
        <v>1680</v>
      </c>
      <c r="M546" s="88" t="s">
        <v>1680</v>
      </c>
      <c r="N546" s="86" t="s">
        <v>1680</v>
      </c>
      <c r="O546" s="86" t="s">
        <v>1680</v>
      </c>
      <c r="P546" s="86" t="s">
        <v>1680</v>
      </c>
      <c r="Q546" s="86"/>
      <c r="R546" s="86" t="s">
        <v>1680</v>
      </c>
      <c r="S546" s="86" t="s">
        <v>1680</v>
      </c>
      <c r="T546" s="86" t="s">
        <v>1680</v>
      </c>
      <c r="U546" s="86" t="s">
        <v>1680</v>
      </c>
      <c r="V546" s="86" t="s">
        <v>1680</v>
      </c>
      <c r="W546" s="86" t="s">
        <v>1680</v>
      </c>
      <c r="X546" s="86"/>
      <c r="Y546" s="86" t="s">
        <v>1680</v>
      </c>
      <c r="Z546" s="86" t="s">
        <v>1680</v>
      </c>
      <c r="AA546" s="86" t="s">
        <v>1680</v>
      </c>
      <c r="AB546" s="86" t="s">
        <v>1680</v>
      </c>
      <c r="AC546" s="86" t="s">
        <v>1680</v>
      </c>
      <c r="AD546" s="86" t="s">
        <v>1680</v>
      </c>
      <c r="AE546" s="86" t="s">
        <v>1680</v>
      </c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1334</v>
      </c>
      <c r="B547" s="136" t="s">
        <v>1413</v>
      </c>
      <c r="C547" s="129" t="s">
        <v>1520</v>
      </c>
      <c r="D547" t="s">
        <v>1437</v>
      </c>
      <c r="E547" s="33" t="s">
        <v>1332</v>
      </c>
      <c r="F547" s="33" t="s">
        <v>1333</v>
      </c>
      <c r="G547" s="33"/>
      <c r="H547" s="81" t="s">
        <v>1439</v>
      </c>
      <c r="I547" s="34">
        <f t="shared" si="104"/>
        <v>10</v>
      </c>
      <c r="J547" s="34">
        <f t="shared" si="105"/>
        <v>18</v>
      </c>
      <c r="K547" s="35">
        <f t="shared" si="106"/>
        <v>0.35714285714285715</v>
      </c>
      <c r="L547" s="86" t="s">
        <v>1680</v>
      </c>
      <c r="M547" s="88" t="s">
        <v>1680</v>
      </c>
      <c r="N547" s="86" t="s">
        <v>1680</v>
      </c>
      <c r="O547" s="86" t="s">
        <v>1680</v>
      </c>
      <c r="P547" s="86" t="s">
        <v>1680</v>
      </c>
      <c r="Q547" s="86"/>
      <c r="R547" s="86" t="s">
        <v>1680</v>
      </c>
      <c r="S547" s="86" t="s">
        <v>1680</v>
      </c>
      <c r="T547" s="86" t="s">
        <v>1680</v>
      </c>
      <c r="U547" s="86" t="s">
        <v>1680</v>
      </c>
      <c r="V547" s="86" t="s">
        <v>1680</v>
      </c>
      <c r="W547" s="86" t="s">
        <v>1680</v>
      </c>
      <c r="X547" s="86"/>
      <c r="Y547" s="86" t="s">
        <v>1680</v>
      </c>
      <c r="Z547" s="86" t="s">
        <v>1680</v>
      </c>
      <c r="AA547" s="86" t="s">
        <v>1680</v>
      </c>
      <c r="AB547" s="86" t="s">
        <v>1680</v>
      </c>
      <c r="AC547" s="86" t="s">
        <v>1680</v>
      </c>
      <c r="AD547" s="86" t="s">
        <v>1680</v>
      </c>
      <c r="AE547" s="86" t="s">
        <v>1680</v>
      </c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1334</v>
      </c>
      <c r="B548" s="33" t="s">
        <v>1414</v>
      </c>
      <c r="C548" s="129" t="s">
        <v>1520</v>
      </c>
      <c r="D548" t="s">
        <v>1434</v>
      </c>
      <c r="E548" s="33" t="s">
        <v>1354</v>
      </c>
      <c r="F548" s="33" t="s">
        <v>1333</v>
      </c>
      <c r="G548" s="33"/>
      <c r="H548" s="33" t="s">
        <v>1440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1334</v>
      </c>
      <c r="B549" s="33" t="s">
        <v>1415</v>
      </c>
      <c r="C549" s="129" t="s">
        <v>1520</v>
      </c>
      <c r="D549" t="s">
        <v>1434</v>
      </c>
      <c r="E549" s="33" t="s">
        <v>1332</v>
      </c>
      <c r="F549" s="33" t="s">
        <v>1333</v>
      </c>
      <c r="G549" s="33"/>
      <c r="H549" s="81" t="s">
        <v>1441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1334</v>
      </c>
      <c r="B550" s="33" t="s">
        <v>1416</v>
      </c>
      <c r="C550" s="129" t="s">
        <v>1520</v>
      </c>
      <c r="D550" t="s">
        <v>1442</v>
      </c>
      <c r="E550" s="33" t="s">
        <v>1354</v>
      </c>
      <c r="F550" s="33" t="s">
        <v>1333</v>
      </c>
      <c r="G550" s="33"/>
      <c r="H550" s="33" t="s">
        <v>1443</v>
      </c>
      <c r="I550" s="34">
        <f t="shared" si="104"/>
        <v>10</v>
      </c>
      <c r="J550" s="34">
        <f t="shared" si="105"/>
        <v>18</v>
      </c>
      <c r="K550" s="35">
        <f t="shared" si="106"/>
        <v>0.35714285714285715</v>
      </c>
      <c r="L550" s="86" t="s">
        <v>1680</v>
      </c>
      <c r="M550" s="88" t="s">
        <v>1680</v>
      </c>
      <c r="N550" s="86" t="s">
        <v>1680</v>
      </c>
      <c r="O550" s="86" t="s">
        <v>1680</v>
      </c>
      <c r="P550" s="86" t="s">
        <v>1680</v>
      </c>
      <c r="Q550" s="86"/>
      <c r="R550" s="86" t="s">
        <v>1680</v>
      </c>
      <c r="S550" s="86" t="s">
        <v>1680</v>
      </c>
      <c r="T550" s="86" t="s">
        <v>1680</v>
      </c>
      <c r="U550" s="86" t="s">
        <v>1680</v>
      </c>
      <c r="V550" s="86" t="s">
        <v>1680</v>
      </c>
      <c r="W550" s="86" t="s">
        <v>1680</v>
      </c>
      <c r="X550" s="86"/>
      <c r="Y550" s="86" t="s">
        <v>1680</v>
      </c>
      <c r="Z550" s="86" t="s">
        <v>1680</v>
      </c>
      <c r="AA550" s="86" t="s">
        <v>1680</v>
      </c>
      <c r="AB550" s="86" t="s">
        <v>1680</v>
      </c>
      <c r="AC550" s="86" t="s">
        <v>1680</v>
      </c>
      <c r="AD550" s="86" t="s">
        <v>1680</v>
      </c>
      <c r="AE550" s="86" t="s">
        <v>1680</v>
      </c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1334</v>
      </c>
      <c r="B551" s="33" t="s">
        <v>1417</v>
      </c>
      <c r="C551" s="129" t="s">
        <v>1520</v>
      </c>
      <c r="D551" t="s">
        <v>1442</v>
      </c>
      <c r="E551" s="33" t="s">
        <v>1332</v>
      </c>
      <c r="F551" s="33" t="s">
        <v>1333</v>
      </c>
      <c r="G551" s="33"/>
      <c r="H551" s="81" t="s">
        <v>1444</v>
      </c>
      <c r="I551" s="34">
        <f t="shared" si="104"/>
        <v>10</v>
      </c>
      <c r="J551" s="34">
        <f t="shared" si="105"/>
        <v>18</v>
      </c>
      <c r="K551" s="35">
        <f t="shared" si="106"/>
        <v>0.35714285714285715</v>
      </c>
      <c r="L551" s="86" t="s">
        <v>1680</v>
      </c>
      <c r="M551" s="88" t="s">
        <v>1680</v>
      </c>
      <c r="N551" s="86" t="s">
        <v>1680</v>
      </c>
      <c r="O551" s="86" t="s">
        <v>1680</v>
      </c>
      <c r="P551" s="86" t="s">
        <v>1680</v>
      </c>
      <c r="Q551" s="86"/>
      <c r="R551" s="86" t="s">
        <v>1680</v>
      </c>
      <c r="S551" s="86" t="s">
        <v>1680</v>
      </c>
      <c r="T551" s="86" t="s">
        <v>1680</v>
      </c>
      <c r="U551" s="86" t="s">
        <v>1680</v>
      </c>
      <c r="V551" s="86" t="s">
        <v>1680</v>
      </c>
      <c r="W551" s="86" t="s">
        <v>1680</v>
      </c>
      <c r="X551" s="86"/>
      <c r="Y551" s="86" t="s">
        <v>1680</v>
      </c>
      <c r="Z551" s="86" t="s">
        <v>1680</v>
      </c>
      <c r="AA551" s="86" t="s">
        <v>1680</v>
      </c>
      <c r="AB551" s="86" t="s">
        <v>1680</v>
      </c>
      <c r="AC551" s="86" t="s">
        <v>1680</v>
      </c>
      <c r="AD551" s="86" t="s">
        <v>1680</v>
      </c>
      <c r="AE551" s="86" t="s">
        <v>1680</v>
      </c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1334</v>
      </c>
      <c r="B552" s="33" t="s">
        <v>1418</v>
      </c>
      <c r="C552" s="129" t="s">
        <v>1520</v>
      </c>
      <c r="D552" t="s">
        <v>1445</v>
      </c>
      <c r="E552" s="33" t="s">
        <v>1354</v>
      </c>
      <c r="F552" s="33" t="s">
        <v>1333</v>
      </c>
      <c r="G552" s="33"/>
      <c r="H552" s="33" t="s">
        <v>1446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1334</v>
      </c>
      <c r="B553" s="33" t="s">
        <v>1419</v>
      </c>
      <c r="C553" s="129" t="s">
        <v>1520</v>
      </c>
      <c r="D553" t="s">
        <v>1445</v>
      </c>
      <c r="E553" s="33" t="s">
        <v>1332</v>
      </c>
      <c r="F553" s="33" t="s">
        <v>1333</v>
      </c>
      <c r="G553" s="33"/>
      <c r="H553" s="81" t="s">
        <v>1447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1334</v>
      </c>
      <c r="B554" s="136" t="s">
        <v>1420</v>
      </c>
      <c r="C554" s="129" t="s">
        <v>1520</v>
      </c>
      <c r="D554" t="s">
        <v>1448</v>
      </c>
      <c r="E554" s="33" t="s">
        <v>1354</v>
      </c>
      <c r="F554" s="33" t="s">
        <v>1333</v>
      </c>
      <c r="G554" s="33"/>
      <c r="H554" s="33" t="s">
        <v>1449</v>
      </c>
      <c r="I554" s="34">
        <f t="shared" si="104"/>
        <v>10</v>
      </c>
      <c r="J554" s="34">
        <f t="shared" si="105"/>
        <v>18</v>
      </c>
      <c r="K554" s="35">
        <f t="shared" si="106"/>
        <v>0.35714285714285715</v>
      </c>
      <c r="L554" s="86" t="s">
        <v>1680</v>
      </c>
      <c r="M554" s="88" t="s">
        <v>1680</v>
      </c>
      <c r="N554" s="86" t="s">
        <v>1680</v>
      </c>
      <c r="O554" s="86" t="s">
        <v>1680</v>
      </c>
      <c r="P554" s="86" t="s">
        <v>1680</v>
      </c>
      <c r="Q554" s="86"/>
      <c r="R554" s="86" t="s">
        <v>1680</v>
      </c>
      <c r="S554" s="86" t="s">
        <v>1680</v>
      </c>
      <c r="T554" s="86" t="s">
        <v>1680</v>
      </c>
      <c r="U554" s="86" t="s">
        <v>1680</v>
      </c>
      <c r="V554" s="86" t="s">
        <v>1680</v>
      </c>
      <c r="W554" s="86" t="s">
        <v>1680</v>
      </c>
      <c r="X554" s="86"/>
      <c r="Y554" s="86" t="s">
        <v>1680</v>
      </c>
      <c r="Z554" s="86" t="s">
        <v>1680</v>
      </c>
      <c r="AA554" s="86" t="s">
        <v>1680</v>
      </c>
      <c r="AB554" s="86" t="s">
        <v>1680</v>
      </c>
      <c r="AC554" s="86" t="s">
        <v>1680</v>
      </c>
      <c r="AD554" s="86" t="s">
        <v>1680</v>
      </c>
      <c r="AE554" s="86" t="s">
        <v>1680</v>
      </c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1334</v>
      </c>
      <c r="B555" s="136" t="s">
        <v>1421</v>
      </c>
      <c r="C555" s="129" t="s">
        <v>1520</v>
      </c>
      <c r="D555" t="s">
        <v>1448</v>
      </c>
      <c r="E555" s="33" t="s">
        <v>1332</v>
      </c>
      <c r="F555" s="33" t="s">
        <v>1333</v>
      </c>
      <c r="G555" s="33"/>
      <c r="H555" s="81" t="s">
        <v>1450</v>
      </c>
      <c r="I555" s="34">
        <f t="shared" ref="I555:I561" si="107">COUNTIF(L555:AM555,"")</f>
        <v>10</v>
      </c>
      <c r="J555" s="34">
        <f t="shared" ref="J555:J561" si="108">COUNTIF(L555:AM555,"APAGADO")</f>
        <v>18</v>
      </c>
      <c r="K555" s="35">
        <f t="shared" ref="K555:K561" si="109">(I555)/(J555+I555)</f>
        <v>0.35714285714285715</v>
      </c>
      <c r="L555" s="86" t="s">
        <v>1680</v>
      </c>
      <c r="M555" s="88" t="s">
        <v>1680</v>
      </c>
      <c r="N555" s="86" t="s">
        <v>1680</v>
      </c>
      <c r="O555" s="86" t="s">
        <v>1680</v>
      </c>
      <c r="P555" s="86" t="s">
        <v>1680</v>
      </c>
      <c r="Q555" s="86"/>
      <c r="R555" s="86" t="s">
        <v>1680</v>
      </c>
      <c r="S555" s="86" t="s">
        <v>1680</v>
      </c>
      <c r="T555" s="86" t="s">
        <v>1680</v>
      </c>
      <c r="U555" s="86" t="s">
        <v>1680</v>
      </c>
      <c r="V555" s="86" t="s">
        <v>1680</v>
      </c>
      <c r="W555" s="86" t="s">
        <v>1680</v>
      </c>
      <c r="X555" s="86"/>
      <c r="Y555" s="86" t="s">
        <v>1680</v>
      </c>
      <c r="Z555" s="86" t="s">
        <v>1680</v>
      </c>
      <c r="AA555" s="86" t="s">
        <v>1680</v>
      </c>
      <c r="AB555" s="86" t="s">
        <v>1680</v>
      </c>
      <c r="AC555" s="86" t="s">
        <v>1680</v>
      </c>
      <c r="AD555" s="86" t="s">
        <v>1680</v>
      </c>
      <c r="AE555" s="86" t="s">
        <v>1680</v>
      </c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1334</v>
      </c>
      <c r="B556" s="33" t="s">
        <v>1422</v>
      </c>
      <c r="C556" s="129" t="s">
        <v>1520</v>
      </c>
      <c r="D556" t="s">
        <v>1451</v>
      </c>
      <c r="E556" s="33" t="s">
        <v>1354</v>
      </c>
      <c r="F556" s="33" t="s">
        <v>1333</v>
      </c>
      <c r="G556" s="33"/>
      <c r="H556" s="33" t="s">
        <v>1452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1334</v>
      </c>
      <c r="B557" s="33" t="s">
        <v>1423</v>
      </c>
      <c r="C557" s="129" t="s">
        <v>1520</v>
      </c>
      <c r="D557" t="s">
        <v>1451</v>
      </c>
      <c r="E557" s="33" t="s">
        <v>1332</v>
      </c>
      <c r="F557" s="33" t="s">
        <v>1333</v>
      </c>
      <c r="G557" s="33"/>
      <c r="H557" s="81" t="s">
        <v>1453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1334</v>
      </c>
      <c r="B558" s="33" t="s">
        <v>1424</v>
      </c>
      <c r="C558" s="129" t="s">
        <v>1520</v>
      </c>
      <c r="D558" t="s">
        <v>1454</v>
      </c>
      <c r="E558" s="33" t="s">
        <v>1354</v>
      </c>
      <c r="F558" s="33" t="s">
        <v>1333</v>
      </c>
      <c r="G558" s="33"/>
      <c r="H558" s="33" t="s">
        <v>1455</v>
      </c>
      <c r="I558" s="34">
        <f t="shared" si="107"/>
        <v>10</v>
      </c>
      <c r="J558" s="34">
        <f t="shared" si="108"/>
        <v>18</v>
      </c>
      <c r="K558" s="35">
        <f t="shared" si="109"/>
        <v>0.35714285714285715</v>
      </c>
      <c r="L558" s="86" t="s">
        <v>1680</v>
      </c>
      <c r="M558" s="88" t="s">
        <v>1680</v>
      </c>
      <c r="N558" s="86" t="s">
        <v>1680</v>
      </c>
      <c r="O558" s="86" t="s">
        <v>1680</v>
      </c>
      <c r="P558" s="86" t="s">
        <v>1680</v>
      </c>
      <c r="Q558" s="86"/>
      <c r="R558" s="86" t="s">
        <v>1680</v>
      </c>
      <c r="S558" s="86" t="s">
        <v>1680</v>
      </c>
      <c r="T558" s="86" t="s">
        <v>1680</v>
      </c>
      <c r="U558" s="86" t="s">
        <v>1680</v>
      </c>
      <c r="V558" s="86" t="s">
        <v>1680</v>
      </c>
      <c r="W558" s="86" t="s">
        <v>1680</v>
      </c>
      <c r="X558" s="86"/>
      <c r="Y558" s="86" t="s">
        <v>1680</v>
      </c>
      <c r="Z558" s="86" t="s">
        <v>1680</v>
      </c>
      <c r="AA558" s="86" t="s">
        <v>1680</v>
      </c>
      <c r="AB558" s="86" t="s">
        <v>1680</v>
      </c>
      <c r="AC558" s="86" t="s">
        <v>1680</v>
      </c>
      <c r="AD558" s="86" t="s">
        <v>1680</v>
      </c>
      <c r="AE558" s="86" t="s">
        <v>1680</v>
      </c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1334</v>
      </c>
      <c r="B559" s="33" t="s">
        <v>1425</v>
      </c>
      <c r="C559" s="129" t="s">
        <v>1520</v>
      </c>
      <c r="D559" t="s">
        <v>1454</v>
      </c>
      <c r="E559" s="33" t="s">
        <v>1332</v>
      </c>
      <c r="F559" s="33" t="s">
        <v>1333</v>
      </c>
      <c r="G559" s="33"/>
      <c r="H559" s="81" t="s">
        <v>1456</v>
      </c>
      <c r="I559" s="34">
        <f t="shared" si="107"/>
        <v>10</v>
      </c>
      <c r="J559" s="34">
        <f t="shared" si="108"/>
        <v>18</v>
      </c>
      <c r="K559" s="35">
        <f t="shared" si="109"/>
        <v>0.35714285714285715</v>
      </c>
      <c r="L559" s="86" t="s">
        <v>1680</v>
      </c>
      <c r="M559" s="88" t="s">
        <v>1680</v>
      </c>
      <c r="N559" s="86" t="s">
        <v>1680</v>
      </c>
      <c r="O559" s="86" t="s">
        <v>1680</v>
      </c>
      <c r="P559" s="86" t="s">
        <v>1680</v>
      </c>
      <c r="Q559" s="86"/>
      <c r="R559" s="86" t="s">
        <v>1680</v>
      </c>
      <c r="S559" s="86" t="s">
        <v>1680</v>
      </c>
      <c r="T559" s="86" t="s">
        <v>1680</v>
      </c>
      <c r="U559" s="86" t="s">
        <v>1680</v>
      </c>
      <c r="V559" s="86" t="s">
        <v>1680</v>
      </c>
      <c r="W559" s="86" t="s">
        <v>1680</v>
      </c>
      <c r="X559" s="86"/>
      <c r="Y559" s="86" t="s">
        <v>1680</v>
      </c>
      <c r="Z559" s="86" t="s">
        <v>1680</v>
      </c>
      <c r="AA559" s="86" t="s">
        <v>1680</v>
      </c>
      <c r="AB559" s="86" t="s">
        <v>1680</v>
      </c>
      <c r="AC559" s="86" t="s">
        <v>1680</v>
      </c>
      <c r="AD559" s="86" t="s">
        <v>1680</v>
      </c>
      <c r="AE559" s="86" t="s">
        <v>1680</v>
      </c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1334</v>
      </c>
      <c r="B560" s="33" t="s">
        <v>1426</v>
      </c>
      <c r="C560" s="129" t="s">
        <v>1520</v>
      </c>
      <c r="D560" t="s">
        <v>1457</v>
      </c>
      <c r="E560" s="33" t="s">
        <v>1354</v>
      </c>
      <c r="F560" s="33" t="s">
        <v>1333</v>
      </c>
      <c r="G560" s="33"/>
      <c r="H560" s="33" t="s">
        <v>1458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1334</v>
      </c>
      <c r="B561" s="33" t="s">
        <v>1429</v>
      </c>
      <c r="C561" s="129" t="s">
        <v>1520</v>
      </c>
      <c r="D561" t="s">
        <v>1457</v>
      </c>
      <c r="E561" s="33" t="s">
        <v>1332</v>
      </c>
      <c r="F561" s="33" t="s">
        <v>1333</v>
      </c>
      <c r="G561" s="33"/>
      <c r="H561" s="81" t="s">
        <v>1459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1334</v>
      </c>
      <c r="B562" s="33" t="s">
        <v>1512</v>
      </c>
      <c r="C562" s="129" t="s">
        <v>1520</v>
      </c>
      <c r="D562" t="s">
        <v>1510</v>
      </c>
      <c r="E562" s="33" t="s">
        <v>1354</v>
      </c>
      <c r="F562" s="33" t="s">
        <v>1333</v>
      </c>
      <c r="G562" s="33"/>
      <c r="H562" s="33" t="s">
        <v>1476</v>
      </c>
      <c r="I562" s="34">
        <f t="shared" ref="I562:I569" si="110">COUNTIF(L562:AM562,"")</f>
        <v>10</v>
      </c>
      <c r="J562" s="34">
        <f t="shared" ref="J562:J569" si="111">COUNTIF(L562:AM562,"APAGADO")</f>
        <v>18</v>
      </c>
      <c r="K562" s="35">
        <f t="shared" ref="K562:K569" si="112">(I562)/(J562+I562)</f>
        <v>0.35714285714285715</v>
      </c>
      <c r="L562" s="86" t="s">
        <v>1680</v>
      </c>
      <c r="M562" s="88" t="s">
        <v>1680</v>
      </c>
      <c r="N562" s="86" t="s">
        <v>1680</v>
      </c>
      <c r="O562" s="86" t="s">
        <v>1680</v>
      </c>
      <c r="P562" s="86" t="s">
        <v>1680</v>
      </c>
      <c r="Q562" s="86"/>
      <c r="R562" s="86" t="s">
        <v>1680</v>
      </c>
      <c r="S562" s="86" t="s">
        <v>1680</v>
      </c>
      <c r="T562" s="86" t="s">
        <v>1680</v>
      </c>
      <c r="U562" s="86" t="s">
        <v>1680</v>
      </c>
      <c r="V562" s="86" t="s">
        <v>1680</v>
      </c>
      <c r="W562" s="86" t="s">
        <v>1680</v>
      </c>
      <c r="X562" s="86"/>
      <c r="Y562" s="86" t="s">
        <v>1680</v>
      </c>
      <c r="Z562" s="86" t="s">
        <v>1680</v>
      </c>
      <c r="AA562" s="86" t="s">
        <v>1680</v>
      </c>
      <c r="AB562" s="86" t="s">
        <v>1680</v>
      </c>
      <c r="AC562" s="86" t="s">
        <v>1680</v>
      </c>
      <c r="AD562" s="86" t="s">
        <v>1680</v>
      </c>
      <c r="AE562" s="86" t="s">
        <v>1680</v>
      </c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1334</v>
      </c>
      <c r="B563" s="33" t="s">
        <v>1513</v>
      </c>
      <c r="C563" s="129" t="s">
        <v>1520</v>
      </c>
      <c r="D563" t="s">
        <v>1510</v>
      </c>
      <c r="E563" s="33" t="s">
        <v>1332</v>
      </c>
      <c r="F563" s="33" t="s">
        <v>1333</v>
      </c>
      <c r="G563" s="33"/>
      <c r="H563" s="81" t="s">
        <v>1485</v>
      </c>
      <c r="I563" s="34">
        <f t="shared" si="110"/>
        <v>10</v>
      </c>
      <c r="J563" s="34">
        <f t="shared" si="111"/>
        <v>18</v>
      </c>
      <c r="K563" s="35">
        <f t="shared" si="112"/>
        <v>0.35714285714285715</v>
      </c>
      <c r="L563" s="86" t="s">
        <v>1680</v>
      </c>
      <c r="M563" s="88" t="s">
        <v>1680</v>
      </c>
      <c r="N563" s="86" t="s">
        <v>1680</v>
      </c>
      <c r="O563" s="86" t="s">
        <v>1680</v>
      </c>
      <c r="P563" s="86" t="s">
        <v>1680</v>
      </c>
      <c r="Q563" s="86"/>
      <c r="R563" s="86" t="s">
        <v>1680</v>
      </c>
      <c r="S563" s="86" t="s">
        <v>1680</v>
      </c>
      <c r="T563" s="86" t="s">
        <v>1680</v>
      </c>
      <c r="U563" s="86" t="s">
        <v>1680</v>
      </c>
      <c r="V563" s="86" t="s">
        <v>1680</v>
      </c>
      <c r="W563" s="86" t="s">
        <v>1680</v>
      </c>
      <c r="X563" s="86"/>
      <c r="Y563" s="86" t="s">
        <v>1680</v>
      </c>
      <c r="Z563" s="86" t="s">
        <v>1680</v>
      </c>
      <c r="AA563" s="86" t="s">
        <v>1680</v>
      </c>
      <c r="AB563" s="86" t="s">
        <v>1680</v>
      </c>
      <c r="AC563" s="86" t="s">
        <v>1680</v>
      </c>
      <c r="AD563" s="86" t="s">
        <v>1680</v>
      </c>
      <c r="AE563" s="86" t="s">
        <v>1680</v>
      </c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1334</v>
      </c>
      <c r="B564" s="33" t="s">
        <v>1509</v>
      </c>
      <c r="C564" s="129" t="s">
        <v>1520</v>
      </c>
      <c r="D564" t="s">
        <v>1510</v>
      </c>
      <c r="E564" s="33" t="s">
        <v>1354</v>
      </c>
      <c r="F564" s="33" t="s">
        <v>1333</v>
      </c>
      <c r="G564" s="33"/>
      <c r="H564" s="33" t="s">
        <v>1514</v>
      </c>
      <c r="I564" s="34">
        <f t="shared" si="110"/>
        <v>10</v>
      </c>
      <c r="J564" s="34">
        <f t="shared" si="111"/>
        <v>18</v>
      </c>
      <c r="K564" s="35">
        <f t="shared" si="112"/>
        <v>0.35714285714285715</v>
      </c>
      <c r="L564" s="86" t="s">
        <v>1680</v>
      </c>
      <c r="M564" s="88" t="s">
        <v>1680</v>
      </c>
      <c r="N564" s="86" t="s">
        <v>1680</v>
      </c>
      <c r="O564" s="86" t="s">
        <v>1680</v>
      </c>
      <c r="P564" s="86" t="s">
        <v>1680</v>
      </c>
      <c r="Q564" s="86"/>
      <c r="R564" s="86" t="s">
        <v>1680</v>
      </c>
      <c r="S564" s="86" t="s">
        <v>1680</v>
      </c>
      <c r="T564" s="86" t="s">
        <v>1680</v>
      </c>
      <c r="U564" s="86" t="s">
        <v>1680</v>
      </c>
      <c r="V564" s="86" t="s">
        <v>1680</v>
      </c>
      <c r="W564" s="86" t="s">
        <v>1680</v>
      </c>
      <c r="X564" s="86"/>
      <c r="Y564" s="86" t="s">
        <v>1680</v>
      </c>
      <c r="Z564" s="86" t="s">
        <v>1680</v>
      </c>
      <c r="AA564" s="86" t="s">
        <v>1680</v>
      </c>
      <c r="AB564" s="86" t="s">
        <v>1680</v>
      </c>
      <c r="AC564" s="86" t="s">
        <v>1680</v>
      </c>
      <c r="AD564" s="86" t="s">
        <v>1680</v>
      </c>
      <c r="AE564" s="86" t="s">
        <v>1680</v>
      </c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1334</v>
      </c>
      <c r="B565" s="33" t="s">
        <v>1511</v>
      </c>
      <c r="C565" s="129" t="s">
        <v>1520</v>
      </c>
      <c r="D565" t="s">
        <v>1510</v>
      </c>
      <c r="E565" s="33" t="s">
        <v>1332</v>
      </c>
      <c r="F565" s="33" t="s">
        <v>1333</v>
      </c>
      <c r="G565" s="33"/>
      <c r="H565" s="81" t="s">
        <v>1473</v>
      </c>
      <c r="I565" s="34">
        <f t="shared" si="110"/>
        <v>10</v>
      </c>
      <c r="J565" s="34">
        <f t="shared" si="111"/>
        <v>18</v>
      </c>
      <c r="K565" s="35">
        <f t="shared" si="112"/>
        <v>0.35714285714285715</v>
      </c>
      <c r="L565" s="86" t="s">
        <v>1680</v>
      </c>
      <c r="M565" s="88" t="s">
        <v>1680</v>
      </c>
      <c r="N565" s="86" t="s">
        <v>1680</v>
      </c>
      <c r="O565" s="86" t="s">
        <v>1680</v>
      </c>
      <c r="P565" s="86" t="s">
        <v>1680</v>
      </c>
      <c r="Q565" s="86"/>
      <c r="R565" s="86" t="s">
        <v>1680</v>
      </c>
      <c r="S565" s="86" t="s">
        <v>1680</v>
      </c>
      <c r="T565" s="86" t="s">
        <v>1680</v>
      </c>
      <c r="U565" s="86" t="s">
        <v>1680</v>
      </c>
      <c r="V565" s="86" t="s">
        <v>1680</v>
      </c>
      <c r="W565" s="86" t="s">
        <v>1680</v>
      </c>
      <c r="X565" s="86"/>
      <c r="Y565" s="86" t="s">
        <v>1680</v>
      </c>
      <c r="Z565" s="86" t="s">
        <v>1680</v>
      </c>
      <c r="AA565" s="86" t="s">
        <v>1680</v>
      </c>
      <c r="AB565" s="86" t="s">
        <v>1680</v>
      </c>
      <c r="AC565" s="86" t="s">
        <v>1680</v>
      </c>
      <c r="AD565" s="86" t="s">
        <v>1680</v>
      </c>
      <c r="AE565" s="86" t="s">
        <v>1680</v>
      </c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1334</v>
      </c>
      <c r="B566" s="79" t="s">
        <v>1506</v>
      </c>
      <c r="C566" s="129" t="s">
        <v>1520</v>
      </c>
      <c r="D566" t="s">
        <v>1507</v>
      </c>
      <c r="E566" s="33" t="s">
        <v>1354</v>
      </c>
      <c r="F566" s="33" t="s">
        <v>1333</v>
      </c>
      <c r="G566" s="33"/>
      <c r="H566" s="33" t="s">
        <v>1479</v>
      </c>
      <c r="I566" s="34">
        <f t="shared" si="110"/>
        <v>10</v>
      </c>
      <c r="J566" s="34">
        <f t="shared" si="111"/>
        <v>18</v>
      </c>
      <c r="K566" s="35">
        <f t="shared" si="112"/>
        <v>0.35714285714285715</v>
      </c>
      <c r="L566" s="86" t="s">
        <v>1680</v>
      </c>
      <c r="M566" s="88" t="s">
        <v>1680</v>
      </c>
      <c r="N566" s="86" t="s">
        <v>1680</v>
      </c>
      <c r="O566" s="86" t="s">
        <v>1680</v>
      </c>
      <c r="P566" s="86" t="s">
        <v>1680</v>
      </c>
      <c r="Q566" s="86"/>
      <c r="R566" s="86" t="s">
        <v>1680</v>
      </c>
      <c r="S566" s="86" t="s">
        <v>1680</v>
      </c>
      <c r="T566" s="86" t="s">
        <v>1680</v>
      </c>
      <c r="U566" s="86" t="s">
        <v>1680</v>
      </c>
      <c r="V566" s="86" t="s">
        <v>1680</v>
      </c>
      <c r="W566" s="86" t="s">
        <v>1680</v>
      </c>
      <c r="X566" s="86"/>
      <c r="Y566" s="86" t="s">
        <v>1680</v>
      </c>
      <c r="Z566" s="86" t="s">
        <v>1680</v>
      </c>
      <c r="AA566" s="86" t="s">
        <v>1680</v>
      </c>
      <c r="AB566" s="86" t="s">
        <v>1680</v>
      </c>
      <c r="AC566" s="86" t="s">
        <v>1680</v>
      </c>
      <c r="AD566" s="86" t="s">
        <v>1680</v>
      </c>
      <c r="AE566" s="86" t="s">
        <v>1680</v>
      </c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1334</v>
      </c>
      <c r="B567" s="79" t="s">
        <v>1508</v>
      </c>
      <c r="C567" s="129" t="s">
        <v>1520</v>
      </c>
      <c r="D567" t="s">
        <v>1507</v>
      </c>
      <c r="E567" s="33" t="s">
        <v>1332</v>
      </c>
      <c r="F567" s="33" t="s">
        <v>1333</v>
      </c>
      <c r="G567" s="33"/>
      <c r="H567" s="81" t="s">
        <v>1482</v>
      </c>
      <c r="I567" s="34">
        <f t="shared" si="110"/>
        <v>10</v>
      </c>
      <c r="J567" s="34">
        <f t="shared" si="111"/>
        <v>18</v>
      </c>
      <c r="K567" s="35">
        <f t="shared" si="112"/>
        <v>0.35714285714285715</v>
      </c>
      <c r="L567" s="88" t="s">
        <v>1680</v>
      </c>
      <c r="M567" s="88" t="s">
        <v>1680</v>
      </c>
      <c r="N567" s="86" t="s">
        <v>1680</v>
      </c>
      <c r="O567" s="86" t="s">
        <v>1680</v>
      </c>
      <c r="P567" s="86" t="s">
        <v>1680</v>
      </c>
      <c r="Q567" s="86"/>
      <c r="R567" s="86" t="s">
        <v>1680</v>
      </c>
      <c r="S567" s="86" t="s">
        <v>1680</v>
      </c>
      <c r="T567" s="86" t="s">
        <v>1680</v>
      </c>
      <c r="U567" s="86" t="s">
        <v>1680</v>
      </c>
      <c r="V567" s="86" t="s">
        <v>1680</v>
      </c>
      <c r="W567" s="86" t="s">
        <v>1680</v>
      </c>
      <c r="X567" s="86"/>
      <c r="Y567" s="86" t="s">
        <v>1680</v>
      </c>
      <c r="Z567" s="86" t="s">
        <v>1680</v>
      </c>
      <c r="AA567" s="86" t="s">
        <v>1680</v>
      </c>
      <c r="AB567" s="86" t="s">
        <v>1680</v>
      </c>
      <c r="AC567" s="86" t="s">
        <v>1680</v>
      </c>
      <c r="AD567" s="86" t="s">
        <v>1680</v>
      </c>
      <c r="AE567" s="88" t="s">
        <v>1680</v>
      </c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1334</v>
      </c>
      <c r="B568" s="33" t="s">
        <v>1539</v>
      </c>
      <c r="C568" s="129" t="s">
        <v>1520</v>
      </c>
      <c r="D568" t="s">
        <v>1541</v>
      </c>
      <c r="E568" s="33" t="s">
        <v>1354</v>
      </c>
      <c r="F568" s="33" t="s">
        <v>1333</v>
      </c>
      <c r="G568" s="33"/>
      <c r="H568" s="33"/>
      <c r="I568" s="34">
        <f t="shared" si="110"/>
        <v>10</v>
      </c>
      <c r="J568" s="34">
        <f t="shared" si="111"/>
        <v>18</v>
      </c>
      <c r="K568" s="35">
        <f t="shared" si="112"/>
        <v>0.35714285714285715</v>
      </c>
      <c r="L568" s="88" t="s">
        <v>1680</v>
      </c>
      <c r="M568" s="88" t="s">
        <v>1680</v>
      </c>
      <c r="N568" s="86" t="s">
        <v>1680</v>
      </c>
      <c r="O568" s="86" t="s">
        <v>1680</v>
      </c>
      <c r="P568" s="88" t="s">
        <v>1680</v>
      </c>
      <c r="Q568" s="88"/>
      <c r="R568" s="88" t="s">
        <v>1680</v>
      </c>
      <c r="S568" s="88" t="s">
        <v>1680</v>
      </c>
      <c r="T568" s="88" t="s">
        <v>1680</v>
      </c>
      <c r="U568" s="88" t="s">
        <v>1680</v>
      </c>
      <c r="V568" s="88" t="s">
        <v>1680</v>
      </c>
      <c r="W568" s="88" t="s">
        <v>1680</v>
      </c>
      <c r="X568" s="88"/>
      <c r="Y568" s="88" t="s">
        <v>1680</v>
      </c>
      <c r="Z568" s="88" t="s">
        <v>1680</v>
      </c>
      <c r="AA568" s="88" t="s">
        <v>1680</v>
      </c>
      <c r="AB568" s="88" t="s">
        <v>1680</v>
      </c>
      <c r="AC568" s="88" t="s">
        <v>1680</v>
      </c>
      <c r="AD568" s="88" t="s">
        <v>1680</v>
      </c>
      <c r="AE568" s="88" t="s">
        <v>1680</v>
      </c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1334</v>
      </c>
      <c r="B569" s="33" t="s">
        <v>1540</v>
      </c>
      <c r="C569" s="129" t="s">
        <v>1520</v>
      </c>
      <c r="D569" t="s">
        <v>1541</v>
      </c>
      <c r="E569" s="33" t="s">
        <v>1332</v>
      </c>
      <c r="F569" s="33" t="s">
        <v>1333</v>
      </c>
      <c r="G569" s="33"/>
      <c r="H569" s="33"/>
      <c r="I569" s="34">
        <f t="shared" si="110"/>
        <v>10</v>
      </c>
      <c r="J569" s="34">
        <f t="shared" si="111"/>
        <v>18</v>
      </c>
      <c r="K569" s="35">
        <f t="shared" si="112"/>
        <v>0.35714285714285715</v>
      </c>
      <c r="L569" s="88" t="s">
        <v>1680</v>
      </c>
      <c r="M569" s="88" t="s">
        <v>1680</v>
      </c>
      <c r="N569" s="86" t="s">
        <v>1680</v>
      </c>
      <c r="O569" s="86" t="s">
        <v>1680</v>
      </c>
      <c r="P569" s="88" t="s">
        <v>1680</v>
      </c>
      <c r="Q569" s="88"/>
      <c r="R569" s="88" t="s">
        <v>1680</v>
      </c>
      <c r="S569" s="88" t="s">
        <v>1680</v>
      </c>
      <c r="T569" s="88" t="s">
        <v>1680</v>
      </c>
      <c r="U569" s="88" t="s">
        <v>1680</v>
      </c>
      <c r="V569" s="88" t="s">
        <v>1680</v>
      </c>
      <c r="W569" s="88" t="s">
        <v>1680</v>
      </c>
      <c r="X569" s="88"/>
      <c r="Y569" s="88" t="s">
        <v>1680</v>
      </c>
      <c r="Z569" s="88" t="s">
        <v>1680</v>
      </c>
      <c r="AA569" s="88" t="s">
        <v>1680</v>
      </c>
      <c r="AB569" s="88" t="s">
        <v>1680</v>
      </c>
      <c r="AC569" s="88" t="s">
        <v>1680</v>
      </c>
      <c r="AD569" s="88" t="s">
        <v>1680</v>
      </c>
      <c r="AE569" s="88" t="s">
        <v>1680</v>
      </c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45748</v>
      </c>
      <c r="G1" s="14">
        <f>'RESUMEN TOTAL'!M4</f>
        <v>45749</v>
      </c>
      <c r="H1" s="14">
        <f>'RESUMEN TOTAL'!N4</f>
        <v>45750</v>
      </c>
      <c r="I1" s="14">
        <f>'RESUMEN TOTAL'!O4</f>
        <v>45751</v>
      </c>
      <c r="J1" s="14">
        <f>'RESUMEN TOTAL'!P4</f>
        <v>45752</v>
      </c>
      <c r="K1" s="14">
        <f>'RESUMEN TOTAL'!Q4</f>
        <v>45753</v>
      </c>
      <c r="L1" s="14">
        <f>'RESUMEN TOTAL'!R4</f>
        <v>45754</v>
      </c>
      <c r="M1" s="14">
        <f>'RESUMEN TOTAL'!S4</f>
        <v>45755</v>
      </c>
      <c r="N1" s="14">
        <f>'RESUMEN TOTAL'!T4</f>
        <v>45756</v>
      </c>
      <c r="O1" s="14">
        <f>'RESUMEN TOTAL'!U4</f>
        <v>45757</v>
      </c>
      <c r="P1" s="14">
        <f>'RESUMEN TOTAL'!V4</f>
        <v>45758</v>
      </c>
      <c r="Q1" s="14">
        <f>'RESUMEN TOTAL'!W4</f>
        <v>45759</v>
      </c>
      <c r="R1" s="14">
        <f>'RESUMEN TOTAL'!X4</f>
        <v>45760</v>
      </c>
      <c r="S1" s="14">
        <f>'RESUMEN TOTAL'!Y4</f>
        <v>45761</v>
      </c>
      <c r="T1" s="14">
        <f>'RESUMEN TOTAL'!Z4</f>
        <v>45762</v>
      </c>
      <c r="U1" s="14">
        <f>'RESUMEN TOTAL'!AA4</f>
        <v>45763</v>
      </c>
      <c r="V1" s="14">
        <f>'RESUMEN TOTAL'!AB4</f>
        <v>45764</v>
      </c>
      <c r="W1" s="14">
        <f>'RESUMEN TOTAL'!AC4</f>
        <v>45765</v>
      </c>
      <c r="X1" s="14">
        <f>'RESUMEN TOTAL'!AD4</f>
        <v>45766</v>
      </c>
      <c r="Y1" s="14">
        <f>'RESUMEN TOTAL'!AE4</f>
        <v>45767</v>
      </c>
      <c r="Z1" s="14">
        <f>'RESUMEN TOTAL'!AF4</f>
        <v>45768</v>
      </c>
      <c r="AA1" s="14">
        <f>'RESUMEN TOTAL'!AG4</f>
        <v>45769</v>
      </c>
      <c r="AB1" s="14">
        <f>'RESUMEN TOTAL'!AH4</f>
        <v>45770</v>
      </c>
      <c r="AC1" s="14">
        <f>'RESUMEN TOTAL'!AI4</f>
        <v>45771</v>
      </c>
      <c r="AD1" s="14">
        <f>'RESUMEN TOTAL'!AJ4</f>
        <v>45772</v>
      </c>
      <c r="AE1" s="14">
        <f>'RESUMEN TOTAL'!AK4</f>
        <v>45773</v>
      </c>
      <c r="AF1" s="14">
        <f>'RESUMEN TOTAL'!AL4</f>
        <v>45774</v>
      </c>
      <c r="AG1" s="14">
        <f>'RESUMEN TOTAL'!AM4</f>
        <v>45775</v>
      </c>
      <c r="AH1" s="14">
        <f>'RESUMEN TOTAL'!AN4</f>
        <v>45776</v>
      </c>
      <c r="AI1" s="14">
        <f>'RESUMEN TOTAL'!AO4</f>
        <v>45777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TOTAL'!L5</f>
        <v>APAGADO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TOTAL'!L6</f>
        <v>APAGADO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 t="str">
        <f>'RESUMEN TOTAL'!AB42</f>
        <v>APAGADO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 t="str">
        <f>'RESUMEN TOTAL'!AC110</f>
        <v>APAGADO</v>
      </c>
      <c r="X102" t="str">
        <f>'RESUMEN TOTAL'!AD110</f>
        <v>APAGADO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 t="str">
        <f>'RESUMEN TOTAL'!V118</f>
        <v>APAGADO</v>
      </c>
      <c r="Q109" t="str">
        <f>'RESUMEN TOTAL'!W118</f>
        <v>APAGADO</v>
      </c>
      <c r="R109">
        <f>'RESUMEN TOTAL'!X118</f>
        <v>0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 t="str">
        <f>'RESUMEN TOTAL'!V128</f>
        <v>APAGADO</v>
      </c>
      <c r="Q119" t="str">
        <f>'RESUMEN TOTAL'!W128</f>
        <v>APAGADO</v>
      </c>
      <c r="R119">
        <f>'RESUMEN TOTAL'!X128</f>
        <v>0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 t="str">
        <f>'RESUMEN TOTAL'!V129</f>
        <v>APAGADO</v>
      </c>
      <c r="Q120" t="str">
        <f>'RESUMEN TOTAL'!W129</f>
        <v>APAGADO</v>
      </c>
      <c r="R120">
        <f>'RESUMEN TOTAL'!X129</f>
        <v>0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 t="str">
        <f>'RESUMEN TOTAL'!AB135</f>
        <v>APAGADO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 t="str">
        <f>'RESUMEN TOTAL'!P136</f>
        <v>APAGADO</v>
      </c>
      <c r="K126">
        <f>'RESUMEN TOTAL'!Q136</f>
        <v>0</v>
      </c>
      <c r="L126" t="str">
        <f>'RESUMEN TOTAL'!R136</f>
        <v>APAGADO</v>
      </c>
      <c r="M126" t="str">
        <f>'RESUMEN TOTAL'!S136</f>
        <v>APAGADO</v>
      </c>
      <c r="N126" t="str">
        <f>'RESUMEN TOTAL'!T136</f>
        <v>APAGADO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 t="str">
        <f>'RESUMEN TOTAL'!Y136</f>
        <v>APAGADO</v>
      </c>
      <c r="T126">
        <f>'RESUMEN TOTAL'!Z136</f>
        <v>0</v>
      </c>
      <c r="U126">
        <f>'RESUMEN TOTAL'!AA136</f>
        <v>0</v>
      </c>
      <c r="V126" t="str">
        <f>'RESUMEN TOTAL'!AB136</f>
        <v>APAGADO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 t="str">
        <f>'RESUMEN TOTAL'!Y137</f>
        <v>APAGADO</v>
      </c>
      <c r="T127">
        <f>'RESUMEN TOTAL'!Z137</f>
        <v>0</v>
      </c>
      <c r="U127">
        <f>'RESUMEN TOTAL'!AA137</f>
        <v>0</v>
      </c>
      <c r="V127" t="str">
        <f>'RESUMEN TOTAL'!AB137</f>
        <v>APAGADO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 t="str">
        <f>'RESUMEN TOTAL'!AD139</f>
        <v>APAGADO</v>
      </c>
      <c r="Y129" t="str">
        <f>'RESUMEN TOTAL'!AE139</f>
        <v>APAGADO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 t="str">
        <f>'RESUMEN TOTAL'!Y154</f>
        <v>APAGADO</v>
      </c>
      <c r="T144">
        <f>'RESUMEN TOTAL'!Z154</f>
        <v>0</v>
      </c>
      <c r="U144">
        <f>'RESUMEN TOTAL'!AA154</f>
        <v>0</v>
      </c>
      <c r="V144" t="str">
        <f>'RESUMEN TOTAL'!AB154</f>
        <v>APAGADO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 t="str">
        <f>'RESUMEN TOTAL'!L156</f>
        <v>APAGADO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>
        <f>'RESUMEN TOTAL'!Q156</f>
        <v>0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 t="str">
        <f>'RESUMEN TOTAL'!V156</f>
        <v>APAGADO</v>
      </c>
      <c r="Q146" t="str">
        <f>'RESUMEN TOTAL'!W156</f>
        <v>APAGADO</v>
      </c>
      <c r="R146">
        <f>'RESUMEN TOTAL'!X156</f>
        <v>0</v>
      </c>
      <c r="S146" t="str">
        <f>'RESUMEN TOTAL'!Y156</f>
        <v>APAGADO</v>
      </c>
      <c r="T146" t="str">
        <f>'RESUMEN TOTAL'!Z156</f>
        <v>APAGADO</v>
      </c>
      <c r="U146" t="str">
        <f>'RESUMEN TOTAL'!AA156</f>
        <v>APAGADO</v>
      </c>
      <c r="V146" t="str">
        <f>'RESUMEN TOTAL'!AB156</f>
        <v>APAGADO</v>
      </c>
      <c r="W146" t="str">
        <f>'RESUMEN TOTAL'!AC156</f>
        <v>APAGADO</v>
      </c>
      <c r="X146" t="str">
        <f>'RESUMEN TOTAL'!AD156</f>
        <v>APAGADO</v>
      </c>
      <c r="Y146" t="str">
        <f>'RESUMEN TOTAL'!AE156</f>
        <v>APAGADO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 t="str">
        <f>'RESUMEN TOTAL'!AE157</f>
        <v>APAGADO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 t="str">
        <f>'RESUMEN TOTAL'!AB161</f>
        <v>APAGADO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 t="str">
        <f>'RESUMEN TOTAL'!R163</f>
        <v>APAGADO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 t="str">
        <f>'RESUMEN TOTAL'!L165</f>
        <v>APAGADO</v>
      </c>
      <c r="G155" t="str">
        <f>'RESUMEN TOTAL'!M165</f>
        <v>APAGADO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 t="str">
        <f>'RESUMEN TOTAL'!R168</f>
        <v>APAGADO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 t="str">
        <f>'RESUMEN TOTAL'!R169</f>
        <v>APAGADO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 t="str">
        <f>'RESUMEN TOTAL'!R173</f>
        <v>APAGADO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>
        <f>'RESUMEN TOTAL'!T178</f>
        <v>0</v>
      </c>
      <c r="O168" t="str">
        <f>'RESUMEN TOTAL'!U178</f>
        <v>APAGADO</v>
      </c>
      <c r="P168">
        <f>'RESUMEN TOTAL'!V178</f>
        <v>0</v>
      </c>
      <c r="Q168" t="str">
        <f>'RESUMEN TOTAL'!W178</f>
        <v>APAGADO</v>
      </c>
      <c r="R168">
        <f>'RESUMEN TOTAL'!X178</f>
        <v>0</v>
      </c>
      <c r="S168" t="str">
        <f>'RESUMEN TOTAL'!Y178</f>
        <v>APAGADO</v>
      </c>
      <c r="T168" t="str">
        <f>'RESUMEN TOTAL'!Z178</f>
        <v>APAGADO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 t="str">
        <f>'RESUMEN TOTAL'!O179</f>
        <v>APAGADO</v>
      </c>
      <c r="J169">
        <f>'RESUMEN TOTAL'!P179</f>
        <v>0</v>
      </c>
      <c r="K169">
        <f>'RESUMEN TOTAL'!Q179</f>
        <v>0</v>
      </c>
      <c r="L169" t="str">
        <f>'RESUMEN TOTAL'!R179</f>
        <v>APAGADO</v>
      </c>
      <c r="M169" t="str">
        <f>'RESUMEN TOTAL'!S179</f>
        <v>APAGADO</v>
      </c>
      <c r="N169">
        <f>'RESUMEN TOTAL'!T179</f>
        <v>0</v>
      </c>
      <c r="O169" t="str">
        <f>'RESUMEN TOTAL'!U179</f>
        <v>APAGADO</v>
      </c>
      <c r="P169">
        <f>'RESUMEN TOTAL'!V179</f>
        <v>0</v>
      </c>
      <c r="Q169" t="str">
        <f>'RESUMEN TOTAL'!W179</f>
        <v>APAGADO</v>
      </c>
      <c r="R169">
        <f>'RESUMEN TOTAL'!X179</f>
        <v>0</v>
      </c>
      <c r="S169" t="str">
        <f>'RESUMEN TOTAL'!Y179</f>
        <v>APAGADO</v>
      </c>
      <c r="T169" t="str">
        <f>'RESUMEN TOTAL'!Z179</f>
        <v>APAGADO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 t="str">
        <f>'RESUMEN TOTAL'!R186</f>
        <v>APAGADO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 t="str">
        <f>'RESUMEN TOTAL'!Y186</f>
        <v>APAGADO</v>
      </c>
      <c r="T175" t="str">
        <f>'RESUMEN TOTAL'!Z186</f>
        <v>APAGADO</v>
      </c>
      <c r="U175" t="str">
        <f>'RESUMEN TOTAL'!AA186</f>
        <v>APAGADO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 t="str">
        <f>'RESUMEN TOTAL'!R187</f>
        <v>APAGADO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 t="str">
        <f>'RESUMEN TOTAL'!Y187</f>
        <v>APAGADO</v>
      </c>
      <c r="T176" t="str">
        <f>'RESUMEN TOTAL'!Z187</f>
        <v>APAGADO</v>
      </c>
      <c r="U176" t="str">
        <f>'RESUMEN TOTAL'!AA187</f>
        <v>APAGADO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 t="str">
        <f>'RESUMEN TOTAL'!R188</f>
        <v>APAGADO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 t="str">
        <f>'RESUMEN TOTAL'!Y188</f>
        <v>APAGADO</v>
      </c>
      <c r="T177" t="str">
        <f>'RESUMEN TOTAL'!Z188</f>
        <v>APAGADO</v>
      </c>
      <c r="U177" t="str">
        <f>'RESUMEN TOTAL'!AA188</f>
        <v>APAGADO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 t="str">
        <f>'RESUMEN TOTAL'!L189</f>
        <v>APAGADO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 t="str">
        <f>'RESUMEN TOTAL'!L199</f>
        <v>APAGADO</v>
      </c>
      <c r="G188" t="str">
        <f>'RESUMEN TOTAL'!M199</f>
        <v>APAGADO</v>
      </c>
      <c r="H188" t="str">
        <f>'RESUMEN TOTAL'!N199</f>
        <v>APAGADO</v>
      </c>
      <c r="I188" t="str">
        <f>'RESUMEN TOTAL'!O199</f>
        <v>APAGADO</v>
      </c>
      <c r="J188" t="str">
        <f>'RESUMEN TOTAL'!P199</f>
        <v>APAGADO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 t="str">
        <f>'RESUMEN TOTAL'!Y199</f>
        <v>APAGADO</v>
      </c>
      <c r="T188" t="str">
        <f>'RESUMEN TOTAL'!Z199</f>
        <v>APAGADO</v>
      </c>
      <c r="U188" t="str">
        <f>'RESUMEN TOTAL'!AA199</f>
        <v>APAGADO</v>
      </c>
      <c r="V188" t="str">
        <f>'RESUMEN TOTAL'!AB199</f>
        <v>APAGADO</v>
      </c>
      <c r="W188" t="str">
        <f>'RESUMEN TOTAL'!AC199</f>
        <v>APAGADO</v>
      </c>
      <c r="X188" t="str">
        <f>'RESUMEN TOTAL'!AD199</f>
        <v>APAGADO</v>
      </c>
      <c r="Y188" t="str">
        <f>'RESUMEN TOTAL'!AE199</f>
        <v>APAGADO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 t="str">
        <f>'RESUMEN TOTAL'!AD204</f>
        <v>APAGADO</v>
      </c>
      <c r="Y193" t="str">
        <f>'RESUMEN TOTAL'!AE204</f>
        <v>APAGADO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 t="str">
        <f>'RESUMEN TOTAL'!L206</f>
        <v>APAGADO</v>
      </c>
      <c r="G195" t="str">
        <f>'RESUMEN TOTAL'!M206</f>
        <v>APAGADO</v>
      </c>
      <c r="H195" t="str">
        <f>'RESUMEN TOTAL'!N206</f>
        <v>APAGADO</v>
      </c>
      <c r="I195" t="str">
        <f>'RESUMEN TOTAL'!O206</f>
        <v>APAGADO</v>
      </c>
      <c r="J195" t="str">
        <f>'RESUMEN TOTAL'!P206</f>
        <v>APAGADO</v>
      </c>
      <c r="K195">
        <f>'RESUMEN TOTAL'!Q206</f>
        <v>0</v>
      </c>
      <c r="L195" t="str">
        <f>'RESUMEN TOTAL'!R206</f>
        <v>APAGADO</v>
      </c>
      <c r="M195" t="str">
        <f>'RESUMEN TOTAL'!S206</f>
        <v>APAGADO</v>
      </c>
      <c r="N195" t="str">
        <f>'RESUMEN TOTAL'!T206</f>
        <v>APAGADO</v>
      </c>
      <c r="O195" t="str">
        <f>'RESUMEN TOTAL'!U206</f>
        <v>APAGADO</v>
      </c>
      <c r="P195" t="str">
        <f>'RESUMEN TOTAL'!V206</f>
        <v>APAGADO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 t="str">
        <f>'RESUMEN TOTAL'!AC206</f>
        <v>APAGADO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 t="str">
        <f>'RESUMEN TOTAL'!L212</f>
        <v>APAGADO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 t="str">
        <f>'RESUMEN TOTAL'!P212</f>
        <v>APAGADO</v>
      </c>
      <c r="K201">
        <f>'RESUMEN TOTAL'!Q212</f>
        <v>0</v>
      </c>
      <c r="L201" t="str">
        <f>'RESUMEN TOTAL'!R212</f>
        <v>APAGADO</v>
      </c>
      <c r="M201">
        <f>'RESUMEN TOTAL'!S212</f>
        <v>0</v>
      </c>
      <c r="N201">
        <f>'RESUMEN TOTAL'!T212</f>
        <v>0</v>
      </c>
      <c r="O201" t="str">
        <f>'RESUMEN TOTAL'!U212</f>
        <v>APAGADO</v>
      </c>
      <c r="P201" t="str">
        <f>'RESUMEN TOTAL'!V212</f>
        <v>APAGADO</v>
      </c>
      <c r="Q201" t="str">
        <f>'RESUMEN TOTAL'!W212</f>
        <v>APAGADO</v>
      </c>
      <c r="R201">
        <f>'RESUMEN TOTAL'!X212</f>
        <v>0</v>
      </c>
      <c r="S201" t="str">
        <f>'RESUMEN TOTAL'!Y212</f>
        <v>APAGADO</v>
      </c>
      <c r="T201">
        <f>'RESUMEN TOTAL'!Z212</f>
        <v>0</v>
      </c>
      <c r="U201" t="str">
        <f>'RESUMEN TOTAL'!AA212</f>
        <v>APAGADO</v>
      </c>
      <c r="V201">
        <f>'RESUMEN TOTAL'!AB212</f>
        <v>0</v>
      </c>
      <c r="W201">
        <f>'RESUMEN TOTAL'!AC212</f>
        <v>0</v>
      </c>
      <c r="X201" t="str">
        <f>'RESUMEN TOTAL'!AD212</f>
        <v>APAGADO</v>
      </c>
      <c r="Y201" t="str">
        <f>'RESUMEN TOTAL'!AE212</f>
        <v>APAGADO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 t="str">
        <f>'RESUMEN TOTAL'!L216</f>
        <v>APAGADO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 t="str">
        <f>'RESUMEN TOTAL'!L218</f>
        <v>APAGADO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 t="str">
        <f>'RESUMEN TOTAL'!L220</f>
        <v>APAGADO</v>
      </c>
      <c r="G209">
        <f>'RESUMEN TOTAL'!M220</f>
        <v>0</v>
      </c>
      <c r="H209" t="str">
        <f>'RESUMEN TOTAL'!N220</f>
        <v>APAGADO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 t="str">
        <f>'RESUMEN TOTAL'!L221</f>
        <v>APAGADO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 t="str">
        <f>'RESUMEN TOTAL'!L228</f>
        <v>APAGADO</v>
      </c>
      <c r="G217" t="str">
        <f>'RESUMEN TOTAL'!M228</f>
        <v>APAGADO</v>
      </c>
      <c r="H217" t="str">
        <f>'RESUMEN TOTAL'!N228</f>
        <v>APAGADO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 t="str">
        <f>'RESUMEN TOTAL'!W228</f>
        <v>APAGADO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 t="str">
        <f>'RESUMEN TOTAL'!L229</f>
        <v>APAGADO</v>
      </c>
      <c r="G218" t="str">
        <f>'RESUMEN TOTAL'!M229</f>
        <v>APAGADO</v>
      </c>
      <c r="H218" t="str">
        <f>'RESUMEN TOTAL'!N229</f>
        <v>APAGADO</v>
      </c>
      <c r="I218" t="str">
        <f>'RESUMEN TOTAL'!O229</f>
        <v>APAGADO</v>
      </c>
      <c r="J218" t="str">
        <f>'RESUMEN TOTAL'!P229</f>
        <v>APAGADO</v>
      </c>
      <c r="K218">
        <f>'RESUMEN TOTAL'!Q229</f>
        <v>0</v>
      </c>
      <c r="L218" t="str">
        <f>'RESUMEN TOTAL'!R229</f>
        <v>APAGADO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 t="str">
        <f>'RESUMEN TOTAL'!L230</f>
        <v>APAGADO</v>
      </c>
      <c r="G219" t="str">
        <f>'RESUMEN TOTAL'!M230</f>
        <v>APAGADO</v>
      </c>
      <c r="H219" t="str">
        <f>'RESUMEN TOTAL'!N230</f>
        <v>APAGADO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 t="str">
        <f>'RESUMEN TOTAL'!L233</f>
        <v>APAGADO</v>
      </c>
      <c r="G222" t="str">
        <f>'RESUMEN TOTAL'!M233</f>
        <v>APAGADO</v>
      </c>
      <c r="H222" t="str">
        <f>'RESUMEN TOTAL'!N233</f>
        <v>APAGADO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 t="str">
        <f>'RESUMEN TOTAL'!U233</f>
        <v>APAGADO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 t="str">
        <f>'RESUMEN TOTAL'!L234</f>
        <v>APAGADO</v>
      </c>
      <c r="G223" t="str">
        <f>'RESUMEN TOTAL'!M234</f>
        <v>APAGADO</v>
      </c>
      <c r="H223" t="str">
        <f>'RESUMEN TOTAL'!N234</f>
        <v>APAGADO</v>
      </c>
      <c r="I223" t="str">
        <f>'RESUMEN TOTAL'!O234</f>
        <v>APAGADO</v>
      </c>
      <c r="J223" t="str">
        <f>'RESUMEN TOTAL'!P234</f>
        <v>APAGADO</v>
      </c>
      <c r="K223">
        <f>'RESUMEN TOTAL'!Q234</f>
        <v>0</v>
      </c>
      <c r="L223" t="str">
        <f>'RESUMEN TOTAL'!R234</f>
        <v>APAGADO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 t="str">
        <f>'RESUMEN TOTAL'!Y234</f>
        <v>APAGADO</v>
      </c>
      <c r="T223">
        <f>'RESUMEN TOTAL'!Z234</f>
        <v>0</v>
      </c>
      <c r="U223" t="str">
        <f>'RESUMEN TOTAL'!AA234</f>
        <v>APAGADO</v>
      </c>
      <c r="V223" t="str">
        <f>'RESUMEN TOTAL'!AB234</f>
        <v>APAGADO</v>
      </c>
      <c r="W223" t="str">
        <f>'RESUMEN TOTAL'!AC234</f>
        <v>APAGADO</v>
      </c>
      <c r="X223" t="str">
        <f>'RESUMEN TOTAL'!AD234</f>
        <v>APAGADO</v>
      </c>
      <c r="Y223" t="str">
        <f>'RESUMEN TOTAL'!AE234</f>
        <v>APAGADO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 t="str">
        <f>'RESUMEN TOTAL'!L236</f>
        <v>APAGADO</v>
      </c>
      <c r="G225" t="str">
        <f>'RESUMEN TOTAL'!M236</f>
        <v>APAGADO</v>
      </c>
      <c r="H225" t="str">
        <f>'RESUMEN TOTAL'!N236</f>
        <v>APAGADO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 t="str">
        <f>'RESUMEN TOTAL'!AC241</f>
        <v>APAGADO</v>
      </c>
      <c r="X229" t="str">
        <f>'RESUMEN TOTAL'!AD241</f>
        <v>APAGADO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 t="str">
        <f>'RESUMEN TOTAL'!AC242</f>
        <v>APAGADO</v>
      </c>
      <c r="X230" t="str">
        <f>'RESUMEN TOTAL'!AD242</f>
        <v>APAGADO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 t="str">
        <f>'RESUMEN TOTAL'!L246</f>
        <v>APAGADO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 t="str">
        <f>'RESUMEN TOTAL'!P246</f>
        <v>APAGADO</v>
      </c>
      <c r="K234">
        <f>'RESUMEN TOTAL'!Q246</f>
        <v>0</v>
      </c>
      <c r="L234" t="str">
        <f>'RESUMEN TOTAL'!R246</f>
        <v>APAGADO</v>
      </c>
      <c r="M234">
        <f>'RESUMEN TOTAL'!S246</f>
        <v>0</v>
      </c>
      <c r="N234" t="str">
        <f>'RESUMEN TOTAL'!T246</f>
        <v>APAGADO</v>
      </c>
      <c r="O234" t="str">
        <f>'RESUMEN TOTAL'!U246</f>
        <v>APAGADO</v>
      </c>
      <c r="P234" t="str">
        <f>'RESUMEN TOTAL'!V246</f>
        <v>APAGADO</v>
      </c>
      <c r="Q234" t="str">
        <f>'RESUMEN TOTAL'!W246</f>
        <v>APAGADO</v>
      </c>
      <c r="R234">
        <f>'RESUMEN TOTAL'!X246</f>
        <v>0</v>
      </c>
      <c r="S234" t="str">
        <f>'RESUMEN TOTAL'!Y246</f>
        <v>APAGADO</v>
      </c>
      <c r="T234" t="str">
        <f>'RESUMEN TOTAL'!Z246</f>
        <v>APAGADO</v>
      </c>
      <c r="U234" t="str">
        <f>'RESUMEN TOTAL'!AA246</f>
        <v>APAGADO</v>
      </c>
      <c r="V234">
        <f>'RESUMEN TOTAL'!AB246</f>
        <v>0</v>
      </c>
      <c r="W234" t="str">
        <f>'RESUMEN TOTAL'!AC246</f>
        <v>APAGADO</v>
      </c>
      <c r="X234" t="str">
        <f>'RESUMEN TOTAL'!AD246</f>
        <v>APAGADO</v>
      </c>
      <c r="Y234" t="str">
        <f>'RESUMEN TOTAL'!AE246</f>
        <v>APAGADO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 t="str">
        <f>'RESUMEN TOTAL'!L247</f>
        <v>APAGADO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>
        <f>'RESUMEN TOTAL'!X247</f>
        <v>0</v>
      </c>
      <c r="S235" t="str">
        <f>'RESUMEN TOTAL'!Y247</f>
        <v>APAGADO</v>
      </c>
      <c r="T235" t="str">
        <f>'RESUMEN TOTAL'!Z247</f>
        <v>APAGADO</v>
      </c>
      <c r="U235" t="str">
        <f>'RESUMEN TOTAL'!AA247</f>
        <v>APAGADO</v>
      </c>
      <c r="V235" t="str">
        <f>'RESUMEN TOTAL'!AB247</f>
        <v>APAGADO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>
        <f>'RESUMEN TOTAL'!M248</f>
        <v>0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>
        <f>'RESUMEN TOTAL'!X248</f>
        <v>0</v>
      </c>
      <c r="S236" t="str">
        <f>'RESUMEN TOTAL'!Y248</f>
        <v>APAGADO</v>
      </c>
      <c r="T236" t="str">
        <f>'RESUMEN TOTAL'!Z248</f>
        <v>APAGADO</v>
      </c>
      <c r="U236" t="str">
        <f>'RESUMEN TOTAL'!AA248</f>
        <v>APAGADO</v>
      </c>
      <c r="V236" t="str">
        <f>'RESUMEN TOTAL'!AB248</f>
        <v>APAGADO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>
        <f>'RESUMEN TOTAL'!M249</f>
        <v>0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 t="str">
        <f>'RESUMEN TOTAL'!Y249</f>
        <v>APAGADO</v>
      </c>
      <c r="T237">
        <f>'RESUMEN TOTAL'!Z249</f>
        <v>0</v>
      </c>
      <c r="U237">
        <f>'RESUMEN TOTAL'!AA249</f>
        <v>0</v>
      </c>
      <c r="V237" t="str">
        <f>'RESUMEN TOTAL'!AB249</f>
        <v>APAGADO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>
        <f>'RESUMEN TOTAL'!M250</f>
        <v>0</v>
      </c>
      <c r="H238" t="str">
        <f>'RESUMEN TOTAL'!N250</f>
        <v>APAGADO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 t="str">
        <f>'RESUMEN TOTAL'!Y250</f>
        <v>APAGADO</v>
      </c>
      <c r="T238">
        <f>'RESUMEN TOTAL'!Z250</f>
        <v>0</v>
      </c>
      <c r="U238">
        <f>'RESUMEN TOTAL'!AA250</f>
        <v>0</v>
      </c>
      <c r="V238" t="str">
        <f>'RESUMEN TOTAL'!AB250</f>
        <v>APAGADO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>
        <f>'RESUMEN TOTAL'!M251</f>
        <v>0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 t="str">
        <f>'RESUMEN TOTAL'!Y251</f>
        <v>APAGADO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 t="str">
        <f>'RESUMEN TOTAL'!AC252</f>
        <v>APAGADO</v>
      </c>
      <c r="X240" t="str">
        <f>'RESUMEN TOTAL'!AD252</f>
        <v>APAGADO</v>
      </c>
      <c r="Y240" t="str">
        <f>'RESUMEN TOTAL'!AE252</f>
        <v>APAGADO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 t="str">
        <f>'RESUMEN TOTAL'!AC253</f>
        <v>APAGADO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 t="str">
        <f>'RESUMEN TOTAL'!AC254</f>
        <v>APAGADO</v>
      </c>
      <c r="X242" t="str">
        <f>'RESUMEN TOTAL'!AD254</f>
        <v>APAGADO</v>
      </c>
      <c r="Y242" t="str">
        <f>'RESUMEN TOTAL'!AE254</f>
        <v>APAGADO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 t="str">
        <f>'RESUMEN TOTAL'!L260</f>
        <v>APAGADO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>
        <f>'RESUMEN TOTAL'!Q260</f>
        <v>0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 t="str">
        <f>'RESUMEN TOTAL'!V260</f>
        <v>APAGADO</v>
      </c>
      <c r="Q248" t="str">
        <f>'RESUMEN TOTAL'!W260</f>
        <v>APAGADO</v>
      </c>
      <c r="R248">
        <f>'RESUMEN TOTAL'!X260</f>
        <v>0</v>
      </c>
      <c r="S248" t="str">
        <f>'RESUMEN TOTAL'!Y260</f>
        <v>APAGADO</v>
      </c>
      <c r="T248" t="str">
        <f>'RESUMEN TOTAL'!Z260</f>
        <v>APAGADO</v>
      </c>
      <c r="U248" t="str">
        <f>'RESUMEN TOTAL'!AA260</f>
        <v>APAGADO</v>
      </c>
      <c r="V248" t="str">
        <f>'RESUMEN TOTAL'!AB260</f>
        <v>APAGADO</v>
      </c>
      <c r="W248" t="str">
        <f>'RESUMEN TOTAL'!AC260</f>
        <v>APAGADO</v>
      </c>
      <c r="X248" t="str">
        <f>'RESUMEN TOTAL'!AD260</f>
        <v>APAGADO</v>
      </c>
      <c r="Y248" t="str">
        <f>'RESUMEN TOTAL'!AE260</f>
        <v>APAGADO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 t="str">
        <f>'RESUMEN TOTAL'!M263</f>
        <v>APAGADO</v>
      </c>
      <c r="H251" t="str">
        <f>'RESUMEN TOTAL'!N263</f>
        <v>APAGADO</v>
      </c>
      <c r="I251" t="str">
        <f>'RESUMEN TOTAL'!O263</f>
        <v>APAGADO</v>
      </c>
      <c r="J251" t="str">
        <f>'RESUMEN TOTAL'!P263</f>
        <v>APAGADO</v>
      </c>
      <c r="K251">
        <f>'RESUMEN TOTAL'!Q263</f>
        <v>0</v>
      </c>
      <c r="L251" t="str">
        <f>'RESUMEN TOTAL'!R263</f>
        <v>APAGADO</v>
      </c>
      <c r="M251" t="str">
        <f>'RESUMEN TOTAL'!S263</f>
        <v>APAGADO</v>
      </c>
      <c r="N251" t="str">
        <f>'RESUMEN TOTAL'!T263</f>
        <v>APAGADO</v>
      </c>
      <c r="O251" t="str">
        <f>'RESUMEN TOTAL'!U263</f>
        <v>APAGADO</v>
      </c>
      <c r="P251">
        <f>'RESUMEN TOTAL'!V263</f>
        <v>0</v>
      </c>
      <c r="Q251" t="str">
        <f>'RESUMEN TOTAL'!W263</f>
        <v>APAGADO</v>
      </c>
      <c r="R251">
        <f>'RESUMEN TOTAL'!X263</f>
        <v>0</v>
      </c>
      <c r="S251" t="str">
        <f>'RESUMEN TOTAL'!Y263</f>
        <v>APAGADO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 t="str">
        <f>'RESUMEN TOTAL'!N264</f>
        <v>APAGADO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 t="str">
        <f>'RESUMEN TOTAL'!R264</f>
        <v>APAGADO</v>
      </c>
      <c r="M252" t="str">
        <f>'RESUMEN TOTAL'!S264</f>
        <v>APAGADO</v>
      </c>
      <c r="N252" t="str">
        <f>'RESUMEN TOTAL'!T264</f>
        <v>APAGADO</v>
      </c>
      <c r="O252" t="str">
        <f>'RESUMEN TOTAL'!U264</f>
        <v>APAGADO</v>
      </c>
      <c r="P252">
        <f>'RESUMEN TOTAL'!V264</f>
        <v>0</v>
      </c>
      <c r="Q252" t="str">
        <f>'RESUMEN TOTAL'!W264</f>
        <v>APAGADO</v>
      </c>
      <c r="R252">
        <f>'RESUMEN TOTAL'!X264</f>
        <v>0</v>
      </c>
      <c r="S252" t="str">
        <f>'RESUMEN TOTAL'!Y264</f>
        <v>APAGADO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 t="str">
        <f>'RESUMEN TOTAL'!L265</f>
        <v>APAGADO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>
        <f>'RESUMEN TOTAL'!Q265</f>
        <v>0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 t="str">
        <f>'RESUMEN TOTAL'!V265</f>
        <v>APAGADO</v>
      </c>
      <c r="Q253" t="str">
        <f>'RESUMEN TOTAL'!W265</f>
        <v>APAGADO</v>
      </c>
      <c r="R253">
        <f>'RESUMEN TOTAL'!X265</f>
        <v>0</v>
      </c>
      <c r="S253" t="str">
        <f>'RESUMEN TOTAL'!Y265</f>
        <v>APAGADO</v>
      </c>
      <c r="T253" t="str">
        <f>'RESUMEN TOTAL'!Z265</f>
        <v>APAGADO</v>
      </c>
      <c r="U253" t="str">
        <f>'RESUMEN TOTAL'!AA265</f>
        <v>APAGADO</v>
      </c>
      <c r="V253" t="str">
        <f>'RESUMEN TOTAL'!AB265</f>
        <v>APAGADO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 t="str">
        <f>'RESUMEN TOTAL'!Z271</f>
        <v>APAGADO</v>
      </c>
      <c r="U259" t="str">
        <f>'RESUMEN TOTAL'!AA271</f>
        <v>APAGADO</v>
      </c>
      <c r="V259">
        <f>'RESUMEN TOTAL'!AB271</f>
        <v>0</v>
      </c>
      <c r="W259" t="str">
        <f>'RESUMEN TOTAL'!AC271</f>
        <v>APAGADO</v>
      </c>
      <c r="X259" t="str">
        <f>'RESUMEN TOTAL'!AD271</f>
        <v>APAGADO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 t="str">
        <f>'RESUMEN TOTAL'!Z272</f>
        <v>APAGADO</v>
      </c>
      <c r="U260" t="str">
        <f>'RESUMEN TOTAL'!AA272</f>
        <v>APAGADO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 t="str">
        <f>'RESUMEN TOTAL'!Z273</f>
        <v>APAGADO</v>
      </c>
      <c r="U261" t="str">
        <f>'RESUMEN TOTAL'!AA273</f>
        <v>APAGADO</v>
      </c>
      <c r="V261">
        <f>'RESUMEN TOTAL'!AB273</f>
        <v>0</v>
      </c>
      <c r="W261" t="str">
        <f>'RESUMEN TOTAL'!AC273</f>
        <v>APAGADO</v>
      </c>
      <c r="X261" t="str">
        <f>'RESUMEN TOTAL'!AD273</f>
        <v>APAGADO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 t="str">
        <f>'RESUMEN TOTAL'!Z274</f>
        <v>APAGADO</v>
      </c>
      <c r="U262" t="str">
        <f>'RESUMEN TOTAL'!AA274</f>
        <v>APAGADO</v>
      </c>
      <c r="V262">
        <f>'RESUMEN TOTAL'!AB274</f>
        <v>0</v>
      </c>
      <c r="W262" t="str">
        <f>'RESUMEN TOTAL'!AC274</f>
        <v>APAGADO</v>
      </c>
      <c r="X262" t="str">
        <f>'RESUMEN TOTAL'!AD274</f>
        <v>APAGADO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 t="str">
        <f>'RESUMEN TOTAL'!Z275</f>
        <v>APAGADO</v>
      </c>
      <c r="U263" t="str">
        <f>'RESUMEN TOTAL'!AA275</f>
        <v>APAGADO</v>
      </c>
      <c r="V263">
        <f>'RESUMEN TOTAL'!AB275</f>
        <v>0</v>
      </c>
      <c r="W263" t="str">
        <f>'RESUMEN TOTAL'!AC275</f>
        <v>APAGADO</v>
      </c>
      <c r="X263" t="str">
        <f>'RESUMEN TOTAL'!AD275</f>
        <v>APAGADO</v>
      </c>
      <c r="Y263" t="str">
        <f>'RESUMEN TOTAL'!AE275</f>
        <v>APAGADO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 t="str">
        <f>'RESUMEN TOTAL'!Z276</f>
        <v>APAGADO</v>
      </c>
      <c r="U264" t="str">
        <f>'RESUMEN TOTAL'!AA276</f>
        <v>APAGADO</v>
      </c>
      <c r="V264">
        <f>'RESUMEN TOTAL'!AB276</f>
        <v>0</v>
      </c>
      <c r="W264" t="str">
        <f>'RESUMEN TOTAL'!AC276</f>
        <v>APAGADO</v>
      </c>
      <c r="X264" t="str">
        <f>'RESUMEN TOTAL'!AD276</f>
        <v>APAGADO</v>
      </c>
      <c r="Y264" t="str">
        <f>'RESUMEN TOTAL'!AE276</f>
        <v>APAGADO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1537</v>
      </c>
      <c r="C265" t="s">
        <v>1538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1585</v>
      </c>
      <c r="C266" s="84" t="s">
        <v>1588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1586</v>
      </c>
      <c r="C267" s="84" t="s">
        <v>1589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1587</v>
      </c>
      <c r="C268" s="84" t="s">
        <v>1590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 t="str">
        <f>'RESUMEN TOTAL'!T286</f>
        <v>APAGADO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 t="str">
        <f>'RESUMEN TOTAL'!AC286</f>
        <v>APAGADO</v>
      </c>
      <c r="X274" t="str">
        <f>'RESUMEN TOTAL'!AD286</f>
        <v>APAGADO</v>
      </c>
      <c r="Y274" t="str">
        <f>'RESUMEN TOTAL'!AE286</f>
        <v>APAGADO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 t="str">
        <f>'RESUMEN TOTAL'!AC287</f>
        <v>APAGADO</v>
      </c>
      <c r="X275" t="str">
        <f>'RESUMEN TOTAL'!AD287</f>
        <v>APAGADO</v>
      </c>
      <c r="Y275" t="str">
        <f>'RESUMEN TOTAL'!AE287</f>
        <v>APAGADO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 t="str">
        <f>'RESUMEN TOTAL'!AC288</f>
        <v>APAGADO</v>
      </c>
      <c r="X276" t="str">
        <f>'RESUMEN TOTAL'!AD288</f>
        <v>APAGADO</v>
      </c>
      <c r="Y276" t="str">
        <f>'RESUMEN TOTAL'!AE288</f>
        <v>APAGADO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 t="str">
        <f>'RESUMEN TOTAL'!AC289</f>
        <v>APAGADO</v>
      </c>
      <c r="X277" t="str">
        <f>'RESUMEN TOTAL'!AD289</f>
        <v>APAGADO</v>
      </c>
      <c r="Y277" t="str">
        <f>'RESUMEN TOTAL'!AE289</f>
        <v>APAGADO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 t="str">
        <f>'RESUMEN TOTAL'!P303</f>
        <v>APAGADO</v>
      </c>
      <c r="K288">
        <f>'RESUMEN TOTAL'!Q303</f>
        <v>0</v>
      </c>
      <c r="L288" t="str">
        <f>'RESUMEN TOTAL'!R303</f>
        <v>APAGADO</v>
      </c>
      <c r="M288" t="str">
        <f>'RESUMEN TOTAL'!S303</f>
        <v>APAGADO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 t="str">
        <f>'RESUMEN TOTAL'!R304</f>
        <v>APAGADO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 t="str">
        <f>'RESUMEN TOTAL'!R305</f>
        <v>APAGADO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 t="str">
        <f>'RESUMEN TOTAL'!L314</f>
        <v>APAGADO</v>
      </c>
      <c r="G299">
        <f>'RESUMEN TOTAL'!M314</f>
        <v>0</v>
      </c>
      <c r="H299">
        <f>'RESUMEN TOTAL'!N314</f>
        <v>0</v>
      </c>
      <c r="I299" t="str">
        <f>'RESUMEN TOTAL'!O314</f>
        <v>APAGADO</v>
      </c>
      <c r="J299" t="str">
        <f>'RESUMEN TOTAL'!P314</f>
        <v>APAGADO</v>
      </c>
      <c r="K299">
        <f>'RESUMEN TOTAL'!Q314</f>
        <v>0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 t="str">
        <f>'RESUMEN TOTAL'!V320</f>
        <v>APAGADO</v>
      </c>
      <c r="Q305" t="str">
        <f>'RESUMEN TOTAL'!W320</f>
        <v>APAGADO</v>
      </c>
      <c r="R305">
        <f>'RESUMEN TOTAL'!X320</f>
        <v>0</v>
      </c>
      <c r="S305" t="str">
        <f>'RESUMEN TOTAL'!Y320</f>
        <v>APAGADO</v>
      </c>
      <c r="T305" t="str">
        <f>'RESUMEN TOTAL'!Z320</f>
        <v>APAGADO</v>
      </c>
      <c r="U305" t="str">
        <f>'RESUMEN TOTAL'!AA320</f>
        <v>APAGADO</v>
      </c>
      <c r="V305" t="str">
        <f>'RESUMEN TOTAL'!AB320</f>
        <v>APAGADO</v>
      </c>
      <c r="W305" t="str">
        <f>'RESUMEN TOTAL'!AC320</f>
        <v>APAGADO</v>
      </c>
      <c r="X305" t="str">
        <f>'RESUMEN TOTAL'!AD320</f>
        <v>APAGADO</v>
      </c>
      <c r="Y305" t="str">
        <f>'RESUMEN TOTAL'!AE320</f>
        <v>APAGADO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 t="str">
        <f>'RESUMEN TOTAL'!O337</f>
        <v>APAGADO</v>
      </c>
      <c r="J319" t="str">
        <f>'RESUMEN TOTAL'!P337</f>
        <v>APAGADO</v>
      </c>
      <c r="K319">
        <f>'RESUMEN TOTAL'!Q337</f>
        <v>0</v>
      </c>
      <c r="L319" t="str">
        <f>'RESUMEN TOTAL'!R337</f>
        <v>APAGADO</v>
      </c>
      <c r="M319" t="str">
        <f>'RESUMEN TOTAL'!S337</f>
        <v>APAGADO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 t="str">
        <f>'RESUMEN TOTAL'!Y337</f>
        <v>APAGADO</v>
      </c>
      <c r="T319" t="str">
        <f>'RESUMEN TOTAL'!Z337</f>
        <v>APAGADO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 t="str">
        <f>'RESUMEN TOTAL'!L338</f>
        <v>APAGADO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>
        <f>'RESUMEN TOTAL'!M347</f>
        <v>0</v>
      </c>
      <c r="H329">
        <f>'RESUMEN TOTAL'!N347</f>
        <v>0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 t="str">
        <f>'RESUMEN TOTAL'!AC347</f>
        <v>APAGADO</v>
      </c>
      <c r="X329" t="str">
        <f>'RESUMEN TOTAL'!AD347</f>
        <v>APAGADO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>
        <f>'RESUMEN TOTAL'!M352</f>
        <v>0</v>
      </c>
      <c r="H332">
        <f>'RESUMEN TOTAL'!N352</f>
        <v>0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 t="str">
        <f>'RESUMEN TOTAL'!Z355</f>
        <v>APAGADO</v>
      </c>
      <c r="U335" t="str">
        <f>'RESUMEN TOTAL'!AA355</f>
        <v>APAGADO</v>
      </c>
      <c r="V335">
        <f>'RESUMEN TOTAL'!AB355</f>
        <v>0</v>
      </c>
      <c r="W335" t="str">
        <f>'RESUMEN TOTAL'!AC355</f>
        <v>APAGADO</v>
      </c>
      <c r="X335" t="str">
        <f>'RESUMEN TOTAL'!AD355</f>
        <v>APAGADO</v>
      </c>
      <c r="Y335" t="str">
        <f>'RESUMEN TOTAL'!AE355</f>
        <v>APAGADO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 t="str">
        <f>'RESUMEN TOTAL'!Z356</f>
        <v>APAGADO</v>
      </c>
      <c r="U336" t="str">
        <f>'RESUMEN TOTAL'!AA356</f>
        <v>APAGADO</v>
      </c>
      <c r="V336">
        <f>'RESUMEN TOTAL'!AB356</f>
        <v>0</v>
      </c>
      <c r="W336" t="str">
        <f>'RESUMEN TOTAL'!AC356</f>
        <v>APAGADO</v>
      </c>
      <c r="X336" t="str">
        <f>'RESUMEN TOTAL'!AD356</f>
        <v>APAGADO</v>
      </c>
      <c r="Y336" t="str">
        <f>'RESUMEN TOTAL'!AE356</f>
        <v>APAGADO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 t="str">
        <f>'RESUMEN TOTAL'!AC359</f>
        <v>APAGADO</v>
      </c>
      <c r="X339" t="str">
        <f>'RESUMEN TOTAL'!AD359</f>
        <v>APAGADO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 t="str">
        <f>'RESUMEN TOTAL'!AC360</f>
        <v>APAGADO</v>
      </c>
      <c r="X340" t="str">
        <f>'RESUMEN TOTAL'!AD360</f>
        <v>APAGADO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 t="str">
        <f>'RESUMEN TOTAL'!AC361</f>
        <v>APAGADO</v>
      </c>
      <c r="X341" t="str">
        <f>'RESUMEN TOTAL'!AD361</f>
        <v>APAGADO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 t="str">
        <f>'RESUMEN TOTAL'!AC362</f>
        <v>APAGADO</v>
      </c>
      <c r="X342" t="str">
        <f>'RESUMEN TOTAL'!AD362</f>
        <v>APAGADO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 t="str">
        <f>'RESUMEN TOTAL'!AE364</f>
        <v>APAGADO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>
        <f>'RESUMEN TOTAL'!M368</f>
        <v>0</v>
      </c>
      <c r="H348">
        <f>'RESUMEN TOTAL'!N368</f>
        <v>0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 t="str">
        <f>'RESUMEN TOTAL'!V368</f>
        <v>APAGADO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>
        <f>'RESUMEN TOTAL'!M370</f>
        <v>0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 t="str">
        <f>'RESUMEN TOTAL'!AC375</f>
        <v>APAGADO</v>
      </c>
      <c r="X355" t="str">
        <f>'RESUMEN TOTAL'!AD375</f>
        <v>APAGADO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 t="str">
        <f>'RESUMEN TOTAL'!N376</f>
        <v>APAGADO</v>
      </c>
      <c r="I356">
        <f>'RESUMEN TOTAL'!O376</f>
        <v>0</v>
      </c>
      <c r="J356" t="str">
        <f>'RESUMEN TOTAL'!P376</f>
        <v>APAGADO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 t="str">
        <f>'RESUMEN TOTAL'!AC376</f>
        <v>APAGADO</v>
      </c>
      <c r="X356" t="str">
        <f>'RESUMEN TOTAL'!AD376</f>
        <v>APAGADO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 t="str">
        <f>'RESUMEN TOTAL'!L377</f>
        <v>APAGADO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>
        <f>'RESUMEN TOTAL'!M382</f>
        <v>0</v>
      </c>
      <c r="H362">
        <f>'RESUMEN TOTAL'!N382</f>
        <v>0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 t="str">
        <f>'RESUMEN TOTAL'!V382</f>
        <v>APAGADO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>
        <f>'RESUMEN TOTAL'!M383</f>
        <v>0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 t="str">
        <f>'RESUMEN TOTAL'!T383</f>
        <v>APAGADO</v>
      </c>
      <c r="O363" t="str">
        <f>'RESUMEN TOTAL'!U383</f>
        <v>APAGADO</v>
      </c>
      <c r="P363" t="str">
        <f>'RESUMEN TOTAL'!V383</f>
        <v>APAGADO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 t="str">
        <f>'RESUMEN TOTAL'!L384</f>
        <v>APAGADO</v>
      </c>
      <c r="G364" t="str">
        <f>'RESUMEN TOTAL'!M384</f>
        <v>APAGADO</v>
      </c>
      <c r="H364" t="str">
        <f>'RESUMEN TOTAL'!N384</f>
        <v>APAGADO</v>
      </c>
      <c r="I364" t="str">
        <f>'RESUMEN TOTAL'!O384</f>
        <v>APAGADO</v>
      </c>
      <c r="J364" t="str">
        <f>'RESUMEN TOTAL'!P384</f>
        <v>APAGADO</v>
      </c>
      <c r="K364">
        <f>'RESUMEN TOTAL'!Q384</f>
        <v>0</v>
      </c>
      <c r="L364" t="str">
        <f>'RESUMEN TOTAL'!R384</f>
        <v>APAGADO</v>
      </c>
      <c r="M364" t="str">
        <f>'RESUMEN TOTAL'!S384</f>
        <v>APAGADO</v>
      </c>
      <c r="N364" t="str">
        <f>'RESUMEN TOTAL'!T384</f>
        <v>APAGADO</v>
      </c>
      <c r="O364" t="str">
        <f>'RESUMEN TOTAL'!U384</f>
        <v>APAGADO</v>
      </c>
      <c r="P364" t="str">
        <f>'RESUMEN TOTAL'!V384</f>
        <v>APAGADO</v>
      </c>
      <c r="Q364" t="str">
        <f>'RESUMEN TOTAL'!W384</f>
        <v>APAGADO</v>
      </c>
      <c r="R364">
        <f>'RESUMEN TOTAL'!X384</f>
        <v>0</v>
      </c>
      <c r="S364" t="str">
        <f>'RESUMEN TOTAL'!Y384</f>
        <v>APAGADO</v>
      </c>
      <c r="T364" t="str">
        <f>'RESUMEN TOTAL'!Z384</f>
        <v>APAGADO</v>
      </c>
      <c r="U364" t="str">
        <f>'RESUMEN TOTAL'!AA384</f>
        <v>APAGADO</v>
      </c>
      <c r="V364" t="str">
        <f>'RESUMEN TOTAL'!AB384</f>
        <v>APAGADO</v>
      </c>
      <c r="W364" t="str">
        <f>'RESUMEN TOTAL'!AC384</f>
        <v>APAGADO</v>
      </c>
      <c r="X364" t="str">
        <f>'RESUMEN TOTAL'!AD384</f>
        <v>APAGADO</v>
      </c>
      <c r="Y364" t="str">
        <f>'RESUMEN TOTAL'!AE384</f>
        <v>APAGADO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 t="str">
        <f>'RESUMEN TOTAL'!L385</f>
        <v>APAGADO</v>
      </c>
      <c r="G365" t="str">
        <f>'RESUMEN TOTAL'!M385</f>
        <v>APAGADO</v>
      </c>
      <c r="H365" t="str">
        <f>'RESUMEN TOTAL'!N385</f>
        <v>APAGADO</v>
      </c>
      <c r="I365" t="str">
        <f>'RESUMEN TOTAL'!O385</f>
        <v>APAGADO</v>
      </c>
      <c r="J365" t="str">
        <f>'RESUMEN TOTAL'!P385</f>
        <v>APAGADO</v>
      </c>
      <c r="K365">
        <f>'RESUMEN TOTAL'!Q385</f>
        <v>0</v>
      </c>
      <c r="L365" t="str">
        <f>'RESUMEN TOTAL'!R385</f>
        <v>APAGADO</v>
      </c>
      <c r="M365" t="str">
        <f>'RESUMEN TOTAL'!S385</f>
        <v>APAGADO</v>
      </c>
      <c r="N365" t="str">
        <f>'RESUMEN TOTAL'!T385</f>
        <v>APAGADO</v>
      </c>
      <c r="O365" t="str">
        <f>'RESUMEN TOTAL'!U385</f>
        <v>APAGADO</v>
      </c>
      <c r="P365" t="str">
        <f>'RESUMEN TOTAL'!V385</f>
        <v>APAGADO</v>
      </c>
      <c r="Q365" t="str">
        <f>'RESUMEN TOTAL'!W385</f>
        <v>APAGADO</v>
      </c>
      <c r="R365">
        <f>'RESUMEN TOTAL'!X385</f>
        <v>0</v>
      </c>
      <c r="S365" t="str">
        <f>'RESUMEN TOTAL'!Y385</f>
        <v>APAGADO</v>
      </c>
      <c r="T365" t="str">
        <f>'RESUMEN TOTAL'!Z385</f>
        <v>APAGADO</v>
      </c>
      <c r="U365" t="str">
        <f>'RESUMEN TOTAL'!AA385</f>
        <v>APAGADO</v>
      </c>
      <c r="V365" t="str">
        <f>'RESUMEN TOTAL'!AB385</f>
        <v>APAGADO</v>
      </c>
      <c r="W365" t="str">
        <f>'RESUMEN TOTAL'!AC385</f>
        <v>APAGADO</v>
      </c>
      <c r="X365" t="str">
        <f>'RESUMEN TOTAL'!AD385</f>
        <v>APAGADO</v>
      </c>
      <c r="Y365" t="str">
        <f>'RESUMEN TOTAL'!AE385</f>
        <v>APAGADO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 t="str">
        <f>'RESUMEN TOTAL'!L386</f>
        <v>APAGADO</v>
      </c>
      <c r="G366" t="str">
        <f>'RESUMEN TOTAL'!M386</f>
        <v>APAGADO</v>
      </c>
      <c r="H366" t="str">
        <f>'RESUMEN TOTAL'!N386</f>
        <v>APAGADO</v>
      </c>
      <c r="I366" t="str">
        <f>'RESUMEN TOTAL'!O386</f>
        <v>APAGADO</v>
      </c>
      <c r="J366" t="str">
        <f>'RESUMEN TOTAL'!P386</f>
        <v>APAGADO</v>
      </c>
      <c r="K366">
        <f>'RESUMEN TOTAL'!Q386</f>
        <v>0</v>
      </c>
      <c r="L366" t="str">
        <f>'RESUMEN TOTAL'!R386</f>
        <v>APAGADO</v>
      </c>
      <c r="M366" t="str">
        <f>'RESUMEN TOTAL'!S386</f>
        <v>APAGADO</v>
      </c>
      <c r="N366" t="str">
        <f>'RESUMEN TOTAL'!T386</f>
        <v>APAGADO</v>
      </c>
      <c r="O366" t="str">
        <f>'RESUMEN TOTAL'!U386</f>
        <v>APAGADO</v>
      </c>
      <c r="P366" t="str">
        <f>'RESUMEN TOTAL'!V386</f>
        <v>APAGADO</v>
      </c>
      <c r="Q366" t="str">
        <f>'RESUMEN TOTAL'!W386</f>
        <v>APAGADO</v>
      </c>
      <c r="R366">
        <f>'RESUMEN TOTAL'!X386</f>
        <v>0</v>
      </c>
      <c r="S366" t="str">
        <f>'RESUMEN TOTAL'!Y386</f>
        <v>APAGADO</v>
      </c>
      <c r="T366" t="str">
        <f>'RESUMEN TOTAL'!Z386</f>
        <v>APAGADO</v>
      </c>
      <c r="U366" t="str">
        <f>'RESUMEN TOTAL'!AA386</f>
        <v>APAGADO</v>
      </c>
      <c r="V366" t="str">
        <f>'RESUMEN TOTAL'!AB386</f>
        <v>APAGADO</v>
      </c>
      <c r="W366" t="str">
        <f>'RESUMEN TOTAL'!AC386</f>
        <v>APAGADO</v>
      </c>
      <c r="X366" t="str">
        <f>'RESUMEN TOTAL'!AD386</f>
        <v>APAGADO</v>
      </c>
      <c r="Y366" t="str">
        <f>'RESUMEN TOTAL'!AE386</f>
        <v>APAGADO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 t="str">
        <f>'RESUMEN TOTAL'!V392</f>
        <v>APAGADO</v>
      </c>
      <c r="Q372" t="str">
        <f>'RESUMEN TOTAL'!W392</f>
        <v>APAGADO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 t="str">
        <f>'RESUMEN TOTAL'!V393</f>
        <v>APAGADO</v>
      </c>
      <c r="Q373" t="str">
        <f>'RESUMEN TOTAL'!W393</f>
        <v>APAGADO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 t="str">
        <f>'RESUMEN TOTAL'!T403</f>
        <v>APAGADO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>
        <f>'RESUMEN TOTAL'!M408</f>
        <v>0</v>
      </c>
      <c r="H386">
        <f>'RESUMEN TOTAL'!N408</f>
        <v>0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 t="str">
        <f>'RESUMEN TOTAL'!R409</f>
        <v>APAGADO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 t="str">
        <f>'RESUMEN TOTAL'!R410</f>
        <v>APAGADO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 t="str">
        <f>'RESUMEN TOTAL'!R411</f>
        <v>APAGADO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 t="str">
        <f>'RESUMEN TOTAL'!AD411</f>
        <v>APAGADO</v>
      </c>
      <c r="Y389" t="str">
        <f>'RESUMEN TOTAL'!AE411</f>
        <v>APAGADO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 t="str">
        <f>'RESUMEN TOTAL'!R412</f>
        <v>APAGADO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 t="str">
        <f>'RESUMEN TOTAL'!AC412</f>
        <v>APAGADO</v>
      </c>
      <c r="X390" t="str">
        <f>'RESUMEN TOTAL'!AD412</f>
        <v>APAGADO</v>
      </c>
      <c r="Y390" t="str">
        <f>'RESUMEN TOTAL'!AE412</f>
        <v>APAGADO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 t="str">
        <f>'RESUMEN TOTAL'!O413</f>
        <v>APAGADO</v>
      </c>
      <c r="J391">
        <f>'RESUMEN TOTAL'!P413</f>
        <v>0</v>
      </c>
      <c r="K391">
        <f>'RESUMEN TOTAL'!Q413</f>
        <v>0</v>
      </c>
      <c r="L391" t="str">
        <f>'RESUMEN TOTAL'!R413</f>
        <v>APAGADO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 t="str">
        <f>'RESUMEN TOTAL'!AB413</f>
        <v>APAGADO</v>
      </c>
      <c r="W391" t="str">
        <f>'RESUMEN TOTAL'!AC413</f>
        <v>APAGADO</v>
      </c>
      <c r="X391" t="str">
        <f>'RESUMEN TOTAL'!AD413</f>
        <v>APAGADO</v>
      </c>
      <c r="Y391" t="str">
        <f>'RESUMEN TOTAL'!AE413</f>
        <v>APAGADO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 t="str">
        <f>'RESUMEN TOTAL'!O414</f>
        <v>APAGADO</v>
      </c>
      <c r="J392" t="str">
        <f>'RESUMEN TOTAL'!P414</f>
        <v>APAGADO</v>
      </c>
      <c r="K392">
        <f>'RESUMEN TOTAL'!Q414</f>
        <v>0</v>
      </c>
      <c r="L392" t="str">
        <f>'RESUMEN TOTAL'!R414</f>
        <v>APAGADO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 t="str">
        <f>'RESUMEN TOTAL'!AC414</f>
        <v>APAGADO</v>
      </c>
      <c r="X392" t="str">
        <f>'RESUMEN TOTAL'!AD414</f>
        <v>APAGADO</v>
      </c>
      <c r="Y392" t="str">
        <f>'RESUMEN TOTAL'!AE414</f>
        <v>APAGADO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 t="str">
        <f>'RESUMEN TOTAL'!L428</f>
        <v>APAGADO</v>
      </c>
      <c r="G406" t="str">
        <f>'RESUMEN TOTAL'!M428</f>
        <v>APAGADO</v>
      </c>
      <c r="H406">
        <f>'RESUMEN TOTAL'!N428</f>
        <v>0</v>
      </c>
      <c r="I406" t="str">
        <f>'RESUMEN TOTAL'!O428</f>
        <v>APAGADO</v>
      </c>
      <c r="J406" t="str">
        <f>'RESUMEN TOTAL'!P428</f>
        <v>APAGADO</v>
      </c>
      <c r="K406">
        <f>'RESUMEN TOTAL'!Q428</f>
        <v>0</v>
      </c>
      <c r="L406" t="str">
        <f>'RESUMEN TOTAL'!R428</f>
        <v>APAGADO</v>
      </c>
      <c r="M406" t="str">
        <f>'RESUMEN TOTAL'!S428</f>
        <v>APAGADO</v>
      </c>
      <c r="N406" t="str">
        <f>'RESUMEN TOTAL'!T428</f>
        <v>APAGADO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 t="str">
        <f>'RESUMEN TOTAL'!Z428</f>
        <v>APAGADO</v>
      </c>
      <c r="U406" t="str">
        <f>'RESUMEN TOTAL'!AA428</f>
        <v>APAGADO</v>
      </c>
      <c r="V406" t="str">
        <f>'RESUMEN TOTAL'!AB428</f>
        <v>APAGADO</v>
      </c>
      <c r="W406" t="str">
        <f>'RESUMEN TOTAL'!AC428</f>
        <v>APAGADO</v>
      </c>
      <c r="X406" t="str">
        <f>'RESUMEN TOTAL'!AD428</f>
        <v>APAGADO</v>
      </c>
      <c r="Y406" t="str">
        <f>'RESUMEN TOTAL'!AE428</f>
        <v>APAGADO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 t="str">
        <f>'RESUMEN TOTAL'!L449</f>
        <v>APAGADO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>
        <f>'RESUMEN TOTAL'!Q449</f>
        <v>0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 t="str">
        <f>'RESUMEN TOTAL'!V449</f>
        <v>APAGADO</v>
      </c>
      <c r="Q427" t="str">
        <f>'RESUMEN TOTAL'!W449</f>
        <v>APAGADO</v>
      </c>
      <c r="R427">
        <f>'RESUMEN TOTAL'!X449</f>
        <v>0</v>
      </c>
      <c r="S427" t="str">
        <f>'RESUMEN TOTAL'!Y449</f>
        <v>APAGADO</v>
      </c>
      <c r="T427" t="str">
        <f>'RESUMEN TOTAL'!Z449</f>
        <v>APAGADO</v>
      </c>
      <c r="U427" t="str">
        <f>'RESUMEN TOTAL'!AA449</f>
        <v>APAGADO</v>
      </c>
      <c r="V427" t="str">
        <f>'RESUMEN TOTAL'!AB449</f>
        <v>APAGADO</v>
      </c>
      <c r="W427" t="str">
        <f>'RESUMEN TOTAL'!AC449</f>
        <v>APAGADO</v>
      </c>
      <c r="X427" t="str">
        <f>'RESUMEN TOTAL'!AD449</f>
        <v>APAGADO</v>
      </c>
      <c r="Y427" t="str">
        <f>'RESUMEN TOTAL'!AE449</f>
        <v>APAGADO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 t="str">
        <f>'RESUMEN TOTAL'!L450</f>
        <v>APAGADO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>
        <f>'RESUMEN TOTAL'!Q450</f>
        <v>0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 t="str">
        <f>'RESUMEN TOTAL'!V450</f>
        <v>APAGADO</v>
      </c>
      <c r="Q428" t="str">
        <f>'RESUMEN TOTAL'!W450</f>
        <v>APAGADO</v>
      </c>
      <c r="R428">
        <f>'RESUMEN TOTAL'!X450</f>
        <v>0</v>
      </c>
      <c r="S428" t="str">
        <f>'RESUMEN TOTAL'!Y450</f>
        <v>APAGADO</v>
      </c>
      <c r="T428" t="str">
        <f>'RESUMEN TOTAL'!Z450</f>
        <v>APAGADO</v>
      </c>
      <c r="U428" t="str">
        <f>'RESUMEN TOTAL'!AA450</f>
        <v>APAGADO</v>
      </c>
      <c r="V428" t="str">
        <f>'RESUMEN TOTAL'!AB450</f>
        <v>APAGADO</v>
      </c>
      <c r="W428" t="str">
        <f>'RESUMEN TOTAL'!AC450</f>
        <v>APAGADO</v>
      </c>
      <c r="X428" t="str">
        <f>'RESUMEN TOTAL'!AD450</f>
        <v>APAGADO</v>
      </c>
      <c r="Y428" t="str">
        <f>'RESUMEN TOTAL'!AE450</f>
        <v>APAGADO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>
        <f>'RESUMEN TOTAL'!AB455</f>
        <v>0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 t="str">
        <f>'RESUMEN TOTAL'!Z458</f>
        <v>APAGADO</v>
      </c>
      <c r="U435" t="str">
        <f>'RESUMEN TOTAL'!AA458</f>
        <v>APAGADO</v>
      </c>
      <c r="V435">
        <f>'RESUMEN TOTAL'!AB458</f>
        <v>0</v>
      </c>
      <c r="W435" t="str">
        <f>'RESUMEN TOTAL'!AC458</f>
        <v>APAGADO</v>
      </c>
      <c r="X435" t="str">
        <f>'RESUMEN TOTAL'!AD458</f>
        <v>APAGADO</v>
      </c>
      <c r="Y435" t="str">
        <f>'RESUMEN TOTAL'!AE458</f>
        <v>APAGADO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 t="str">
        <f>'RESUMEN TOTAL'!Z459</f>
        <v>APAGADO</v>
      </c>
      <c r="U436" t="str">
        <f>'RESUMEN TOTAL'!AA459</f>
        <v>APAGADO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 t="str">
        <f>'RESUMEN TOTAL'!Z460</f>
        <v>APAGADO</v>
      </c>
      <c r="U437" t="str">
        <f>'RESUMEN TOTAL'!AA460</f>
        <v>APAGADO</v>
      </c>
      <c r="V437">
        <f>'RESUMEN TOTAL'!AB460</f>
        <v>0</v>
      </c>
      <c r="W437" t="str">
        <f>'RESUMEN TOTAL'!AC460</f>
        <v>APAGADO</v>
      </c>
      <c r="X437" t="str">
        <f>'RESUMEN TOTAL'!AD460</f>
        <v>APAGADO</v>
      </c>
      <c r="Y437" t="str">
        <f>'RESUMEN TOTAL'!AE460</f>
        <v>APAGADO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 t="str">
        <f>'RESUMEN TOTAL'!Z461</f>
        <v>APAGADO</v>
      </c>
      <c r="U438" t="str">
        <f>'RESUMEN TOTAL'!AA461</f>
        <v>APAGADO</v>
      </c>
      <c r="V438">
        <f>'RESUMEN TOTAL'!AB461</f>
        <v>0</v>
      </c>
      <c r="W438" t="str">
        <f>'RESUMEN TOTAL'!AC461</f>
        <v>APAGADO</v>
      </c>
      <c r="X438" t="str">
        <f>'RESUMEN TOTAL'!AD461</f>
        <v>APAGADO</v>
      </c>
      <c r="Y438" t="str">
        <f>'RESUMEN TOTAL'!AE461</f>
        <v>APAGADO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 t="str">
        <f>'RESUMEN TOTAL'!Z462</f>
        <v>APAGADO</v>
      </c>
      <c r="U439" t="str">
        <f>'RESUMEN TOTAL'!AA462</f>
        <v>APAGADO</v>
      </c>
      <c r="V439">
        <f>'RESUMEN TOTAL'!AB462</f>
        <v>0</v>
      </c>
      <c r="W439" t="str">
        <f>'RESUMEN TOTAL'!AC462</f>
        <v>APAGADO</v>
      </c>
      <c r="X439" t="str">
        <f>'RESUMEN TOTAL'!AD462</f>
        <v>APAGADO</v>
      </c>
      <c r="Y439" t="str">
        <f>'RESUMEN TOTAL'!AE462</f>
        <v>APAGADO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 t="str">
        <f>'RESUMEN TOTAL'!W463</f>
        <v>APAGADO</v>
      </c>
      <c r="R440">
        <f>'RESUMEN TOTAL'!X463</f>
        <v>0</v>
      </c>
      <c r="S440" t="str">
        <f>'RESUMEN TOTAL'!Y463</f>
        <v>APAGADO</v>
      </c>
      <c r="T440" t="str">
        <f>'RESUMEN TOTAL'!Z463</f>
        <v>APAGADO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 t="str">
        <f>'RESUMEN TOTAL'!Z464</f>
        <v>APAGADO</v>
      </c>
      <c r="U441" t="str">
        <f>'RESUMEN TOTAL'!AA464</f>
        <v>APAGADO</v>
      </c>
      <c r="V441">
        <f>'RESUMEN TOTAL'!AB464</f>
        <v>0</v>
      </c>
      <c r="W441" t="str">
        <f>'RESUMEN TOTAL'!AC464</f>
        <v>APAGADO</v>
      </c>
      <c r="X441" t="str">
        <f>'RESUMEN TOTAL'!AD464</f>
        <v>APAGADO</v>
      </c>
      <c r="Y441" t="str">
        <f>'RESUMEN TOTAL'!AE464</f>
        <v>APAGADO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 t="str">
        <f>'RESUMEN TOTAL'!AA472</f>
        <v>APAGADO</v>
      </c>
      <c r="V449" t="str">
        <f>'RESUMEN TOTAL'!AB472</f>
        <v>APAGADO</v>
      </c>
      <c r="W449" t="str">
        <f>'RESUMEN TOTAL'!AC472</f>
        <v>APAGADO</v>
      </c>
      <c r="X449" t="str">
        <f>'RESUMEN TOTAL'!AD472</f>
        <v>APAGADO</v>
      </c>
      <c r="Y449" t="str">
        <f>'RESUMEN TOTAL'!AE472</f>
        <v>APAGADO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 t="str">
        <f>'RESUMEN TOTAL'!AA473</f>
        <v>APAGADO</v>
      </c>
      <c r="V450" t="str">
        <f>'RESUMEN TOTAL'!AB473</f>
        <v>APAGADO</v>
      </c>
      <c r="W450" t="str">
        <f>'RESUMEN TOTAL'!AC473</f>
        <v>APAGADO</v>
      </c>
      <c r="X450" t="str">
        <f>'RESUMEN TOTAL'!AD473</f>
        <v>APAGADO</v>
      </c>
      <c r="Y450" t="str">
        <f>'RESUMEN TOTAL'!AE473</f>
        <v>APAGADO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 t="str">
        <f>'RESUMEN TOTAL'!AA474</f>
        <v>APAGADO</v>
      </c>
      <c r="V451" t="str">
        <f>'RESUMEN TOTAL'!AB474</f>
        <v>APAGADO</v>
      </c>
      <c r="W451" t="str">
        <f>'RESUMEN TOTAL'!AC474</f>
        <v>APAGADO</v>
      </c>
      <c r="X451" t="str">
        <f>'RESUMEN TOTAL'!AD474</f>
        <v>APAGADO</v>
      </c>
      <c r="Y451" t="str">
        <f>'RESUMEN TOTAL'!AE474</f>
        <v>APAGADO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 t="str">
        <f>'RESUMEN TOTAL'!AA475</f>
        <v>APAGADO</v>
      </c>
      <c r="V452" t="str">
        <f>'RESUMEN TOTAL'!AB475</f>
        <v>APAGADO</v>
      </c>
      <c r="W452" t="str">
        <f>'RESUMEN TOTAL'!AC475</f>
        <v>APAGADO</v>
      </c>
      <c r="X452" t="str">
        <f>'RESUMEN TOTAL'!AD475</f>
        <v>APAGADO</v>
      </c>
      <c r="Y452" t="str">
        <f>'RESUMEN TOTAL'!AE475</f>
        <v>APAGADO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 t="str">
        <f>'RESUMEN TOTAL'!Z476</f>
        <v>APAGADO</v>
      </c>
      <c r="U453" t="str">
        <f>'RESUMEN TOTAL'!AA476</f>
        <v>APAGADO</v>
      </c>
      <c r="V453">
        <f>'RESUMEN TOTAL'!AB476</f>
        <v>0</v>
      </c>
      <c r="W453" t="str">
        <f>'RESUMEN TOTAL'!AC476</f>
        <v>APAGADO</v>
      </c>
      <c r="X453" t="str">
        <f>'RESUMEN TOTAL'!AD476</f>
        <v>APAGADO</v>
      </c>
      <c r="Y453" t="str">
        <f>'RESUMEN TOTAL'!AE476</f>
        <v>APAGADO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 t="str">
        <f>'RESUMEN TOTAL'!L477</f>
        <v>APAGADO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 t="str">
        <f>'RESUMEN TOTAL'!AA477</f>
        <v>APAGADO</v>
      </c>
      <c r="V454">
        <f>'RESUMEN TOTAL'!AB477</f>
        <v>0</v>
      </c>
      <c r="W454" t="str">
        <f>'RESUMEN TOTAL'!AC477</f>
        <v>APAGADO</v>
      </c>
      <c r="X454" t="str">
        <f>'RESUMEN TOTAL'!AD477</f>
        <v>APAGADO</v>
      </c>
      <c r="Y454" t="str">
        <f>'RESUMEN TOTAL'!AE477</f>
        <v>APAGADO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 t="str">
        <f>'RESUMEN TOTAL'!S483</f>
        <v>APAGADO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 t="str">
        <f>'RESUMEN TOTAL'!Y483</f>
        <v>APAGADO</v>
      </c>
      <c r="T460" t="str">
        <f>'RESUMEN TOTAL'!Z483</f>
        <v>APAGADO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 t="str">
        <f>'RESUMEN TOTAL'!L492</f>
        <v>APAGADO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>
        <f>'RESUMEN TOTAL'!Q492</f>
        <v>0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 t="str">
        <f>'RESUMEN TOTAL'!V492</f>
        <v>APAGADO</v>
      </c>
      <c r="Q466" t="str">
        <f>'RESUMEN TOTAL'!W492</f>
        <v>APAGADO</v>
      </c>
      <c r="R466">
        <f>'RESUMEN TOTAL'!X492</f>
        <v>0</v>
      </c>
      <c r="S466" t="str">
        <f>'RESUMEN TOTAL'!Y492</f>
        <v>APAGADO</v>
      </c>
      <c r="T466" t="str">
        <f>'RESUMEN TOTAL'!Z492</f>
        <v>APAGADO</v>
      </c>
      <c r="U466" t="str">
        <f>'RESUMEN TOTAL'!AA492</f>
        <v>APAGADO</v>
      </c>
      <c r="V466" t="str">
        <f>'RESUMEN TOTAL'!AB492</f>
        <v>APAGADO</v>
      </c>
      <c r="W466" t="str">
        <f>'RESUMEN TOTAL'!AC492</f>
        <v>APAGADO</v>
      </c>
      <c r="X466" t="str">
        <f>'RESUMEN TOTAL'!AD492</f>
        <v>APAGADO</v>
      </c>
      <c r="Y466" t="str">
        <f>'RESUMEN TOTAL'!AE492</f>
        <v>APAGADO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>
        <f>'RESUMEN TOTAL'!Q493</f>
        <v>0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>
        <f>'RESUMEN TOTAL'!X493</f>
        <v>0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 t="str">
        <f>'RESUMEN TOTAL'!AE493</f>
        <v>APAGADO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>
        <f>'RESUMEN TOTAL'!Q494</f>
        <v>0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>
        <f>'RESUMEN TOTAL'!X494</f>
        <v>0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 t="str">
        <f>'RESUMEN TOTAL'!AD494</f>
        <v>APAGADO</v>
      </c>
      <c r="Y468" t="str">
        <f>'RESUMEN TOTAL'!AE494</f>
        <v>APAGADO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 t="str">
        <f>'RESUMEN TOTAL'!L496</f>
        <v>APAGADO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>
        <f>'RESUMEN TOTAL'!Q496</f>
        <v>0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 t="str">
        <f>'RESUMEN TOTAL'!V496</f>
        <v>APAGADO</v>
      </c>
      <c r="Q470" t="str">
        <f>'RESUMEN TOTAL'!W496</f>
        <v>APAGADO</v>
      </c>
      <c r="R470">
        <f>'RESUMEN TOTAL'!X496</f>
        <v>0</v>
      </c>
      <c r="S470" t="str">
        <f>'RESUMEN TOTAL'!Y496</f>
        <v>APAGADO</v>
      </c>
      <c r="T470" t="str">
        <f>'RESUMEN TOTAL'!Z496</f>
        <v>APAGADO</v>
      </c>
      <c r="U470" t="str">
        <f>'RESUMEN TOTAL'!AA496</f>
        <v>APAGADO</v>
      </c>
      <c r="V470" t="str">
        <f>'RESUMEN TOTAL'!AB496</f>
        <v>APAGADO</v>
      </c>
      <c r="W470" t="str">
        <f>'RESUMEN TOTAL'!AC496</f>
        <v>APAGADO</v>
      </c>
      <c r="X470" t="str">
        <f>'RESUMEN TOTAL'!AD496</f>
        <v>APAGADO</v>
      </c>
      <c r="Y470" t="str">
        <f>'RESUMEN TOTAL'!AE496</f>
        <v>APAGADO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 t="str">
        <f>'RESUMEN TOTAL'!L497</f>
        <v>APAGADO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>
        <f>'RESUMEN TOTAL'!Q497</f>
        <v>0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 t="str">
        <f>'RESUMEN TOTAL'!V497</f>
        <v>APAGADO</v>
      </c>
      <c r="Q471" t="str">
        <f>'RESUMEN TOTAL'!W497</f>
        <v>APAGADO</v>
      </c>
      <c r="R471">
        <f>'RESUMEN TOTAL'!X497</f>
        <v>0</v>
      </c>
      <c r="S471" t="str">
        <f>'RESUMEN TOTAL'!Y497</f>
        <v>APAGADO</v>
      </c>
      <c r="T471" t="str">
        <f>'RESUMEN TOTAL'!Z497</f>
        <v>APAGADO</v>
      </c>
      <c r="U471" t="str">
        <f>'RESUMEN TOTAL'!AA497</f>
        <v>APAGADO</v>
      </c>
      <c r="V471" t="str">
        <f>'RESUMEN TOTAL'!AB497</f>
        <v>APAGADO</v>
      </c>
      <c r="W471" t="str">
        <f>'RESUMEN TOTAL'!AC497</f>
        <v>APAGADO</v>
      </c>
      <c r="X471" t="str">
        <f>'RESUMEN TOTAL'!AD497</f>
        <v>APAGADO</v>
      </c>
      <c r="Y471" t="str">
        <f>'RESUMEN TOTAL'!AE497</f>
        <v>APAGADO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>
        <f>'RESUMEN TOTAL'!Q500</f>
        <v>0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>
        <f>'RESUMEN TOTAL'!X500</f>
        <v>0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 t="str">
        <f>'RESUMEN TOTAL'!AD500</f>
        <v>APAGADO</v>
      </c>
      <c r="Y474" t="str">
        <f>'RESUMEN TOTAL'!AE500</f>
        <v>APAGADO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 t="str">
        <f>'RESUMEN TOTAL'!L501</f>
        <v>APAGADO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>
        <f>'RESUMEN TOTAL'!Q501</f>
        <v>0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 t="str">
        <f>'RESUMEN TOTAL'!V501</f>
        <v>APAGADO</v>
      </c>
      <c r="Q475" t="str">
        <f>'RESUMEN TOTAL'!W501</f>
        <v>APAGADO</v>
      </c>
      <c r="R475">
        <f>'RESUMEN TOTAL'!X501</f>
        <v>0</v>
      </c>
      <c r="S475" t="str">
        <f>'RESUMEN TOTAL'!Y501</f>
        <v>APAGADO</v>
      </c>
      <c r="T475" t="str">
        <f>'RESUMEN TOTAL'!Z501</f>
        <v>APAGADO</v>
      </c>
      <c r="U475" t="str">
        <f>'RESUMEN TOTAL'!AA501</f>
        <v>APAGADO</v>
      </c>
      <c r="V475" t="str">
        <f>'RESUMEN TOTAL'!AB501</f>
        <v>APAGADO</v>
      </c>
      <c r="W475" t="str">
        <f>'RESUMEN TOTAL'!AC501</f>
        <v>APAGADO</v>
      </c>
      <c r="X475" t="str">
        <f>'RESUMEN TOTAL'!AD501</f>
        <v>APAGADO</v>
      </c>
      <c r="Y475" t="str">
        <f>'RESUMEN TOTAL'!AE501</f>
        <v>APAGADO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 t="str">
        <f>'RESUMEN TOTAL'!L502</f>
        <v>APAGADO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>
        <f>'RESUMEN TOTAL'!Q502</f>
        <v>0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 t="str">
        <f>'RESUMEN TOTAL'!V502</f>
        <v>APAGADO</v>
      </c>
      <c r="Q476" t="str">
        <f>'RESUMEN TOTAL'!W502</f>
        <v>APAGADO</v>
      </c>
      <c r="R476">
        <f>'RESUMEN TOTAL'!X502</f>
        <v>0</v>
      </c>
      <c r="S476" t="str">
        <f>'RESUMEN TOTAL'!Y502</f>
        <v>APAGADO</v>
      </c>
      <c r="T476" t="str">
        <f>'RESUMEN TOTAL'!Z502</f>
        <v>APAGADO</v>
      </c>
      <c r="U476" t="str">
        <f>'RESUMEN TOTAL'!AA502</f>
        <v>APAGADO</v>
      </c>
      <c r="V476" t="str">
        <f>'RESUMEN TOTAL'!AB502</f>
        <v>APAGADO</v>
      </c>
      <c r="W476" t="str">
        <f>'RESUMEN TOTAL'!AC502</f>
        <v>APAGADO</v>
      </c>
      <c r="X476" t="str">
        <f>'RESUMEN TOTAL'!AD502</f>
        <v>APAGADO</v>
      </c>
      <c r="Y476" t="str">
        <f>'RESUMEN TOTAL'!AE502</f>
        <v>APAGADO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 t="str">
        <f>'RESUMEN TOTAL'!L503</f>
        <v>APAGADO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>
        <f>'RESUMEN TOTAL'!Q503</f>
        <v>0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 t="str">
        <f>'RESUMEN TOTAL'!V503</f>
        <v>APAGADO</v>
      </c>
      <c r="Q477" t="str">
        <f>'RESUMEN TOTAL'!W503</f>
        <v>APAGADO</v>
      </c>
      <c r="R477">
        <f>'RESUMEN TOTAL'!X503</f>
        <v>0</v>
      </c>
      <c r="S477" t="str">
        <f>'RESUMEN TOTAL'!Y503</f>
        <v>APAGADO</v>
      </c>
      <c r="T477" t="str">
        <f>'RESUMEN TOTAL'!Z503</f>
        <v>APAGADO</v>
      </c>
      <c r="U477" t="str">
        <f>'RESUMEN TOTAL'!AA503</f>
        <v>APAGADO</v>
      </c>
      <c r="V477" t="str">
        <f>'RESUMEN TOTAL'!AB503</f>
        <v>APAGADO</v>
      </c>
      <c r="W477" t="str">
        <f>'RESUMEN TOTAL'!AC503</f>
        <v>APAGADO</v>
      </c>
      <c r="X477" t="str">
        <f>'RESUMEN TOTAL'!AD503</f>
        <v>APAGADO</v>
      </c>
      <c r="Y477" t="str">
        <f>'RESUMEN TOTAL'!AE503</f>
        <v>APAGADO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 t="str">
        <f>'RESUMEN TOTAL'!V504</f>
        <v>APAGADO</v>
      </c>
      <c r="Q478" t="str">
        <f>'RESUMEN TOTAL'!W504</f>
        <v>APAGADO</v>
      </c>
      <c r="R478">
        <f>'RESUMEN TOTAL'!X504</f>
        <v>0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 t="str">
        <f>'RESUMEN TOTAL'!AD504</f>
        <v>APAGADO</v>
      </c>
      <c r="Y478" t="str">
        <f>'RESUMEN TOTAL'!AE504</f>
        <v>APAGADO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>
        <f>'RESUMEN TOTAL'!X505</f>
        <v>0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 t="str">
        <f>'RESUMEN TOTAL'!AD505</f>
        <v>APAGADO</v>
      </c>
      <c r="Y479" t="str">
        <f>'RESUMEN TOTAL'!AE505</f>
        <v>APAGADO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>
        <f>'RESUMEN TOTAL'!Q506</f>
        <v>0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 t="str">
        <f>'RESUMEN TOTAL'!V506</f>
        <v>APAGADO</v>
      </c>
      <c r="Q480" t="str">
        <f>'RESUMEN TOTAL'!W506</f>
        <v>APAGADO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 t="str">
        <f>'RESUMEN TOTAL'!AC506</f>
        <v>APAGADO</v>
      </c>
      <c r="X480" t="str">
        <f>'RESUMEN TOTAL'!AD506</f>
        <v>APAGADO</v>
      </c>
      <c r="Y480" t="str">
        <f>'RESUMEN TOTAL'!AE506</f>
        <v>APAGADO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>
        <f>'RESUMEN TOTAL'!Q507</f>
        <v>0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 t="str">
        <f>'RESUMEN TOTAL'!V507</f>
        <v>APAGADO</v>
      </c>
      <c r="Q481" t="str">
        <f>'RESUMEN TOTAL'!W507</f>
        <v>APAGADO</v>
      </c>
      <c r="R481">
        <f>'RESUMEN TOTAL'!X507</f>
        <v>0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 t="str">
        <f>'RESUMEN TOTAL'!AD507</f>
        <v>APAGADO</v>
      </c>
      <c r="Y481" t="str">
        <f>'RESUMEN TOTAL'!AE507</f>
        <v>APAGADO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>
        <f>'RESUMEN TOTAL'!X508</f>
        <v>0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>
        <f>'RESUMEN TOTAL'!Q509</f>
        <v>0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>
        <f>'RESUMEN TOTAL'!X509</f>
        <v>0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 t="str">
        <f>'RESUMEN TOTAL'!AD509</f>
        <v>APAGADO</v>
      </c>
      <c r="Y483" t="str">
        <f>'RESUMEN TOTAL'!AE509</f>
        <v>APAGADO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>
        <f>'RESUMEN TOTAL'!Q510</f>
        <v>0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 t="str">
        <f>'RESUMEN TOTAL'!V510</f>
        <v>APAGADO</v>
      </c>
      <c r="Q484" t="str">
        <f>'RESUMEN TOTAL'!W510</f>
        <v>APAGADO</v>
      </c>
      <c r="R484">
        <f>'RESUMEN TOTAL'!X510</f>
        <v>0</v>
      </c>
      <c r="S484" t="str">
        <f>'RESUMEN TOTAL'!Y510</f>
        <v>APAGADO</v>
      </c>
      <c r="T484" t="str">
        <f>'RESUMEN TOTAL'!Z510</f>
        <v>APAGADO</v>
      </c>
      <c r="U484" t="str">
        <f>'RESUMEN TOTAL'!AA510</f>
        <v>APAGADO</v>
      </c>
      <c r="V484" t="str">
        <f>'RESUMEN TOTAL'!AB510</f>
        <v>APAGADO</v>
      </c>
      <c r="W484" t="str">
        <f>'RESUMEN TOTAL'!AC510</f>
        <v>APAGADO</v>
      </c>
      <c r="X484" t="str">
        <f>'RESUMEN TOTAL'!AD510</f>
        <v>APAGADO</v>
      </c>
      <c r="Y484" t="str">
        <f>'RESUMEN TOTAL'!AE510</f>
        <v>APAGADO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 t="str">
        <f>'RESUMEN TOTAL'!L511</f>
        <v>APAGADO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>
        <f>'RESUMEN TOTAL'!Q511</f>
        <v>0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 t="str">
        <f>'RESUMEN TOTAL'!V511</f>
        <v>APAGADO</v>
      </c>
      <c r="Q485" t="str">
        <f>'RESUMEN TOTAL'!W511</f>
        <v>APAGADO</v>
      </c>
      <c r="R485">
        <f>'RESUMEN TOTAL'!X511</f>
        <v>0</v>
      </c>
      <c r="S485" t="str">
        <f>'RESUMEN TOTAL'!Y511</f>
        <v>APAGADO</v>
      </c>
      <c r="T485" t="str">
        <f>'RESUMEN TOTAL'!Z511</f>
        <v>APAGADO</v>
      </c>
      <c r="U485" t="str">
        <f>'RESUMEN TOTAL'!AA511</f>
        <v>APAGADO</v>
      </c>
      <c r="V485" t="str">
        <f>'RESUMEN TOTAL'!AB511</f>
        <v>APAGADO</v>
      </c>
      <c r="W485" t="str">
        <f>'RESUMEN TOTAL'!AC511</f>
        <v>APAGADO</v>
      </c>
      <c r="X485" t="str">
        <f>'RESUMEN TOTAL'!AD511</f>
        <v>APAGADO</v>
      </c>
      <c r="Y485" t="str">
        <f>'RESUMEN TOTAL'!AE511</f>
        <v>APAGADO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 t="str">
        <f>'RESUMEN TOTAL'!L514</f>
        <v>APAGADO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>
        <f>'RESUMEN TOTAL'!Q514</f>
        <v>0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 t="str">
        <f>'RESUMEN TOTAL'!V514</f>
        <v>APAGADO</v>
      </c>
      <c r="Q488" t="str">
        <f>'RESUMEN TOTAL'!W514</f>
        <v>APAGADO</v>
      </c>
      <c r="R488">
        <f>'RESUMEN TOTAL'!X514</f>
        <v>0</v>
      </c>
      <c r="S488" t="str">
        <f>'RESUMEN TOTAL'!Y514</f>
        <v>APAGADO</v>
      </c>
      <c r="T488" t="str">
        <f>'RESUMEN TOTAL'!Z514</f>
        <v>APAGADO</v>
      </c>
      <c r="U488" t="str">
        <f>'RESUMEN TOTAL'!AA514</f>
        <v>APAGADO</v>
      </c>
      <c r="V488" t="str">
        <f>'RESUMEN TOTAL'!AB514</f>
        <v>APAGADO</v>
      </c>
      <c r="W488" t="str">
        <f>'RESUMEN TOTAL'!AC514</f>
        <v>APAGADO</v>
      </c>
      <c r="X488" t="str">
        <f>'RESUMEN TOTAL'!AD514</f>
        <v>APAGADO</v>
      </c>
      <c r="Y488" t="str">
        <f>'RESUMEN TOTAL'!AE514</f>
        <v>APAGADO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>
        <f>'RESUMEN TOTAL'!Q515</f>
        <v>0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 t="str">
        <f>'RESUMEN TOTAL'!V515</f>
        <v>APAGADO</v>
      </c>
      <c r="Q489" t="str">
        <f>'RESUMEN TOTAL'!W515</f>
        <v>APAGADO</v>
      </c>
      <c r="R489">
        <f>'RESUMEN TOTAL'!X515</f>
        <v>0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 t="str">
        <f>'RESUMEN TOTAL'!AD515</f>
        <v>APAGADO</v>
      </c>
      <c r="Y489" t="str">
        <f>'RESUMEN TOTAL'!AE515</f>
        <v>APAGADO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 t="str">
        <f>'RESUMEN TOTAL'!L516</f>
        <v>APAGADO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>
        <f>'RESUMEN TOTAL'!Q516</f>
        <v>0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 t="str">
        <f>'RESUMEN TOTAL'!V516</f>
        <v>APAGADO</v>
      </c>
      <c r="Q490" t="str">
        <f>'RESUMEN TOTAL'!W516</f>
        <v>APAGADO</v>
      </c>
      <c r="R490">
        <f>'RESUMEN TOTAL'!X516</f>
        <v>0</v>
      </c>
      <c r="S490" t="str">
        <f>'RESUMEN TOTAL'!Y516</f>
        <v>APAGADO</v>
      </c>
      <c r="T490" t="str">
        <f>'RESUMEN TOTAL'!Z516</f>
        <v>APAGADO</v>
      </c>
      <c r="U490" t="str">
        <f>'RESUMEN TOTAL'!AA516</f>
        <v>APAGADO</v>
      </c>
      <c r="V490" t="str">
        <f>'RESUMEN TOTAL'!AB516</f>
        <v>APAGADO</v>
      </c>
      <c r="W490" t="str">
        <f>'RESUMEN TOTAL'!AC516</f>
        <v>APAGADO</v>
      </c>
      <c r="X490" t="str">
        <f>'RESUMEN TOTAL'!AD516</f>
        <v>APAGADO</v>
      </c>
      <c r="Y490" t="str">
        <f>'RESUMEN TOTAL'!AE516</f>
        <v>APAGADO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>
        <f>'RESUMEN TOTAL'!Q517</f>
        <v>0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 t="str">
        <f>'RESUMEN TOTAL'!V517</f>
        <v>APAGADO</v>
      </c>
      <c r="Q491" t="str">
        <f>'RESUMEN TOTAL'!W517</f>
        <v>APAGADO</v>
      </c>
      <c r="R491">
        <f>'RESUMEN TOTAL'!X517</f>
        <v>0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 t="str">
        <f>'RESUMEN TOTAL'!AD517</f>
        <v>APAGADO</v>
      </c>
      <c r="Y491" t="str">
        <f>'RESUMEN TOTAL'!AE517</f>
        <v>APAGADO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>
        <f>'RESUMEN TOTAL'!Q518</f>
        <v>0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 t="str">
        <f>'RESUMEN TOTAL'!V518</f>
        <v>APAGADO</v>
      </c>
      <c r="Q492" t="str">
        <f>'RESUMEN TOTAL'!W518</f>
        <v>APAGADO</v>
      </c>
      <c r="R492">
        <f>'RESUMEN TOTAL'!X518</f>
        <v>0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 t="str">
        <f>'RESUMEN TOTAL'!AD518</f>
        <v>APAGADO</v>
      </c>
      <c r="Y492" t="str">
        <f>'RESUMEN TOTAL'!AE518</f>
        <v>APAGADO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>
        <f>'RESUMEN TOTAL'!Q519</f>
        <v>0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>
        <f>'RESUMEN TOTAL'!X519</f>
        <v>0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 t="str">
        <f>'RESUMEN TOTAL'!AD519</f>
        <v>APAGADO</v>
      </c>
      <c r="Y493" t="str">
        <f>'RESUMEN TOTAL'!AE519</f>
        <v>APAGADO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>
        <f>'RESUMEN TOTAL'!Q520</f>
        <v>0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>
        <f>'RESUMEN TOTAL'!X520</f>
        <v>0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 t="str">
        <f>'RESUMEN TOTAL'!AD520</f>
        <v>APAGADO</v>
      </c>
      <c r="Y494" t="str">
        <f>'RESUMEN TOTAL'!AE520</f>
        <v>APAGADO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>
        <f>'RESUMEN TOTAL'!Q521</f>
        <v>0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>
        <f>'RESUMEN TOTAL'!X521</f>
        <v>0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 t="str">
        <f>'RESUMEN TOTAL'!AD521</f>
        <v>APAGADO</v>
      </c>
      <c r="Y495" t="str">
        <f>'RESUMEN TOTAL'!AE521</f>
        <v>APAGADO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>
        <f>'RESUMEN TOTAL'!Q522</f>
        <v>0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>
        <f>'RESUMEN TOTAL'!X522</f>
        <v>0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 t="str">
        <f>'RESUMEN TOTAL'!AD522</f>
        <v>APAGADO</v>
      </c>
      <c r="Y496" t="str">
        <f>'RESUMEN TOTAL'!AE522</f>
        <v>APAGADO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 t="str">
        <f>'RESUMEN TOTAL'!L523</f>
        <v>APAGADO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>
        <f>'RESUMEN TOTAL'!Q523</f>
        <v>0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 t="str">
        <f>'RESUMEN TOTAL'!V523</f>
        <v>APAGADO</v>
      </c>
      <c r="Q497" t="str">
        <f>'RESUMEN TOTAL'!W523</f>
        <v>APAGADO</v>
      </c>
      <c r="R497">
        <f>'RESUMEN TOTAL'!X523</f>
        <v>0</v>
      </c>
      <c r="S497" t="str">
        <f>'RESUMEN TOTAL'!Y523</f>
        <v>APAGADO</v>
      </c>
      <c r="T497" t="str">
        <f>'RESUMEN TOTAL'!Z523</f>
        <v>APAGADO</v>
      </c>
      <c r="U497" t="str">
        <f>'RESUMEN TOTAL'!AA523</f>
        <v>APAGADO</v>
      </c>
      <c r="V497" t="str">
        <f>'RESUMEN TOTAL'!AB523</f>
        <v>APAGADO</v>
      </c>
      <c r="W497" t="str">
        <f>'RESUMEN TOTAL'!AC523</f>
        <v>APAGADO</v>
      </c>
      <c r="X497" t="str">
        <f>'RESUMEN TOTAL'!AD523</f>
        <v>APAGADO</v>
      </c>
      <c r="Y497" t="str">
        <f>'RESUMEN TOTAL'!AE523</f>
        <v>APAGADO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 t="str">
        <f>'RESUMEN TOTAL'!L524</f>
        <v>APAGADO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>
        <f>'RESUMEN TOTAL'!Q524</f>
        <v>0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 t="str">
        <f>'RESUMEN TOTAL'!V524</f>
        <v>APAGADO</v>
      </c>
      <c r="Q498" t="str">
        <f>'RESUMEN TOTAL'!W524</f>
        <v>APAGADO</v>
      </c>
      <c r="R498">
        <f>'RESUMEN TOTAL'!X524</f>
        <v>0</v>
      </c>
      <c r="S498" t="str">
        <f>'RESUMEN TOTAL'!Y524</f>
        <v>APAGADO</v>
      </c>
      <c r="T498" t="str">
        <f>'RESUMEN TOTAL'!Z524</f>
        <v>APAGADO</v>
      </c>
      <c r="U498" t="str">
        <f>'RESUMEN TOTAL'!AA524</f>
        <v>APAGADO</v>
      </c>
      <c r="V498" t="str">
        <f>'RESUMEN TOTAL'!AB524</f>
        <v>APAGADO</v>
      </c>
      <c r="W498" t="str">
        <f>'RESUMEN TOTAL'!AC524</f>
        <v>APAGADO</v>
      </c>
      <c r="X498" t="str">
        <f>'RESUMEN TOTAL'!AD524</f>
        <v>APAGADO</v>
      </c>
      <c r="Y498" t="str">
        <f>'RESUMEN TOTAL'!AE524</f>
        <v>APAGADO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 t="str">
        <f>'RESUMEN TOTAL'!L525</f>
        <v>APAGADO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>
        <f>'RESUMEN TOTAL'!Q525</f>
        <v>0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 t="str">
        <f>'RESUMEN TOTAL'!V525</f>
        <v>APAGADO</v>
      </c>
      <c r="Q499" t="str">
        <f>'RESUMEN TOTAL'!W525</f>
        <v>APAGADO</v>
      </c>
      <c r="R499">
        <f>'RESUMEN TOTAL'!X525</f>
        <v>0</v>
      </c>
      <c r="S499" t="str">
        <f>'RESUMEN TOTAL'!Y525</f>
        <v>APAGADO</v>
      </c>
      <c r="T499" t="str">
        <f>'RESUMEN TOTAL'!Z525</f>
        <v>APAGADO</v>
      </c>
      <c r="U499" t="str">
        <f>'RESUMEN TOTAL'!AA525</f>
        <v>APAGADO</v>
      </c>
      <c r="V499" t="str">
        <f>'RESUMEN TOTAL'!AB525</f>
        <v>APAGADO</v>
      </c>
      <c r="W499" t="str">
        <f>'RESUMEN TOTAL'!AC525</f>
        <v>APAGADO</v>
      </c>
      <c r="X499" t="str">
        <f>'RESUMEN TOTAL'!AD525</f>
        <v>APAGADO</v>
      </c>
      <c r="Y499" t="str">
        <f>'RESUMEN TOTAL'!AE525</f>
        <v>APAGADO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 t="str">
        <f>'RESUMEN TOTAL'!L526</f>
        <v>APAGADO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>
        <f>'RESUMEN TOTAL'!Q526</f>
        <v>0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 t="str">
        <f>'RESUMEN TOTAL'!V526</f>
        <v>APAGADO</v>
      </c>
      <c r="Q500" t="str">
        <f>'RESUMEN TOTAL'!W526</f>
        <v>APAGADO</v>
      </c>
      <c r="R500">
        <f>'RESUMEN TOTAL'!X526</f>
        <v>0</v>
      </c>
      <c r="S500" t="str">
        <f>'RESUMEN TOTAL'!Y526</f>
        <v>APAGADO</v>
      </c>
      <c r="T500" t="str">
        <f>'RESUMEN TOTAL'!Z526</f>
        <v>APAGADO</v>
      </c>
      <c r="U500" t="str">
        <f>'RESUMEN TOTAL'!AA526</f>
        <v>APAGADO</v>
      </c>
      <c r="V500" t="str">
        <f>'RESUMEN TOTAL'!AB526</f>
        <v>APAGADO</v>
      </c>
      <c r="W500" t="str">
        <f>'RESUMEN TOTAL'!AC526</f>
        <v>APAGADO</v>
      </c>
      <c r="X500" t="str">
        <f>'RESUMEN TOTAL'!AD526</f>
        <v>APAGADO</v>
      </c>
      <c r="Y500" t="str">
        <f>'RESUMEN TOTAL'!AE526</f>
        <v>APAGADO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 t="str">
        <f>'RESUMEN TOTAL'!L527</f>
        <v>APAGADO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>
        <f>'RESUMEN TOTAL'!Q527</f>
        <v>0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 t="str">
        <f>'RESUMEN TOTAL'!V527</f>
        <v>APAGADO</v>
      </c>
      <c r="Q501" t="str">
        <f>'RESUMEN TOTAL'!W527</f>
        <v>APAGADO</v>
      </c>
      <c r="R501">
        <f>'RESUMEN TOTAL'!X527</f>
        <v>0</v>
      </c>
      <c r="S501" t="str">
        <f>'RESUMEN TOTAL'!Y527</f>
        <v>APAGADO</v>
      </c>
      <c r="T501" t="str">
        <f>'RESUMEN TOTAL'!Z527</f>
        <v>APAGADO</v>
      </c>
      <c r="U501" t="str">
        <f>'RESUMEN TOTAL'!AA527</f>
        <v>APAGADO</v>
      </c>
      <c r="V501" t="str">
        <f>'RESUMEN TOTAL'!AB527</f>
        <v>APAGADO</v>
      </c>
      <c r="W501" t="str">
        <f>'RESUMEN TOTAL'!AC527</f>
        <v>APAGADO</v>
      </c>
      <c r="X501" t="str">
        <f>'RESUMEN TOTAL'!AD527</f>
        <v>APAGADO</v>
      </c>
      <c r="Y501" t="str">
        <f>'RESUMEN TOTAL'!AE527</f>
        <v>APAGADO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 t="str">
        <f>'RESUMEN TOTAL'!L528</f>
        <v>APAGADO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>
        <f>'RESUMEN TOTAL'!Q528</f>
        <v>0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 t="str">
        <f>'RESUMEN TOTAL'!V528</f>
        <v>APAGADO</v>
      </c>
      <c r="Q502" t="str">
        <f>'RESUMEN TOTAL'!W528</f>
        <v>APAGADO</v>
      </c>
      <c r="R502">
        <f>'RESUMEN TOTAL'!X528</f>
        <v>0</v>
      </c>
      <c r="S502" t="str">
        <f>'RESUMEN TOTAL'!Y528</f>
        <v>APAGADO</v>
      </c>
      <c r="T502" t="str">
        <f>'RESUMEN TOTAL'!Z528</f>
        <v>APAGADO</v>
      </c>
      <c r="U502" t="str">
        <f>'RESUMEN TOTAL'!AA528</f>
        <v>APAGADO</v>
      </c>
      <c r="V502" t="str">
        <f>'RESUMEN TOTAL'!AB528</f>
        <v>APAGADO</v>
      </c>
      <c r="W502" t="str">
        <f>'RESUMEN TOTAL'!AC528</f>
        <v>APAGADO</v>
      </c>
      <c r="X502" t="str">
        <f>'RESUMEN TOTAL'!AD528</f>
        <v>APAGADO</v>
      </c>
      <c r="Y502" t="str">
        <f>'RESUMEN TOTAL'!AE528</f>
        <v>APAGADO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 t="str">
        <f>'RESUMEN TOTAL'!L529</f>
        <v>APAGADO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>
        <f>'RESUMEN TOTAL'!Q529</f>
        <v>0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 t="str">
        <f>'RESUMEN TOTAL'!V529</f>
        <v>APAGADO</v>
      </c>
      <c r="Q503" t="str">
        <f>'RESUMEN TOTAL'!W529</f>
        <v>APAGADO</v>
      </c>
      <c r="R503">
        <f>'RESUMEN TOTAL'!X529</f>
        <v>0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 t="str">
        <f>'RESUMEN TOTAL'!AB529</f>
        <v>APAGADO</v>
      </c>
      <c r="W503" t="str">
        <f>'RESUMEN TOTAL'!AC529</f>
        <v>APAGADO</v>
      </c>
      <c r="X503" t="str">
        <f>'RESUMEN TOTAL'!AD529</f>
        <v>APAGADO</v>
      </c>
      <c r="Y503" t="str">
        <f>'RESUMEN TOTAL'!AE529</f>
        <v>APAGADO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 t="str">
        <f>'RESUMEN TOTAL'!L530</f>
        <v>APAGADO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>
        <f>'RESUMEN TOTAL'!Q530</f>
        <v>0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 t="str">
        <f>'RESUMEN TOTAL'!V530</f>
        <v>APAGADO</v>
      </c>
      <c r="Q504" t="str">
        <f>'RESUMEN TOTAL'!W530</f>
        <v>APAGADO</v>
      </c>
      <c r="R504">
        <f>'RESUMEN TOTAL'!X530</f>
        <v>0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 t="str">
        <f>'RESUMEN TOTAL'!AB530</f>
        <v>APAGADO</v>
      </c>
      <c r="W504" t="str">
        <f>'RESUMEN TOTAL'!AC530</f>
        <v>APAGADO</v>
      </c>
      <c r="X504" t="str">
        <f>'RESUMEN TOTAL'!AD530</f>
        <v>APAGADO</v>
      </c>
      <c r="Y504" t="str">
        <f>'RESUMEN TOTAL'!AE530</f>
        <v>APAGADO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 t="str">
        <f>'RESUMEN TOTAL'!L531</f>
        <v>APAGADO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>
        <f>'RESUMEN TOTAL'!Q531</f>
        <v>0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 t="str">
        <f>'RESUMEN TOTAL'!V531</f>
        <v>APAGADO</v>
      </c>
      <c r="Q505" t="str">
        <f>'RESUMEN TOTAL'!W531</f>
        <v>APAGADO</v>
      </c>
      <c r="R505">
        <f>'RESUMEN TOTAL'!X531</f>
        <v>0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 t="str">
        <f>'RESUMEN TOTAL'!AB531</f>
        <v>APAGADO</v>
      </c>
      <c r="W505" t="str">
        <f>'RESUMEN TOTAL'!AC531</f>
        <v>APAGADO</v>
      </c>
      <c r="X505" t="str">
        <f>'RESUMEN TOTAL'!AD531</f>
        <v>APAGADO</v>
      </c>
      <c r="Y505" t="str">
        <f>'RESUMEN TOTAL'!AE531</f>
        <v>APAGADO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 t="str">
        <f>'RESUMEN TOTAL'!L532</f>
        <v>APAGADO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>
        <f>'RESUMEN TOTAL'!Q532</f>
        <v>0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 t="str">
        <f>'RESUMEN TOTAL'!V532</f>
        <v>APAGADO</v>
      </c>
      <c r="Q506" t="str">
        <f>'RESUMEN TOTAL'!W532</f>
        <v>APAGADO</v>
      </c>
      <c r="R506">
        <f>'RESUMEN TOTAL'!X532</f>
        <v>0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 t="str">
        <f>'RESUMEN TOTAL'!AB532</f>
        <v>APAGADO</v>
      </c>
      <c r="W506" t="str">
        <f>'RESUMEN TOTAL'!AC532</f>
        <v>APAGADO</v>
      </c>
      <c r="X506" t="str">
        <f>'RESUMEN TOTAL'!AD532</f>
        <v>APAGADO</v>
      </c>
      <c r="Y506" t="str">
        <f>'RESUMEN TOTAL'!AE532</f>
        <v>APAGADO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 t="str">
        <f>'RESUMEN TOTAL'!P533</f>
        <v>APAGADO</v>
      </c>
      <c r="K507">
        <f>'RESUMEN TOTAL'!Q533</f>
        <v>0</v>
      </c>
      <c r="L507" t="str">
        <f>'RESUMEN TOTAL'!R533</f>
        <v>APAGADO</v>
      </c>
      <c r="M507" t="str">
        <f>'RESUMEN TOTAL'!S533</f>
        <v>APAGADO</v>
      </c>
      <c r="N507" t="str">
        <f>'RESUMEN TOTAL'!T533</f>
        <v>APAGADO</v>
      </c>
      <c r="O507" t="str">
        <f>'RESUMEN TOTAL'!U533</f>
        <v>APAGADO</v>
      </c>
      <c r="P507" t="str">
        <f>'RESUMEN TOTAL'!V533</f>
        <v>APAGADO</v>
      </c>
      <c r="Q507" t="str">
        <f>'RESUMEN TOTAL'!W533</f>
        <v>APAGADO</v>
      </c>
      <c r="R507">
        <f>'RESUMEN TOTAL'!X533</f>
        <v>0</v>
      </c>
      <c r="S507" t="str">
        <f>'RESUMEN TOTAL'!Y533</f>
        <v>APAGADO</v>
      </c>
      <c r="T507" t="str">
        <f>'RESUMEN TOTAL'!Z533</f>
        <v>APAGADO</v>
      </c>
      <c r="U507" t="str">
        <f>'RESUMEN TOTAL'!AA533</f>
        <v>APAGADO</v>
      </c>
      <c r="V507" t="str">
        <f>'RESUMEN TOTAL'!AB533</f>
        <v>APAGADO</v>
      </c>
      <c r="W507" t="str">
        <f>'RESUMEN TOTAL'!AC533</f>
        <v>APAGADO</v>
      </c>
      <c r="X507" t="str">
        <f>'RESUMEN TOTAL'!AD533</f>
        <v>APAGADO</v>
      </c>
      <c r="Y507" t="str">
        <f>'RESUMEN TOTAL'!AE533</f>
        <v>APAGADO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>
        <f>'RESUMEN TOTAL'!Q534</f>
        <v>0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 t="str">
        <f>'RESUMEN TOTAL'!V534</f>
        <v>APAGADO</v>
      </c>
      <c r="Q508" t="str">
        <f>'RESUMEN TOTAL'!W534</f>
        <v>APAGADO</v>
      </c>
      <c r="R508">
        <f>'RESUMEN TOTAL'!X534</f>
        <v>0</v>
      </c>
      <c r="S508" t="str">
        <f>'RESUMEN TOTAL'!Y534</f>
        <v>APAGADO</v>
      </c>
      <c r="T508" t="str">
        <f>'RESUMEN TOTAL'!Z534</f>
        <v>APAGADO</v>
      </c>
      <c r="U508" t="str">
        <f>'RESUMEN TOTAL'!AA534</f>
        <v>APAGADO</v>
      </c>
      <c r="V508" t="str">
        <f>'RESUMEN TOTAL'!AB534</f>
        <v>APAGADO</v>
      </c>
      <c r="W508" t="str">
        <f>'RESUMEN TOTAL'!AC534</f>
        <v>APAGADO</v>
      </c>
      <c r="X508" t="str">
        <f>'RESUMEN TOTAL'!AD534</f>
        <v>APAGADO</v>
      </c>
      <c r="Y508" t="str">
        <f>'RESUMEN TOTAL'!AE534</f>
        <v>APAGADO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 t="str">
        <f>'RESUMEN TOTAL'!AA536</f>
        <v>APAGADO</v>
      </c>
      <c r="V510" t="str">
        <f>'RESUMEN TOTAL'!AB536</f>
        <v>APAGADO</v>
      </c>
      <c r="W510" t="str">
        <f>'RESUMEN TOTAL'!AC536</f>
        <v>APAGADO</v>
      </c>
      <c r="X510" t="str">
        <f>'RESUMEN TOTAL'!AD536</f>
        <v>APAGADO</v>
      </c>
      <c r="Y510" t="str">
        <f>'RESUMEN TOTAL'!AE536</f>
        <v>APAGADO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>
        <f>'RESUMEN TOTAL'!Q537</f>
        <v>0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 t="str">
        <f>'RESUMEN TOTAL'!V537</f>
        <v>APAGADO</v>
      </c>
      <c r="Q511" t="str">
        <f>'RESUMEN TOTAL'!W537</f>
        <v>APAGADO</v>
      </c>
      <c r="R511">
        <f>'RESUMEN TOTAL'!X537</f>
        <v>0</v>
      </c>
      <c r="S511" t="str">
        <f>'RESUMEN TOTAL'!Y537</f>
        <v>APAGADO</v>
      </c>
      <c r="T511" t="str">
        <f>'RESUMEN TOTAL'!Z537</f>
        <v>APAGADO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>
        <f>'RESUMEN TOTAL'!Q538</f>
        <v>0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 t="str">
        <f>'RESUMEN TOTAL'!V538</f>
        <v>APAGADO</v>
      </c>
      <c r="Q512" t="str">
        <f>'RESUMEN TOTAL'!W538</f>
        <v>APAGADO</v>
      </c>
      <c r="R512">
        <f>'RESUMEN TOTAL'!X538</f>
        <v>0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 t="str">
        <f>'RESUMEN TOTAL'!AB538</f>
        <v>APAGADO</v>
      </c>
      <c r="W512" t="str">
        <f>'RESUMEN TOTAL'!AC538</f>
        <v>APAGADO</v>
      </c>
      <c r="X512" t="str">
        <f>'RESUMEN TOTAL'!AD538</f>
        <v>APAGADO</v>
      </c>
      <c r="Y512" t="str">
        <f>'RESUMEN TOTAL'!AE538</f>
        <v>APAGADO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 t="str">
        <f>'RESUMEN TOTAL'!L539</f>
        <v>APAGADO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>
        <f>'RESUMEN TOTAL'!Q539</f>
        <v>0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 t="str">
        <f>'RESUMEN TOTAL'!V539</f>
        <v>APAGADO</v>
      </c>
      <c r="Q513" t="str">
        <f>'RESUMEN TOTAL'!W539</f>
        <v>APAGADO</v>
      </c>
      <c r="R513">
        <f>'RESUMEN TOTAL'!X539</f>
        <v>0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 t="str">
        <f>'RESUMEN TOTAL'!AB539</f>
        <v>APAGADO</v>
      </c>
      <c r="W513" t="str">
        <f>'RESUMEN TOTAL'!AC539</f>
        <v>APAGADO</v>
      </c>
      <c r="X513" t="str">
        <f>'RESUMEN TOTAL'!AD539</f>
        <v>APAGADO</v>
      </c>
      <c r="Y513" t="str">
        <f>'RESUMEN TOTAL'!AE539</f>
        <v>APAGADO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 t="str">
        <f>'RESUMEN TOTAL'!L540</f>
        <v>APAGADO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>
        <f>'RESUMEN TOTAL'!Q540</f>
        <v>0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 t="str">
        <f>'RESUMEN TOTAL'!V540</f>
        <v>APAGADO</v>
      </c>
      <c r="Q514" t="str">
        <f>'RESUMEN TOTAL'!W540</f>
        <v>APAGADO</v>
      </c>
      <c r="R514">
        <f>'RESUMEN TOTAL'!X540</f>
        <v>0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 t="str">
        <f>'RESUMEN TOTAL'!AB540</f>
        <v>APAGADO</v>
      </c>
      <c r="W514" t="str">
        <f>'RESUMEN TOTAL'!AC540</f>
        <v>APAGADO</v>
      </c>
      <c r="X514" t="str">
        <f>'RESUMEN TOTAL'!AD540</f>
        <v>APAGADO</v>
      </c>
      <c r="Y514" t="str">
        <f>'RESUMEN TOTAL'!AE540</f>
        <v>APAGADO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 t="str">
        <f>'RESUMEN TOTAL'!L541</f>
        <v>APAGADO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>
        <f>'RESUMEN TOTAL'!Q541</f>
        <v>0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 t="str">
        <f>'RESUMEN TOTAL'!V541</f>
        <v>APAGADO</v>
      </c>
      <c r="Q515" t="str">
        <f>'RESUMEN TOTAL'!W541</f>
        <v>APAGADO</v>
      </c>
      <c r="R515">
        <f>'RESUMEN TOTAL'!X541</f>
        <v>0</v>
      </c>
      <c r="S515" t="str">
        <f>'RESUMEN TOTAL'!Y541</f>
        <v>APAGADO</v>
      </c>
      <c r="T515" t="str">
        <f>'RESUMEN TOTAL'!Z541</f>
        <v>APAGADO</v>
      </c>
      <c r="U515" t="str">
        <f>'RESUMEN TOTAL'!AA541</f>
        <v>APAGADO</v>
      </c>
      <c r="V515" t="str">
        <f>'RESUMEN TOTAL'!AB541</f>
        <v>APAGADO</v>
      </c>
      <c r="W515" t="str">
        <f>'RESUMEN TOTAL'!AC541</f>
        <v>APAGADO</v>
      </c>
      <c r="X515" t="str">
        <f>'RESUMEN TOTAL'!AD541</f>
        <v>APAGADO</v>
      </c>
      <c r="Y515" t="str">
        <f>'RESUMEN TOTAL'!AE541</f>
        <v>APAGADO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 t="str">
        <f>'RESUMEN TOTAL'!L546</f>
        <v>APAGADO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>
        <f>'RESUMEN TOTAL'!Q546</f>
        <v>0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 t="str">
        <f>'RESUMEN TOTAL'!V546</f>
        <v>APAGADO</v>
      </c>
      <c r="Q520" t="str">
        <f>'RESUMEN TOTAL'!W546</f>
        <v>APAGADO</v>
      </c>
      <c r="R520">
        <f>'RESUMEN TOTAL'!X546</f>
        <v>0</v>
      </c>
      <c r="S520" t="str">
        <f>'RESUMEN TOTAL'!Y546</f>
        <v>APAGADO</v>
      </c>
      <c r="T520" t="str">
        <f>'RESUMEN TOTAL'!Z546</f>
        <v>APAGADO</v>
      </c>
      <c r="U520" t="str">
        <f>'RESUMEN TOTAL'!AA546</f>
        <v>APAGADO</v>
      </c>
      <c r="V520" t="str">
        <f>'RESUMEN TOTAL'!AB546</f>
        <v>APAGADO</v>
      </c>
      <c r="W520" t="str">
        <f>'RESUMEN TOTAL'!AC546</f>
        <v>APAGADO</v>
      </c>
      <c r="X520" t="str">
        <f>'RESUMEN TOTAL'!AD546</f>
        <v>APAGADO</v>
      </c>
      <c r="Y520" t="str">
        <f>'RESUMEN TOTAL'!AE546</f>
        <v>APAGADO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 t="str">
        <f>'RESUMEN TOTAL'!L547</f>
        <v>APAGADO</v>
      </c>
      <c r="G521" t="str">
        <f>'RESUMEN TOTAL'!M547</f>
        <v>APAGADO</v>
      </c>
      <c r="H521" t="str">
        <f>'RESUMEN TOTAL'!N547</f>
        <v>APAGADO</v>
      </c>
      <c r="I521" t="str">
        <f>'RESUMEN TOTAL'!O547</f>
        <v>APAGADO</v>
      </c>
      <c r="J521" t="str">
        <f>'RESUMEN TOTAL'!P547</f>
        <v>APAGADO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 t="str">
        <f>'RESUMEN TOTAL'!V547</f>
        <v>APAGADO</v>
      </c>
      <c r="Q521" t="str">
        <f>'RESUMEN TOTAL'!W547</f>
        <v>APAGADO</v>
      </c>
      <c r="R521">
        <f>'RESUMEN TOTAL'!X547</f>
        <v>0</v>
      </c>
      <c r="S521" t="str">
        <f>'RESUMEN TOTAL'!Y547</f>
        <v>APAGADO</v>
      </c>
      <c r="T521" t="str">
        <f>'RESUMEN TOTAL'!Z547</f>
        <v>APAGADO</v>
      </c>
      <c r="U521" t="str">
        <f>'RESUMEN TOTAL'!AA547</f>
        <v>APAGADO</v>
      </c>
      <c r="V521" t="str">
        <f>'RESUMEN TOTAL'!AB547</f>
        <v>APAGADO</v>
      </c>
      <c r="W521" t="str">
        <f>'RESUMEN TOTAL'!AC547</f>
        <v>APAGADO</v>
      </c>
      <c r="X521" t="str">
        <f>'RESUMEN TOTAL'!AD547</f>
        <v>APAGADO</v>
      </c>
      <c r="Y521" t="str">
        <f>'RESUMEN TOTAL'!AE547</f>
        <v>APAGADO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 t="str">
        <f>'RESUMEN TOTAL'!L550</f>
        <v>APAGADO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>
        <f>'RESUMEN TOTAL'!Q550</f>
        <v>0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 t="str">
        <f>'RESUMEN TOTAL'!V550</f>
        <v>APAGADO</v>
      </c>
      <c r="Q524" t="str">
        <f>'RESUMEN TOTAL'!W550</f>
        <v>APAGADO</v>
      </c>
      <c r="R524">
        <f>'RESUMEN TOTAL'!X550</f>
        <v>0</v>
      </c>
      <c r="S524" t="str">
        <f>'RESUMEN TOTAL'!Y550</f>
        <v>APAGADO</v>
      </c>
      <c r="T524" t="str">
        <f>'RESUMEN TOTAL'!Z550</f>
        <v>APAGADO</v>
      </c>
      <c r="U524" t="str">
        <f>'RESUMEN TOTAL'!AA550</f>
        <v>APAGADO</v>
      </c>
      <c r="V524" t="str">
        <f>'RESUMEN TOTAL'!AB550</f>
        <v>APAGADO</v>
      </c>
      <c r="W524" t="str">
        <f>'RESUMEN TOTAL'!AC550</f>
        <v>APAGADO</v>
      </c>
      <c r="X524" t="str">
        <f>'RESUMEN TOTAL'!AD550</f>
        <v>APAGADO</v>
      </c>
      <c r="Y524" t="str">
        <f>'RESUMEN TOTAL'!AE550</f>
        <v>APAGADO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 t="str">
        <f>'RESUMEN TOTAL'!L551</f>
        <v>APAGADO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>
        <f>'RESUMEN TOTAL'!Q551</f>
        <v>0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 t="str">
        <f>'RESUMEN TOTAL'!V551</f>
        <v>APAGADO</v>
      </c>
      <c r="Q525" t="str">
        <f>'RESUMEN TOTAL'!W551</f>
        <v>APAGADO</v>
      </c>
      <c r="R525">
        <f>'RESUMEN TOTAL'!X551</f>
        <v>0</v>
      </c>
      <c r="S525" t="str">
        <f>'RESUMEN TOTAL'!Y551</f>
        <v>APAGADO</v>
      </c>
      <c r="T525" t="str">
        <f>'RESUMEN TOTAL'!Z551</f>
        <v>APAGADO</v>
      </c>
      <c r="U525" t="str">
        <f>'RESUMEN TOTAL'!AA551</f>
        <v>APAGADO</v>
      </c>
      <c r="V525" t="str">
        <f>'RESUMEN TOTAL'!AB551</f>
        <v>APAGADO</v>
      </c>
      <c r="W525" t="str">
        <f>'RESUMEN TOTAL'!AC551</f>
        <v>APAGADO</v>
      </c>
      <c r="X525" t="str">
        <f>'RESUMEN TOTAL'!AD551</f>
        <v>APAGADO</v>
      </c>
      <c r="Y525" t="str">
        <f>'RESUMEN TOTAL'!AE551</f>
        <v>APAGADO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 t="str">
        <f>'RESUMEN TOTAL'!L554</f>
        <v>APAGADO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>
        <f>'RESUMEN TOTAL'!Q554</f>
        <v>0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 t="str">
        <f>'RESUMEN TOTAL'!V554</f>
        <v>APAGADO</v>
      </c>
      <c r="Q528" t="str">
        <f>'RESUMEN TOTAL'!W554</f>
        <v>APAGADO</v>
      </c>
      <c r="R528">
        <f>'RESUMEN TOTAL'!X554</f>
        <v>0</v>
      </c>
      <c r="S528" t="str">
        <f>'RESUMEN TOTAL'!Y554</f>
        <v>APAGADO</v>
      </c>
      <c r="T528" t="str">
        <f>'RESUMEN TOTAL'!Z554</f>
        <v>APAGADO</v>
      </c>
      <c r="U528" t="str">
        <f>'RESUMEN TOTAL'!AA554</f>
        <v>APAGADO</v>
      </c>
      <c r="V528" t="str">
        <f>'RESUMEN TOTAL'!AB554</f>
        <v>APAGADO</v>
      </c>
      <c r="W528" t="str">
        <f>'RESUMEN TOTAL'!AC554</f>
        <v>APAGADO</v>
      </c>
      <c r="X528" t="str">
        <f>'RESUMEN TOTAL'!AD554</f>
        <v>APAGADO</v>
      </c>
      <c r="Y528" t="str">
        <f>'RESUMEN TOTAL'!AE554</f>
        <v>APAGADO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 t="str">
        <f>'RESUMEN TOTAL'!L555</f>
        <v>APAGADO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>
        <f>'RESUMEN TOTAL'!Q555</f>
        <v>0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 t="str">
        <f>'RESUMEN TOTAL'!V555</f>
        <v>APAGADO</v>
      </c>
      <c r="Q529" t="str">
        <f>'RESUMEN TOTAL'!W555</f>
        <v>APAGADO</v>
      </c>
      <c r="R529">
        <f>'RESUMEN TOTAL'!X555</f>
        <v>0</v>
      </c>
      <c r="S529" t="str">
        <f>'RESUMEN TOTAL'!Y555</f>
        <v>APAGADO</v>
      </c>
      <c r="T529" t="str">
        <f>'RESUMEN TOTAL'!Z555</f>
        <v>APAGADO</v>
      </c>
      <c r="U529" t="str">
        <f>'RESUMEN TOTAL'!AA555</f>
        <v>APAGADO</v>
      </c>
      <c r="V529" t="str">
        <f>'RESUMEN TOTAL'!AB555</f>
        <v>APAGADO</v>
      </c>
      <c r="W529" t="str">
        <f>'RESUMEN TOTAL'!AC555</f>
        <v>APAGADO</v>
      </c>
      <c r="X529" t="str">
        <f>'RESUMEN TOTAL'!AD555</f>
        <v>APAGADO</v>
      </c>
      <c r="Y529" t="str">
        <f>'RESUMEN TOTAL'!AE555</f>
        <v>APAGADO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 t="str">
        <f>'RESUMEN TOTAL'!L558</f>
        <v>APAGADO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>
        <f>'RESUMEN TOTAL'!Q558</f>
        <v>0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 t="str">
        <f>'RESUMEN TOTAL'!V558</f>
        <v>APAGADO</v>
      </c>
      <c r="Q532" t="str">
        <f>'RESUMEN TOTAL'!W558</f>
        <v>APAGADO</v>
      </c>
      <c r="R532">
        <f>'RESUMEN TOTAL'!X558</f>
        <v>0</v>
      </c>
      <c r="S532" t="str">
        <f>'RESUMEN TOTAL'!Y558</f>
        <v>APAGADO</v>
      </c>
      <c r="T532" t="str">
        <f>'RESUMEN TOTAL'!Z558</f>
        <v>APAGADO</v>
      </c>
      <c r="U532" t="str">
        <f>'RESUMEN TOTAL'!AA558</f>
        <v>APAGADO</v>
      </c>
      <c r="V532" t="str">
        <f>'RESUMEN TOTAL'!AB558</f>
        <v>APAGADO</v>
      </c>
      <c r="W532" t="str">
        <f>'RESUMEN TOTAL'!AC558</f>
        <v>APAGADO</v>
      </c>
      <c r="X532" t="str">
        <f>'RESUMEN TOTAL'!AD558</f>
        <v>APAGADO</v>
      </c>
      <c r="Y532" t="str">
        <f>'RESUMEN TOTAL'!AE558</f>
        <v>APAGADO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 t="str">
        <f>'RESUMEN TOTAL'!L559</f>
        <v>APAGADO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>
        <f>'RESUMEN TOTAL'!Q559</f>
        <v>0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 t="str">
        <f>'RESUMEN TOTAL'!V559</f>
        <v>APAGADO</v>
      </c>
      <c r="Q533" t="str">
        <f>'RESUMEN TOTAL'!W559</f>
        <v>APAGADO</v>
      </c>
      <c r="R533">
        <f>'RESUMEN TOTAL'!X559</f>
        <v>0</v>
      </c>
      <c r="S533" t="str">
        <f>'RESUMEN TOTAL'!Y559</f>
        <v>APAGADO</v>
      </c>
      <c r="T533" t="str">
        <f>'RESUMEN TOTAL'!Z559</f>
        <v>APAGADO</v>
      </c>
      <c r="U533" t="str">
        <f>'RESUMEN TOTAL'!AA559</f>
        <v>APAGADO</v>
      </c>
      <c r="V533" t="str">
        <f>'RESUMEN TOTAL'!AB559</f>
        <v>APAGADO</v>
      </c>
      <c r="W533" t="str">
        <f>'RESUMEN TOTAL'!AC559</f>
        <v>APAGADO</v>
      </c>
      <c r="X533" t="str">
        <f>'RESUMEN TOTAL'!AD559</f>
        <v>APAGADO</v>
      </c>
      <c r="Y533" t="str">
        <f>'RESUMEN TOTAL'!AE559</f>
        <v>APAGADO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 t="str">
        <f>'RESUMEN TOTAL'!L562</f>
        <v>APAGADO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>
        <f>'RESUMEN TOTAL'!Q562</f>
        <v>0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 t="str">
        <f>'RESUMEN TOTAL'!V562</f>
        <v>APAGADO</v>
      </c>
      <c r="Q536" t="str">
        <f>'RESUMEN TOTAL'!W562</f>
        <v>APAGADO</v>
      </c>
      <c r="R536">
        <f>'RESUMEN TOTAL'!X562</f>
        <v>0</v>
      </c>
      <c r="S536" t="str">
        <f>'RESUMEN TOTAL'!Y562</f>
        <v>APAGADO</v>
      </c>
      <c r="T536" t="str">
        <f>'RESUMEN TOTAL'!Z562</f>
        <v>APAGADO</v>
      </c>
      <c r="U536" t="str">
        <f>'RESUMEN TOTAL'!AA562</f>
        <v>APAGADO</v>
      </c>
      <c r="V536" t="str">
        <f>'RESUMEN TOTAL'!AB562</f>
        <v>APAGADO</v>
      </c>
      <c r="W536" t="str">
        <f>'RESUMEN TOTAL'!AC562</f>
        <v>APAGADO</v>
      </c>
      <c r="X536" t="str">
        <f>'RESUMEN TOTAL'!AD562</f>
        <v>APAGADO</v>
      </c>
      <c r="Y536" t="str">
        <f>'RESUMEN TOTAL'!AE562</f>
        <v>APAGADO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 t="str">
        <f>'RESUMEN TOTAL'!L563</f>
        <v>APAGADO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>
        <f>'RESUMEN TOTAL'!Q563</f>
        <v>0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 t="str">
        <f>'RESUMEN TOTAL'!V563</f>
        <v>APAGADO</v>
      </c>
      <c r="Q537" t="str">
        <f>'RESUMEN TOTAL'!W563</f>
        <v>APAGADO</v>
      </c>
      <c r="R537">
        <f>'RESUMEN TOTAL'!X563</f>
        <v>0</v>
      </c>
      <c r="S537" t="str">
        <f>'RESUMEN TOTAL'!Y563</f>
        <v>APAGADO</v>
      </c>
      <c r="T537" t="str">
        <f>'RESUMEN TOTAL'!Z563</f>
        <v>APAGADO</v>
      </c>
      <c r="U537" t="str">
        <f>'RESUMEN TOTAL'!AA563</f>
        <v>APAGADO</v>
      </c>
      <c r="V537" t="str">
        <f>'RESUMEN TOTAL'!AB563</f>
        <v>APAGADO</v>
      </c>
      <c r="W537" t="str">
        <f>'RESUMEN TOTAL'!AC563</f>
        <v>APAGADO</v>
      </c>
      <c r="X537" t="str">
        <f>'RESUMEN TOTAL'!AD563</f>
        <v>APAGADO</v>
      </c>
      <c r="Y537" t="str">
        <f>'RESUMEN TOTAL'!AE563</f>
        <v>APAGADO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 t="str">
        <f>'RESUMEN TOTAL'!L564</f>
        <v>APAGADO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>
        <f>'RESUMEN TOTAL'!Q564</f>
        <v>0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 t="str">
        <f>'RESUMEN TOTAL'!V564</f>
        <v>APAGADO</v>
      </c>
      <c r="Q538" t="str">
        <f>'RESUMEN TOTAL'!W564</f>
        <v>APAGADO</v>
      </c>
      <c r="R538">
        <f>'RESUMEN TOTAL'!X564</f>
        <v>0</v>
      </c>
      <c r="S538" t="str">
        <f>'RESUMEN TOTAL'!Y564</f>
        <v>APAGADO</v>
      </c>
      <c r="T538" t="str">
        <f>'RESUMEN TOTAL'!Z564</f>
        <v>APAGADO</v>
      </c>
      <c r="U538" t="str">
        <f>'RESUMEN TOTAL'!AA564</f>
        <v>APAGADO</v>
      </c>
      <c r="V538" t="str">
        <f>'RESUMEN TOTAL'!AB564</f>
        <v>APAGADO</v>
      </c>
      <c r="W538" t="str">
        <f>'RESUMEN TOTAL'!AC564</f>
        <v>APAGADO</v>
      </c>
      <c r="X538" t="str">
        <f>'RESUMEN TOTAL'!AD564</f>
        <v>APAGADO</v>
      </c>
      <c r="Y538" t="str">
        <f>'RESUMEN TOTAL'!AE564</f>
        <v>APAGADO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 t="str">
        <f>'RESUMEN TOTAL'!L565</f>
        <v>APAGADO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>
        <f>'RESUMEN TOTAL'!Q565</f>
        <v>0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 t="str">
        <f>'RESUMEN TOTAL'!V565</f>
        <v>APAGADO</v>
      </c>
      <c r="Q539" t="str">
        <f>'RESUMEN TOTAL'!W565</f>
        <v>APAGADO</v>
      </c>
      <c r="R539">
        <f>'RESUMEN TOTAL'!X565</f>
        <v>0</v>
      </c>
      <c r="S539" t="str">
        <f>'RESUMEN TOTAL'!Y565</f>
        <v>APAGADO</v>
      </c>
      <c r="T539" t="str">
        <f>'RESUMEN TOTAL'!Z565</f>
        <v>APAGADO</v>
      </c>
      <c r="U539" t="str">
        <f>'RESUMEN TOTAL'!AA565</f>
        <v>APAGADO</v>
      </c>
      <c r="V539" t="str">
        <f>'RESUMEN TOTAL'!AB565</f>
        <v>APAGADO</v>
      </c>
      <c r="W539" t="str">
        <f>'RESUMEN TOTAL'!AC565</f>
        <v>APAGADO</v>
      </c>
      <c r="X539" t="str">
        <f>'RESUMEN TOTAL'!AD565</f>
        <v>APAGADO</v>
      </c>
      <c r="Y539" t="str">
        <f>'RESUMEN TOTAL'!AE565</f>
        <v>APAGADO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 t="str">
        <f>'RESUMEN TOTAL'!L566</f>
        <v>APAGADO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>
        <f>'RESUMEN TOTAL'!Q566</f>
        <v>0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 t="str">
        <f>'RESUMEN TOTAL'!V566</f>
        <v>APAGADO</v>
      </c>
      <c r="Q540" t="str">
        <f>'RESUMEN TOTAL'!W566</f>
        <v>APAGADO</v>
      </c>
      <c r="R540">
        <f>'RESUMEN TOTAL'!X566</f>
        <v>0</v>
      </c>
      <c r="S540" t="str">
        <f>'RESUMEN TOTAL'!Y566</f>
        <v>APAGADO</v>
      </c>
      <c r="T540" t="str">
        <f>'RESUMEN TOTAL'!Z566</f>
        <v>APAGADO</v>
      </c>
      <c r="U540" t="str">
        <f>'RESUMEN TOTAL'!AA566</f>
        <v>APAGADO</v>
      </c>
      <c r="V540" t="str">
        <f>'RESUMEN TOTAL'!AB566</f>
        <v>APAGADO</v>
      </c>
      <c r="W540" t="str">
        <f>'RESUMEN TOTAL'!AC566</f>
        <v>APAGADO</v>
      </c>
      <c r="X540" t="str">
        <f>'RESUMEN TOTAL'!AD566</f>
        <v>APAGADO</v>
      </c>
      <c r="Y540" t="str">
        <f>'RESUMEN TOTAL'!AE566</f>
        <v>APAGADO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 t="str">
        <f>'RESUMEN TOTAL'!L567</f>
        <v>APAGADO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>
        <f>'RESUMEN TOTAL'!Q567</f>
        <v>0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 t="str">
        <f>'RESUMEN TOTAL'!V567</f>
        <v>APAGADO</v>
      </c>
      <c r="Q541" t="str">
        <f>'RESUMEN TOTAL'!W567</f>
        <v>APAGADO</v>
      </c>
      <c r="R541">
        <f>'RESUMEN TOTAL'!X567</f>
        <v>0</v>
      </c>
      <c r="S541" t="str">
        <f>'RESUMEN TOTAL'!Y567</f>
        <v>APAGADO</v>
      </c>
      <c r="T541" t="str">
        <f>'RESUMEN TOTAL'!Z567</f>
        <v>APAGADO</v>
      </c>
      <c r="U541" t="str">
        <f>'RESUMEN TOTAL'!AA567</f>
        <v>APAGADO</v>
      </c>
      <c r="V541" t="str">
        <f>'RESUMEN TOTAL'!AB567</f>
        <v>APAGADO</v>
      </c>
      <c r="W541" t="str">
        <f>'RESUMEN TOTAL'!AC567</f>
        <v>APAGADO</v>
      </c>
      <c r="X541" t="str">
        <f>'RESUMEN TOTAL'!AD567</f>
        <v>APAGADO</v>
      </c>
      <c r="Y541" t="str">
        <f>'RESUMEN TOTAL'!AE567</f>
        <v>APAGADO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 t="str">
        <f>'RESUMEN TOTAL'!L568</f>
        <v>APAGADO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>
        <f>'RESUMEN TOTAL'!Q568</f>
        <v>0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 t="str">
        <f>'RESUMEN TOTAL'!V568</f>
        <v>APAGADO</v>
      </c>
      <c r="Q542" t="str">
        <f>'RESUMEN TOTAL'!W568</f>
        <v>APAGADO</v>
      </c>
      <c r="R542">
        <f>'RESUMEN TOTAL'!X568</f>
        <v>0</v>
      </c>
      <c r="S542" t="str">
        <f>'RESUMEN TOTAL'!Y568</f>
        <v>APAGADO</v>
      </c>
      <c r="T542" t="str">
        <f>'RESUMEN TOTAL'!Z568</f>
        <v>APAGADO</v>
      </c>
      <c r="U542" t="str">
        <f>'RESUMEN TOTAL'!AA568</f>
        <v>APAGADO</v>
      </c>
      <c r="V542" t="str">
        <f>'RESUMEN TOTAL'!AB568</f>
        <v>APAGADO</v>
      </c>
      <c r="W542" t="str">
        <f>'RESUMEN TOTAL'!AC568</f>
        <v>APAGADO</v>
      </c>
      <c r="X542" t="str">
        <f>'RESUMEN TOTAL'!AD568</f>
        <v>APAGADO</v>
      </c>
      <c r="Y542" t="str">
        <f>'RESUMEN TOTAL'!AE568</f>
        <v>APAGADO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 t="str">
        <f>'RESUMEN TOTAL'!L569</f>
        <v>APAGADO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>
        <f>'RESUMEN TOTAL'!Q569</f>
        <v>0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 t="str">
        <f>'RESUMEN TOTAL'!V569</f>
        <v>APAGADO</v>
      </c>
      <c r="Q543" t="str">
        <f>'RESUMEN TOTAL'!W569</f>
        <v>APAGADO</v>
      </c>
      <c r="R543">
        <f>'RESUMEN TOTAL'!X569</f>
        <v>0</v>
      </c>
      <c r="S543" t="str">
        <f>'RESUMEN TOTAL'!Y569</f>
        <v>APAGADO</v>
      </c>
      <c r="T543" t="str">
        <f>'RESUMEN TOTAL'!Z569</f>
        <v>APAGADO</v>
      </c>
      <c r="U543" t="str">
        <f>'RESUMEN TOTAL'!AA569</f>
        <v>APAGADO</v>
      </c>
      <c r="V543" t="str">
        <f>'RESUMEN TOTAL'!AB569</f>
        <v>APAGADO</v>
      </c>
      <c r="W543" t="str">
        <f>'RESUMEN TOTAL'!AC569</f>
        <v>APAGADO</v>
      </c>
      <c r="X543" t="str">
        <f>'RESUMEN TOTAL'!AD569</f>
        <v>APAGADO</v>
      </c>
      <c r="Y543" t="str">
        <f>'RESUMEN TOTAL'!AE569</f>
        <v>APAGADO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4"/>
  <sheetViews>
    <sheetView zoomScale="90" zoomScaleNormal="90" workbookViewId="0">
      <pane xSplit="5" ySplit="2" topLeftCell="F260" activePane="bottomRight" state="frozen"/>
      <selection pane="topRight" activeCell="F1" sqref="F1"/>
      <selection pane="bottomLeft" activeCell="A3" sqref="A3"/>
      <selection pane="bottomRight" activeCell="AI271" sqref="AI271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614</v>
      </c>
      <c r="F1" s="18">
        <f>COUNTIF(F3:F408, "APAGADO")</f>
        <v>51</v>
      </c>
      <c r="G1" s="18">
        <f t="shared" ref="G1:AG1" si="0">COUNTIF(G3:G408, "APAGADO")</f>
        <v>42</v>
      </c>
      <c r="H1" s="18">
        <f>COUNTIF(H3:H508, "APAGADO")</f>
        <v>83</v>
      </c>
      <c r="I1" s="18">
        <f t="shared" si="0"/>
        <v>39</v>
      </c>
      <c r="J1" s="18">
        <f t="shared" si="0"/>
        <v>37</v>
      </c>
      <c r="K1" s="18">
        <f t="shared" si="0"/>
        <v>0</v>
      </c>
      <c r="L1" s="18">
        <f t="shared" si="0"/>
        <v>57</v>
      </c>
      <c r="M1" s="18">
        <f t="shared" si="0"/>
        <v>27</v>
      </c>
      <c r="N1" s="18">
        <f t="shared" si="0"/>
        <v>31</v>
      </c>
      <c r="O1" s="18">
        <f t="shared" si="0"/>
        <v>28</v>
      </c>
      <c r="P1" s="18">
        <f t="shared" si="0"/>
        <v>23</v>
      </c>
      <c r="Q1" s="18">
        <f t="shared" si="0"/>
        <v>25</v>
      </c>
      <c r="R1" s="18">
        <f t="shared" si="0"/>
        <v>0</v>
      </c>
      <c r="S1" s="18">
        <f t="shared" si="0"/>
        <v>44</v>
      </c>
      <c r="T1" s="18">
        <f t="shared" si="0"/>
        <v>35</v>
      </c>
      <c r="U1" s="18">
        <f t="shared" si="0"/>
        <v>37</v>
      </c>
      <c r="V1" s="18">
        <f t="shared" si="0"/>
        <v>32</v>
      </c>
      <c r="W1" s="18">
        <f t="shared" si="0"/>
        <v>51</v>
      </c>
      <c r="X1" s="18">
        <f t="shared" si="0"/>
        <v>53</v>
      </c>
      <c r="Y1" s="18">
        <f t="shared" si="0"/>
        <v>42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45748</v>
      </c>
      <c r="G2" s="37">
        <f>ESTADISTICA!G1</f>
        <v>45749</v>
      </c>
      <c r="H2" s="37">
        <f>ESTADISTICA!H1</f>
        <v>45750</v>
      </c>
      <c r="I2" s="37">
        <f>ESTADISTICA!I1</f>
        <v>45751</v>
      </c>
      <c r="J2" s="37">
        <f>ESTADISTICA!J1</f>
        <v>45752</v>
      </c>
      <c r="K2" s="37">
        <f>ESTADISTICA!K1</f>
        <v>45753</v>
      </c>
      <c r="L2" s="37">
        <f>ESTADISTICA!L1</f>
        <v>45754</v>
      </c>
      <c r="M2" s="37">
        <f>ESTADISTICA!M1</f>
        <v>45755</v>
      </c>
      <c r="N2" s="37">
        <f>ESTADISTICA!N1</f>
        <v>45756</v>
      </c>
      <c r="O2" s="37">
        <f>ESTADISTICA!O1</f>
        <v>45757</v>
      </c>
      <c r="P2" s="37">
        <f>ESTADISTICA!P1</f>
        <v>45758</v>
      </c>
      <c r="Q2" s="37">
        <f>ESTADISTICA!Q1</f>
        <v>45759</v>
      </c>
      <c r="R2" s="37">
        <f>ESTADISTICA!R1</f>
        <v>45760</v>
      </c>
      <c r="S2" s="37">
        <f>ESTADISTICA!S1</f>
        <v>45761</v>
      </c>
      <c r="T2" s="37">
        <f>ESTADISTICA!T1</f>
        <v>45762</v>
      </c>
      <c r="U2" s="37">
        <f>ESTADISTICA!U1</f>
        <v>45763</v>
      </c>
      <c r="V2" s="37">
        <f>ESTADISTICA!V1</f>
        <v>45764</v>
      </c>
      <c r="W2" s="37">
        <f>ESTADISTICA!W1</f>
        <v>45765</v>
      </c>
      <c r="X2" s="37">
        <f>ESTADISTICA!X1</f>
        <v>45766</v>
      </c>
      <c r="Y2" s="37">
        <f>ESTADISTICA!Y1</f>
        <v>45767</v>
      </c>
      <c r="Z2" s="37">
        <f>ESTADISTICA!Z1</f>
        <v>45768</v>
      </c>
      <c r="AA2" s="37">
        <f>ESTADISTICA!AA1</f>
        <v>45769</v>
      </c>
      <c r="AB2" s="37">
        <f>ESTADISTICA!AB1</f>
        <v>45770</v>
      </c>
      <c r="AC2" s="37">
        <f>ESTADISTICA!AC1</f>
        <v>45771</v>
      </c>
      <c r="AD2" s="37">
        <f>ESTADISTICA!AD1</f>
        <v>45772</v>
      </c>
      <c r="AE2" s="37">
        <f>ESTADISTICA!AE1</f>
        <v>45773</v>
      </c>
      <c r="AF2" s="37">
        <f>ESTADISTICA!AF1</f>
        <v>45774</v>
      </c>
      <c r="AG2" s="37">
        <f>ESTADISTICA!AG1</f>
        <v>45775</v>
      </c>
      <c r="AH2" s="37">
        <f>ESTADISTICA!AH1</f>
        <v>45776</v>
      </c>
      <c r="AI2" s="37">
        <v>121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 t="str">
        <f>ESTADISTICA!W15</f>
        <v>APAGADO</v>
      </c>
      <c r="X16" t="str">
        <f>ESTADISTICA!X15</f>
        <v>APAGADO</v>
      </c>
      <c r="Y16" t="str">
        <f>ESTADISTICA!Y15</f>
        <v>APAGADO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 t="str">
        <f>ESTADISTICA!W16</f>
        <v>APAGADO</v>
      </c>
      <c r="X17" t="str">
        <f>ESTADISTICA!X16</f>
        <v>APAGADO</v>
      </c>
      <c r="Y17" t="str">
        <f>ESTADISTICA!Y16</f>
        <v>APAGADO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 t="str">
        <f>ESTADISTICA!W17</f>
        <v>APAGADO</v>
      </c>
      <c r="X18" t="str">
        <f>ESTADISTICA!X17</f>
        <v>APAGADO</v>
      </c>
      <c r="Y18" t="str">
        <f>ESTADISTICA!Y17</f>
        <v>APAGADO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 t="str">
        <f>ESTADISTICA!W18</f>
        <v>APAGADO</v>
      </c>
      <c r="X19" t="str">
        <f>ESTADISTICA!X18</f>
        <v>APAGADO</v>
      </c>
      <c r="Y19" t="str">
        <f>ESTADISTICA!Y18</f>
        <v>APAGADO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 t="str">
        <f>ESTADISTICA!W19</f>
        <v>APAGADO</v>
      </c>
      <c r="X20" t="str">
        <f>ESTADISTICA!X19</f>
        <v>APAGADO</v>
      </c>
      <c r="Y20" t="str">
        <f>ESTADISTICA!Y19</f>
        <v>APAGADO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 t="str">
        <f>ESTADISTICA!W20</f>
        <v>APAGADO</v>
      </c>
      <c r="X21" t="str">
        <f>ESTADISTICA!X20</f>
        <v>APAGADO</v>
      </c>
      <c r="Y21" t="str">
        <f>ESTADISTICA!Y20</f>
        <v>APAGADO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 t="str">
        <f>ESTADISTICA!S34</f>
        <v>APAGADO</v>
      </c>
      <c r="T35">
        <f>ESTADISTICA!T34</f>
        <v>0</v>
      </c>
      <c r="U35" t="str">
        <f>ESTADISTICA!U34</f>
        <v>APAGADO</v>
      </c>
      <c r="V35" t="str">
        <f>ESTADISTICA!V34</f>
        <v>APAGADO</v>
      </c>
      <c r="W35" t="str">
        <f>ESTADISTICA!W34</f>
        <v>APAGADO</v>
      </c>
      <c r="X35" t="str">
        <f>ESTADISTICA!X34</f>
        <v>APAGADO</v>
      </c>
      <c r="Y35" t="str">
        <f>ESTADISTICA!Y34</f>
        <v>APAGADO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>
        <f>ESTADISTICA!R41</f>
        <v>0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 t="str">
        <f>ESTADISTICA!F43</f>
        <v>APAGADO</v>
      </c>
      <c r="G44" t="str">
        <f>ESTADISTICA!G43</f>
        <v>APAGADO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 t="str">
        <f>ESTADISTICA!F44</f>
        <v>APAGADO</v>
      </c>
      <c r="G45" t="str">
        <f>ESTADISTICA!G44</f>
        <v>APAGADO</v>
      </c>
      <c r="H45" t="str">
        <f>ESTADISTICA!H44</f>
        <v>APAGADO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 t="str">
        <f>ESTADISTICA!P44</f>
        <v>APAGADO</v>
      </c>
      <c r="Q45" t="str">
        <f>ESTADISTICA!Q44</f>
        <v>APAGADO</v>
      </c>
      <c r="R45">
        <f>ESTADISTICA!R44</f>
        <v>0</v>
      </c>
      <c r="S45" t="str">
        <f>ESTADISTICA!S44</f>
        <v>APAGADO</v>
      </c>
      <c r="T45" t="str">
        <f>ESTADISTICA!T44</f>
        <v>APAGADO</v>
      </c>
      <c r="U45" t="str">
        <f>ESTADISTICA!U44</f>
        <v>APAGADO</v>
      </c>
      <c r="V45" t="str">
        <f>ESTADISTICA!V44</f>
        <v>APAGADO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 t="str">
        <f>ESTADISTICA!S53</f>
        <v>APAGADO</v>
      </c>
      <c r="T54">
        <f>ESTADISTICA!T53</f>
        <v>0</v>
      </c>
      <c r="U54" t="str">
        <f>ESTADISTICA!U53</f>
        <v>APAGADO</v>
      </c>
      <c r="V54">
        <f>ESTADISTICA!V53</f>
        <v>0</v>
      </c>
      <c r="W54" t="str">
        <f>ESTADISTICA!W53</f>
        <v>APAGADO</v>
      </c>
      <c r="X54" t="str">
        <f>ESTADISTICA!X53</f>
        <v>APAGADO</v>
      </c>
      <c r="Y54" t="str">
        <f>ESTADISTICA!Y53</f>
        <v>APAGADO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 t="str">
        <f>ESTADISTICA!L63</f>
        <v>APAGADO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 t="str">
        <f>ESTADISTICA!U63</f>
        <v>APAGADO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>
        <f>ESTADISTICA!I64</f>
        <v>0</v>
      </c>
      <c r="J65">
        <f>ESTADISTICA!J64</f>
        <v>0</v>
      </c>
      <c r="K65">
        <f>ESTADISTICA!K64</f>
        <v>0</v>
      </c>
      <c r="L65" t="str">
        <f>ESTADISTICA!L64</f>
        <v>APAGADO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 t="str">
        <f>ESTADISTICA!S64</f>
        <v>APAGADO</v>
      </c>
      <c r="T65">
        <f>ESTADISTICA!T64</f>
        <v>0</v>
      </c>
      <c r="U65" t="str">
        <f>ESTADISTICA!U64</f>
        <v>APAGADO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>
        <f>ESTADISTICA!R67</f>
        <v>0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>
        <f>ESTADISTICA!K69</f>
        <v>0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>
        <f>ESTADISTICA!R69</f>
        <v>0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 t="str">
        <f>ESTADISTICA!S70</f>
        <v>APAGADO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>
        <f>ESTADISTICA!U87</f>
        <v>0</v>
      </c>
      <c r="V88" t="str">
        <f>ESTADISTICA!V87</f>
        <v>APAGADO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 t="str">
        <f>ESTADISTICA!T88</f>
        <v>APAGADO</v>
      </c>
      <c r="U89">
        <f>ESTADISTICA!U88</f>
        <v>0</v>
      </c>
      <c r="V89" t="str">
        <f>ESTADISTICA!V88</f>
        <v>APAGADO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 t="str">
        <f>ESTADISTICA!W102</f>
        <v>APAGADO</v>
      </c>
      <c r="X103" t="str">
        <f>ESTADISTICA!X102</f>
        <v>APAGADO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 t="str">
        <f>ESTADISTICA!U105</f>
        <v>APAGADO</v>
      </c>
      <c r="V106" t="str">
        <f>ESTADISTICA!V105</f>
        <v>APAGADO</v>
      </c>
      <c r="W106" t="str">
        <f>ESTADISTICA!W105</f>
        <v>APAGADO</v>
      </c>
      <c r="X106" t="str">
        <f>ESTADISTICA!X105</f>
        <v>APAGADO</v>
      </c>
      <c r="Y106" t="str">
        <f>ESTADISTICA!Y105</f>
        <v>APAGADO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>
        <f>ESTADISTICA!K109</f>
        <v>0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1531</v>
      </c>
      <c r="B125" t="s">
        <v>1535</v>
      </c>
      <c r="C125" t="s">
        <v>1536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 t="str">
        <f>ESTADISTICA!V124</f>
        <v>APAGADO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 t="str">
        <f>ESTADISTICA!S124</f>
        <v>APAGADO</v>
      </c>
      <c r="T126">
        <f>ESTADISTICA!T124</f>
        <v>0</v>
      </c>
      <c r="U126">
        <f>ESTADISTICA!U124</f>
        <v>0</v>
      </c>
      <c r="V126" t="str">
        <f>ESTADISTICA!V124</f>
        <v>APAGADO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>
        <f>ESTADISTICA!T125</f>
        <v>0</v>
      </c>
      <c r="U127">
        <f>ESTADISTICA!U125</f>
        <v>0</v>
      </c>
      <c r="V127" t="str">
        <f>ESTADISTICA!V125</f>
        <v>APAGADO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 t="str">
        <f>ESTADISTICA!V126</f>
        <v>APAGADO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 t="str">
        <f>ESTADISTICA!V127</f>
        <v>APAGADO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 t="str">
        <f>ESTADISTICA!Y129</f>
        <v>APAGADO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 t="str">
        <f>ESTADISTICA!V144</f>
        <v>APAGADO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 t="str">
        <f>ESTADISTICA!V145</f>
        <v>APAGADO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>
        <f>ESTADISTICA!K146</f>
        <v>0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>
        <f>ESTADISTICA!R146</f>
        <v>0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 t="str">
        <f>ESTADISTICA!V146</f>
        <v>APAGADO</v>
      </c>
      <c r="W148" t="str">
        <f>ESTADISTICA!W146</f>
        <v>APAGADO</v>
      </c>
      <c r="X148" t="str">
        <f>ESTADISTICA!X146</f>
        <v>APAGADO</v>
      </c>
      <c r="Y148" t="str">
        <f>ESTADISTICA!Y146</f>
        <v>APAGADO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 t="str">
        <f>ESTADISTICA!Y147</f>
        <v>APAGADO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 t="str">
        <f>ESTADISTICA!L153</f>
        <v>APAGADO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 t="str">
        <f>ESTADISTICA!F155</f>
        <v>APAGADO</v>
      </c>
      <c r="G157" t="str">
        <f>ESTADISTICA!G155</f>
        <v>APAGADO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 t="str">
        <f>ESTADISTICA!S168</f>
        <v>APAGADO</v>
      </c>
      <c r="T170" t="str">
        <f>ESTADISTICA!T168</f>
        <v>APAGADO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 t="str">
        <f>ESTADISTICA!I169</f>
        <v>APAGADO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 t="str">
        <f>ESTADISTICA!S169</f>
        <v>APAGADO</v>
      </c>
      <c r="T171" t="str">
        <f>ESTADISTICA!T169</f>
        <v>APAGADO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 t="str">
        <f>ESTADISTICA!L176</f>
        <v>APAGADO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 t="str">
        <f>ESTADISTICA!F178</f>
        <v>APAGADO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 t="str">
        <f>ESTADISTICA!Y193</f>
        <v>APAGADO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 t="str">
        <f>ESTADISTICA!W195</f>
        <v>APAGADO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 t="str">
        <f>ESTADISTICA!L201</f>
        <v>APAGADO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>
        <f>ESTADISTICA!R201</f>
        <v>0</v>
      </c>
      <c r="S203" t="str">
        <f>ESTADISTICA!S201</f>
        <v>APAGADO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>
        <f>ESTADISTICA!W201</f>
        <v>0</v>
      </c>
      <c r="X203" t="str">
        <f>ESTADISTICA!X201</f>
        <v>APAGADO</v>
      </c>
      <c r="Y203" t="str">
        <f>ESTADISTICA!Y201</f>
        <v>APAGADO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1522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1522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 t="str">
        <f>ESTADISTICA!F205</f>
        <v>APAGADO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 t="str">
        <f>ESTADISTICA!F209</f>
        <v>APAGADO</v>
      </c>
      <c r="G210">
        <f>ESTADISTICA!G209</f>
        <v>0</v>
      </c>
      <c r="H210" t="str">
        <f>ESTADISTICA!H209</f>
        <v>APAGADO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 t="str">
        <f>ESTADISTICA!F210</f>
        <v>APAGADO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 t="str">
        <f>ESTADISTICA!Q217</f>
        <v>APAGADO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 t="str">
        <f>ESTADISTICA!J223</f>
        <v>APAGADO</v>
      </c>
      <c r="K224">
        <f>ESTADISTICA!K223</f>
        <v>0</v>
      </c>
      <c r="L224" t="str">
        <f>ESTADISTICA!L223</f>
        <v>APAGADO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 t="str">
        <f>ESTADISTICA!U223</f>
        <v>APAGADO</v>
      </c>
      <c r="V224" t="str">
        <f>ESTADISTICA!V223</f>
        <v>APAGADO</v>
      </c>
      <c r="W224" t="str">
        <f>ESTADISTICA!W223</f>
        <v>APAGADO</v>
      </c>
      <c r="X224" t="str">
        <f>ESTADISTICA!X223</f>
        <v>APAGADO</v>
      </c>
      <c r="Y224" t="str">
        <f>ESTADISTICA!Y223</f>
        <v>APAGADO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 t="str">
        <f>ESTADISTICA!W229</f>
        <v>APAGADO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 t="str">
        <f>ESTADISTICA!W230</f>
        <v>APAGADO</v>
      </c>
      <c r="X231" t="str">
        <f>ESTADISTICA!X230</f>
        <v>APAGADO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 t="str">
        <f>ESTADISTICA!S237</f>
        <v>APAGADO</v>
      </c>
      <c r="T238">
        <f>ESTADISTICA!T237</f>
        <v>0</v>
      </c>
      <c r="U238">
        <f>ESTADISTICA!U237</f>
        <v>0</v>
      </c>
      <c r="V238" t="str">
        <f>ESTADISTICA!V237</f>
        <v>APAGADO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 t="str">
        <f>ESTADISTICA!S238</f>
        <v>APAGADO</v>
      </c>
      <c r="T239">
        <f>ESTADISTICA!T238</f>
        <v>0</v>
      </c>
      <c r="U239">
        <f>ESTADISTICA!U238</f>
        <v>0</v>
      </c>
      <c r="V239" t="str">
        <f>ESTADISTICA!V238</f>
        <v>APAGADO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 t="str">
        <f>ESTADISTICA!S239</f>
        <v>APAGADO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 t="str">
        <f>ESTADISTICA!W241</f>
        <v>APAGADO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>
        <f>ESTADISTICA!R248</f>
        <v>0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>
        <f>ESTADISTICA!P251</f>
        <v>0</v>
      </c>
      <c r="Q252" t="str">
        <f>ESTADISTICA!Q251</f>
        <v>APAGADO</v>
      </c>
      <c r="R252">
        <f>ESTADISTICA!R251</f>
        <v>0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>
        <f>ESTADISTICA!P252</f>
        <v>0</v>
      </c>
      <c r="Q253" t="str">
        <f>ESTADISTICA!Q252</f>
        <v>APAGADO</v>
      </c>
      <c r="R253">
        <f>ESTADISTICA!R252</f>
        <v>0</v>
      </c>
      <c r="S253" t="str">
        <f>ESTADISTICA!S252</f>
        <v>APAGADO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 t="str">
        <f>ESTADISTICA!T259</f>
        <v>APAGADO</v>
      </c>
      <c r="U260" t="str">
        <f>ESTADISTICA!U259</f>
        <v>APAGADO</v>
      </c>
      <c r="V260">
        <f>ESTADISTICA!V259</f>
        <v>0</v>
      </c>
      <c r="W260" t="str">
        <f>ESTADISTICA!W259</f>
        <v>APAGADO</v>
      </c>
      <c r="X260" t="str">
        <f>ESTADISTICA!X259</f>
        <v>APAGADO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 t="str">
        <f>ESTADISTICA!T260</f>
        <v>APAGADO</v>
      </c>
      <c r="U261" t="str">
        <f>ESTADISTICA!U260</f>
        <v>APAGADO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 t="str">
        <f>ESTADISTICA!T261</f>
        <v>APAGADO</v>
      </c>
      <c r="U262" t="str">
        <f>ESTADISTICA!U261</f>
        <v>APAGADO</v>
      </c>
      <c r="V262">
        <f>ESTADISTICA!V261</f>
        <v>0</v>
      </c>
      <c r="W262" t="str">
        <f>ESTADISTICA!W261</f>
        <v>APAGADO</v>
      </c>
      <c r="X262" t="str">
        <f>ESTADISTICA!X261</f>
        <v>APAGADO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 t="str">
        <f>ESTADISTICA!T262</f>
        <v>APAGADO</v>
      </c>
      <c r="U263" t="str">
        <f>ESTADISTICA!U262</f>
        <v>APAGADO</v>
      </c>
      <c r="V263">
        <f>ESTADISTICA!V262</f>
        <v>0</v>
      </c>
      <c r="W263" t="str">
        <f>ESTADISTICA!W262</f>
        <v>APAGADO</v>
      </c>
      <c r="X263" t="str">
        <f>ESTADISTICA!X262</f>
        <v>APAGADO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 t="str">
        <f>ESTADISTICA!T263</f>
        <v>APAGADO</v>
      </c>
      <c r="U264" t="str">
        <f>ESTADISTICA!U263</f>
        <v>APAGADO</v>
      </c>
      <c r="V264">
        <f>ESTADISTICA!V263</f>
        <v>0</v>
      </c>
      <c r="W264" t="str">
        <f>ESTADISTICA!W263</f>
        <v>APAGADO</v>
      </c>
      <c r="X264" t="str">
        <f>ESTADISTICA!X263</f>
        <v>APAGADO</v>
      </c>
      <c r="Y264" t="str">
        <f>ESTADISTICA!Y263</f>
        <v>APAGADO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 t="str">
        <f>ESTADISTICA!T264</f>
        <v>APAGADO</v>
      </c>
      <c r="U265" t="str">
        <f>ESTADISTICA!U264</f>
        <v>APAGADO</v>
      </c>
      <c r="V265">
        <f>ESTADISTICA!V264</f>
        <v>0</v>
      </c>
      <c r="W265" t="str">
        <f>ESTADISTICA!W264</f>
        <v>APAGADO</v>
      </c>
      <c r="X265" t="str">
        <f>ESTADISTICA!X264</f>
        <v>APAGADO</v>
      </c>
      <c r="Y265" t="str">
        <f>ESTADISTICA!Y264</f>
        <v>APAGADO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B266" t="s">
        <v>1537</v>
      </c>
      <c r="C266" t="s">
        <v>1538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B267" t="s">
        <v>1585</v>
      </c>
      <c r="C267" s="84" t="s">
        <v>1588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B268" t="s">
        <v>1586</v>
      </c>
      <c r="C268" s="84" t="s">
        <v>1589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B269" t="s">
        <v>1587</v>
      </c>
      <c r="C269" s="84" t="s">
        <v>1590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 t="str">
        <f>ESTADISTICA!W274</f>
        <v>APAGADO</v>
      </c>
      <c r="X275" t="str">
        <f>ESTADISTICA!X274</f>
        <v>APAGADO</v>
      </c>
      <c r="Y275" t="str">
        <f>ESTADISTICA!Y274</f>
        <v>APAGADO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 t="str">
        <f>ESTADISTICA!W275</f>
        <v>APAGADO</v>
      </c>
      <c r="X276" t="str">
        <f>ESTADISTICA!X275</f>
        <v>APAGADO</v>
      </c>
      <c r="Y276" t="str">
        <f>ESTADISTICA!Y275</f>
        <v>APAGADO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 t="str">
        <f>ESTADISTICA!W276</f>
        <v>APAGADO</v>
      </c>
      <c r="X277" t="str">
        <f>ESTADISTICA!X276</f>
        <v>APAGADO</v>
      </c>
      <c r="Y277" t="str">
        <f>ESTADISTICA!Y276</f>
        <v>APAGADO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 t="str">
        <f>ESTADISTICA!W277</f>
        <v>APAGADO</v>
      </c>
      <c r="X278" t="str">
        <f>ESTADISTICA!X277</f>
        <v>APAGADO</v>
      </c>
      <c r="Y278" t="str">
        <f>ESTADISTICA!Y277</f>
        <v>APAGADO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 t="str">
        <f>ESTADISTICA!J288</f>
        <v>APAGADO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 t="str">
        <f>ESTADISTICA!F299</f>
        <v>APAGADO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 t="str">
        <f>ESTADISTICA!S305</f>
        <v>APAGADO</v>
      </c>
      <c r="T306" t="str">
        <f>ESTADISTICA!T305</f>
        <v>APAGADO</v>
      </c>
      <c r="U306" t="str">
        <f>ESTADISTICA!U305</f>
        <v>APAGADO</v>
      </c>
      <c r="V306" t="str">
        <f>ESTADISTICA!V305</f>
        <v>APAGADO</v>
      </c>
      <c r="W306" t="str">
        <f>ESTADISTICA!W305</f>
        <v>APAGADO</v>
      </c>
      <c r="X306" t="str">
        <f>ESTADISTICA!X305</f>
        <v>APAGADO</v>
      </c>
      <c r="Y306" t="str">
        <f>ESTADISTICA!Y305</f>
        <v>APAGADO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 t="str">
        <f>ESTADISTICA!I319</f>
        <v>APAGADO</v>
      </c>
      <c r="J320" t="str">
        <f>ESTADISTICA!J319</f>
        <v>APAGADO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 t="str">
        <f>ESTADISTICA!S319</f>
        <v>APAGADO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 t="str">
        <f>ESTADISTICA!F320</f>
        <v>APAGADO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 t="str">
        <f>ESTADISTICA!W329</f>
        <v>APAGADO</v>
      </c>
      <c r="X330" t="str">
        <f>ESTADISTICA!X329</f>
        <v>APAGADO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 t="str">
        <f>ESTADISTICA!T335</f>
        <v>APAGADO</v>
      </c>
      <c r="U336" t="str">
        <f>ESTADISTICA!U335</f>
        <v>APAGADO</v>
      </c>
      <c r="V336">
        <f>ESTADISTICA!V335</f>
        <v>0</v>
      </c>
      <c r="W336" t="str">
        <f>ESTADISTICA!W335</f>
        <v>APAGADO</v>
      </c>
      <c r="X336" t="str">
        <f>ESTADISTICA!X335</f>
        <v>APAGADO</v>
      </c>
      <c r="Y336" t="str">
        <f>ESTADISTICA!Y335</f>
        <v>APAGADO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 t="str">
        <f>ESTADISTICA!T336</f>
        <v>APAGADO</v>
      </c>
      <c r="U337" t="str">
        <f>ESTADISTICA!U336</f>
        <v>APAGADO</v>
      </c>
      <c r="V337">
        <f>ESTADISTICA!V336</f>
        <v>0</v>
      </c>
      <c r="W337" t="str">
        <f>ESTADISTICA!W336</f>
        <v>APAGADO</v>
      </c>
      <c r="X337" t="str">
        <f>ESTADISTICA!X336</f>
        <v>APAGADO</v>
      </c>
      <c r="Y337" t="str">
        <f>ESTADISTICA!Y336</f>
        <v>APAGADO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 t="str">
        <f>ESTADISTICA!W339</f>
        <v>APAGADO</v>
      </c>
      <c r="X340" t="str">
        <f>ESTADISTICA!X339</f>
        <v>APAGADO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 t="str">
        <f>ESTADISTICA!W340</f>
        <v>APAGADO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 t="str">
        <f>ESTADISTICA!W341</f>
        <v>APAGADO</v>
      </c>
      <c r="X342" t="str">
        <f>ESTADISTICA!X341</f>
        <v>APAGADO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 t="str">
        <f>ESTADISTICA!W342</f>
        <v>APAGADO</v>
      </c>
      <c r="X343" t="str">
        <f>ESTADISTICA!X342</f>
        <v>APAGADO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 t="str">
        <f>ESTADISTICA!Y344</f>
        <v>APAGADO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 t="str">
        <f>ESTADISTICA!P348</f>
        <v>APAGADO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 t="str">
        <f>ESTADISTICA!W355</f>
        <v>APAGADO</v>
      </c>
      <c r="X356" t="str">
        <f>ESTADISTICA!X355</f>
        <v>APAGADO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 t="str">
        <f>ESTADISTICA!P362</f>
        <v>APAGADO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 t="str">
        <f>ESTADISTICA!N363</f>
        <v>APAGADO</v>
      </c>
      <c r="O364" t="str">
        <f>ESTADISTICA!O363</f>
        <v>APAGADO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>
        <f>ESTADISTICA!R364</f>
        <v>0</v>
      </c>
      <c r="S365" t="str">
        <f>ESTADISTICA!S364</f>
        <v>APAGADO</v>
      </c>
      <c r="T365" t="str">
        <f>ESTADISTICA!T364</f>
        <v>APAGADO</v>
      </c>
      <c r="U365" t="str">
        <f>ESTADISTICA!U364</f>
        <v>APAGADO</v>
      </c>
      <c r="V365" t="str">
        <f>ESTADISTICA!V364</f>
        <v>APAGADO</v>
      </c>
      <c r="W365" t="str">
        <f>ESTADISTICA!W364</f>
        <v>APAGADO</v>
      </c>
      <c r="X365" t="str">
        <f>ESTADISTICA!X364</f>
        <v>APAGADO</v>
      </c>
      <c r="Y365" t="str">
        <f>ESTADISTICA!Y364</f>
        <v>APAGADO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 t="str">
        <f>ESTADISTICA!F365</f>
        <v>APAGADO</v>
      </c>
      <c r="G366" t="str">
        <f>ESTADISTICA!G365</f>
        <v>APAGADO</v>
      </c>
      <c r="H366" t="str">
        <f>ESTADISTICA!H365</f>
        <v>APAGADO</v>
      </c>
      <c r="I366" t="str">
        <f>ESTADISTICA!I365</f>
        <v>APAGADO</v>
      </c>
      <c r="J366" t="str">
        <f>ESTADISTICA!J365</f>
        <v>APAGADO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>
        <f>ESTADISTICA!R365</f>
        <v>0</v>
      </c>
      <c r="S366" t="str">
        <f>ESTADISTICA!S365</f>
        <v>APAGADO</v>
      </c>
      <c r="T366" t="str">
        <f>ESTADISTICA!T365</f>
        <v>APAGADO</v>
      </c>
      <c r="U366" t="str">
        <f>ESTADISTICA!U365</f>
        <v>APAGADO</v>
      </c>
      <c r="V366" t="str">
        <f>ESTADISTICA!V365</f>
        <v>APAGADO</v>
      </c>
      <c r="W366" t="str">
        <f>ESTADISTICA!W365</f>
        <v>APAGADO</v>
      </c>
      <c r="X366" t="str">
        <f>ESTADISTICA!X365</f>
        <v>APAGADO</v>
      </c>
      <c r="Y366" t="str">
        <f>ESTADISTICA!Y365</f>
        <v>APAGADO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>
        <f>ESTADISTICA!K366</f>
        <v>0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>
        <f>ESTADISTICA!R366</f>
        <v>0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 t="str">
        <f>ESTADISTICA!Q372</f>
        <v>APAGADO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 t="str">
        <f>ESTADISTICA!Q373</f>
        <v>APAGADO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 t="str">
        <f>ESTADISTICA!N381</f>
        <v>APAGADO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 t="str">
        <f>ESTADISTICA!L388</f>
        <v>APAGADO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 t="str">
        <f>ESTADISTICA!X389</f>
        <v>APAGADO</v>
      </c>
      <c r="Y390" t="str">
        <f>ESTADISTICA!Y389</f>
        <v>APAGADO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 t="str">
        <f>ESTADISTICA!W390</f>
        <v>APAGADO</v>
      </c>
      <c r="X391" t="str">
        <f>ESTADISTICA!X390</f>
        <v>APAGADO</v>
      </c>
      <c r="Y391" t="str">
        <f>ESTADISTICA!Y390</f>
        <v>APAGADO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 t="str">
        <f>ESTADISTICA!I391</f>
        <v>APAGADO</v>
      </c>
      <c r="J392">
        <f>ESTADISTICA!J391</f>
        <v>0</v>
      </c>
      <c r="K392">
        <f>ESTADISTICA!K391</f>
        <v>0</v>
      </c>
      <c r="L392" t="str">
        <f>ESTADISTICA!L391</f>
        <v>APAGADO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 t="str">
        <f>ESTADISTICA!V391</f>
        <v>APAGADO</v>
      </c>
      <c r="W392" t="str">
        <f>ESTADISTICA!W391</f>
        <v>APAGADO</v>
      </c>
      <c r="X392" t="str">
        <f>ESTADISTICA!X391</f>
        <v>APAGADO</v>
      </c>
      <c r="Y392" t="str">
        <f>ESTADISTICA!Y391</f>
        <v>APAGADO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 t="str">
        <f>ESTADISTICA!J392</f>
        <v>APAGADO</v>
      </c>
      <c r="K393">
        <f>ESTADISTICA!K392</f>
        <v>0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 t="str">
        <f>ESTADISTICA!W392</f>
        <v>APAGADO</v>
      </c>
      <c r="X393" t="str">
        <f>ESTADISTICA!X392</f>
        <v>APAGADO</v>
      </c>
      <c r="Y393" t="str">
        <f>ESTADISTICA!Y392</f>
        <v>APAGADO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 t="str">
        <f>ESTADISTICA!F406</f>
        <v>APAGADO</v>
      </c>
      <c r="G407" t="str">
        <f>ESTADISTICA!G406</f>
        <v>APAGADO</v>
      </c>
      <c r="H407">
        <f>ESTADISTICA!H406</f>
        <v>0</v>
      </c>
      <c r="I407" t="str">
        <f>ESTADISTICA!I406</f>
        <v>APAGADO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 t="str">
        <f>ESTADISTICA!T406</f>
        <v>APAGADO</v>
      </c>
      <c r="U407" t="str">
        <f>ESTADISTICA!U406</f>
        <v>APAGADO</v>
      </c>
      <c r="V407" t="str">
        <f>ESTADISTICA!V406</f>
        <v>APAGADO</v>
      </c>
      <c r="W407" t="str">
        <f>ESTADISTICA!W406</f>
        <v>APAGADO</v>
      </c>
      <c r="X407" t="str">
        <f>ESTADISTICA!X406</f>
        <v>APAGADO</v>
      </c>
      <c r="Y407" t="str">
        <f>ESTADISTICA!Y406</f>
        <v>APAGADO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 t="str">
        <f>ESTADISTICA!F427</f>
        <v>APAGADO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>
        <f>ESTADISTICA!K427</f>
        <v>0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>
        <f>ESTADISTICA!R427</f>
        <v>0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 t="str">
        <f>ESTADISTICA!V427</f>
        <v>APAGADO</v>
      </c>
      <c r="W428" t="str">
        <f>ESTADISTICA!W427</f>
        <v>APAGADO</v>
      </c>
      <c r="X428" t="str">
        <f>ESTADISTICA!X427</f>
        <v>APAGADO</v>
      </c>
      <c r="Y428" t="str">
        <f>ESTADISTICA!Y427</f>
        <v>APAGADO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 t="str">
        <f>ESTADISTICA!F428</f>
        <v>APAGADO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>
        <f>ESTADISTICA!K428</f>
        <v>0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>
        <f>ESTADISTICA!R428</f>
        <v>0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 t="str">
        <f>ESTADISTICA!V428</f>
        <v>APAGADO</v>
      </c>
      <c r="W429" t="str">
        <f>ESTADISTICA!W428</f>
        <v>APAGADO</v>
      </c>
      <c r="X429" t="str">
        <f>ESTADISTICA!X428</f>
        <v>APAGADO</v>
      </c>
      <c r="Y429" t="str">
        <f>ESTADISTICA!Y428</f>
        <v>APAGADO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 t="str">
        <f>ESTADISTICA!T435</f>
        <v>APAGADO</v>
      </c>
      <c r="U436" t="str">
        <f>ESTADISTICA!U435</f>
        <v>APAGADO</v>
      </c>
      <c r="V436">
        <f>ESTADISTICA!V435</f>
        <v>0</v>
      </c>
      <c r="W436" t="str">
        <f>ESTADISTICA!W435</f>
        <v>APAGADO</v>
      </c>
      <c r="X436" t="str">
        <f>ESTADISTICA!X435</f>
        <v>APAGADO</v>
      </c>
      <c r="Y436" t="str">
        <f>ESTADISTICA!Y435</f>
        <v>APAGADO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 t="str">
        <f>ESTADISTICA!T436</f>
        <v>APAGADO</v>
      </c>
      <c r="U437" t="str">
        <f>ESTADISTICA!U436</f>
        <v>APAGADO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 t="str">
        <f>ESTADISTICA!T437</f>
        <v>APAGADO</v>
      </c>
      <c r="U438" t="str">
        <f>ESTADISTICA!U437</f>
        <v>APAGADO</v>
      </c>
      <c r="V438">
        <f>ESTADISTICA!V437</f>
        <v>0</v>
      </c>
      <c r="W438" t="str">
        <f>ESTADISTICA!W437</f>
        <v>APAGADO</v>
      </c>
      <c r="X438" t="str">
        <f>ESTADISTICA!X437</f>
        <v>APAGADO</v>
      </c>
      <c r="Y438" t="str">
        <f>ESTADISTICA!Y437</f>
        <v>APAGADO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 t="str">
        <f>ESTADISTICA!T438</f>
        <v>APAGADO</v>
      </c>
      <c r="U439" t="str">
        <f>ESTADISTICA!U438</f>
        <v>APAGADO</v>
      </c>
      <c r="V439">
        <f>ESTADISTICA!V438</f>
        <v>0</v>
      </c>
      <c r="W439" t="str">
        <f>ESTADISTICA!W438</f>
        <v>APAGADO</v>
      </c>
      <c r="X439" t="str">
        <f>ESTADISTICA!X438</f>
        <v>APAGADO</v>
      </c>
      <c r="Y439" t="str">
        <f>ESTADISTICA!Y438</f>
        <v>APAGADO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 t="str">
        <f>ESTADISTICA!T439</f>
        <v>APAGADO</v>
      </c>
      <c r="U440" t="str">
        <f>ESTADISTICA!U439</f>
        <v>APAGADO</v>
      </c>
      <c r="V440">
        <f>ESTADISTICA!V439</f>
        <v>0</v>
      </c>
      <c r="W440" t="str">
        <f>ESTADISTICA!W439</f>
        <v>APAGADO</v>
      </c>
      <c r="X440" t="str">
        <f>ESTADISTICA!X439</f>
        <v>APAGADO</v>
      </c>
      <c r="Y440" t="str">
        <f>ESTADISTICA!Y439</f>
        <v>APAGADO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 t="str">
        <f>ESTADISTICA!Q440</f>
        <v>APAGADO</v>
      </c>
      <c r="R441">
        <f>ESTADISTICA!R440</f>
        <v>0</v>
      </c>
      <c r="S441" t="str">
        <f>ESTADISTICA!S440</f>
        <v>APAGADO</v>
      </c>
      <c r="T441" t="str">
        <f>ESTADISTICA!T440</f>
        <v>APAGADO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 t="str">
        <f>ESTADISTICA!T441</f>
        <v>APAGADO</v>
      </c>
      <c r="U442" t="str">
        <f>ESTADISTICA!U441</f>
        <v>APAGADO</v>
      </c>
      <c r="V442">
        <f>ESTADISTICA!V441</f>
        <v>0</v>
      </c>
      <c r="W442" t="str">
        <f>ESTADISTICA!W441</f>
        <v>APAGADO</v>
      </c>
      <c r="X442" t="str">
        <f>ESTADISTICA!X441</f>
        <v>APAGADO</v>
      </c>
      <c r="Y442" t="str">
        <f>ESTADISTICA!Y441</f>
        <v>APAGADO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 t="str">
        <f>ESTADISTICA!U449</f>
        <v>APAGADO</v>
      </c>
      <c r="V450" t="str">
        <f>ESTADISTICA!V449</f>
        <v>APAGADO</v>
      </c>
      <c r="W450" t="str">
        <f>ESTADISTICA!W449</f>
        <v>APAGADO</v>
      </c>
      <c r="X450" t="str">
        <f>ESTADISTICA!X449</f>
        <v>APAGADO</v>
      </c>
      <c r="Y450" t="str">
        <f>ESTADISTICA!Y449</f>
        <v>APAGADO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 t="str">
        <f>ESTADISTICA!U450</f>
        <v>APAGADO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 t="str">
        <f>ESTADISTICA!Y450</f>
        <v>APAGADO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 t="str">
        <f>ESTADISTICA!U451</f>
        <v>APAGADO</v>
      </c>
      <c r="V452" t="str">
        <f>ESTADISTICA!V451</f>
        <v>APAGADO</v>
      </c>
      <c r="W452" t="str">
        <f>ESTADISTICA!W451</f>
        <v>APAGADO</v>
      </c>
      <c r="X452" t="str">
        <f>ESTADISTICA!X451</f>
        <v>APAGADO</v>
      </c>
      <c r="Y452" t="str">
        <f>ESTADISTICA!Y451</f>
        <v>APAGADO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 t="str">
        <f>ESTADISTICA!U452</f>
        <v>APAGADO</v>
      </c>
      <c r="V453" t="str">
        <f>ESTADISTICA!V452</f>
        <v>APAGADO</v>
      </c>
      <c r="W453" t="str">
        <f>ESTADISTICA!W452</f>
        <v>APAGADO</v>
      </c>
      <c r="X453" t="str">
        <f>ESTADISTICA!X452</f>
        <v>APAGADO</v>
      </c>
      <c r="Y453" t="str">
        <f>ESTADISTICA!Y452</f>
        <v>APAGADO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 t="str">
        <f>ESTADISTICA!T453</f>
        <v>APAGADO</v>
      </c>
      <c r="U454" t="str">
        <f>ESTADISTICA!U453</f>
        <v>APAGADO</v>
      </c>
      <c r="V454">
        <f>ESTADISTICA!V453</f>
        <v>0</v>
      </c>
      <c r="W454" t="str">
        <f>ESTADISTICA!W453</f>
        <v>APAGADO</v>
      </c>
      <c r="X454" t="str">
        <f>ESTADISTICA!X453</f>
        <v>APAGADO</v>
      </c>
      <c r="Y454" t="str">
        <f>ESTADISTICA!Y453</f>
        <v>APAGADO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 t="str">
        <f>ESTADISTICA!F454</f>
        <v>APAGADO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 t="str">
        <f>ESTADISTICA!U454</f>
        <v>APAGADO</v>
      </c>
      <c r="V455">
        <f>ESTADISTICA!V454</f>
        <v>0</v>
      </c>
      <c r="W455" t="str">
        <f>ESTADISTICA!W454</f>
        <v>APAGADO</v>
      </c>
      <c r="X455" t="str">
        <f>ESTADISTICA!X454</f>
        <v>APAGADO</v>
      </c>
      <c r="Y455" t="str">
        <f>ESTADISTICA!Y454</f>
        <v>APAGADO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 t="str">
        <f>ESTADISTICA!W456</f>
        <v>APAGADO</v>
      </c>
      <c r="X457" t="str">
        <f>ESTADISTICA!X456</f>
        <v>APAGADO</v>
      </c>
      <c r="Y457" t="str">
        <f>ESTADISTICA!Y456</f>
        <v>APAGADO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 t="str">
        <f>ESTADISTICA!M460</f>
        <v>APAGADO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 t="str">
        <f>ESTADISTICA!S460</f>
        <v>APAGADO</v>
      </c>
      <c r="T461" t="str">
        <f>ESTADISTICA!T460</f>
        <v>APAGADO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 t="str">
        <f>ESTADISTICA!F466</f>
        <v>APAGADO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>
        <f>ESTADISTICA!K466</f>
        <v>0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>
        <f>ESTADISTICA!R466</f>
        <v>0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 t="str">
        <f>ESTADISTICA!V466</f>
        <v>APAGADO</v>
      </c>
      <c r="W467" t="str">
        <f>ESTADISTICA!W466</f>
        <v>APAGADO</v>
      </c>
      <c r="X467" t="str">
        <f>ESTADISTICA!X466</f>
        <v>APAGADO</v>
      </c>
      <c r="Y467" t="str">
        <f>ESTADISTICA!Y466</f>
        <v>APAGADO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 t="str">
        <f>ESTADISTICA!F467</f>
        <v>APAGADO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>
        <f>ESTADISTICA!K467</f>
        <v>0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>
        <f>ESTADISTICA!R467</f>
        <v>0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 t="str">
        <f>ESTADISTICA!V467</f>
        <v>APAGADO</v>
      </c>
      <c r="W468" t="str">
        <f>ESTADISTICA!W467</f>
        <v>APAGADO</v>
      </c>
      <c r="X468" t="str">
        <f>ESTADISTICA!X467</f>
        <v>APAGADO</v>
      </c>
      <c r="Y468" t="str">
        <f>ESTADISTICA!Y467</f>
        <v>APAGADO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 t="str">
        <f>ESTADISTICA!F468</f>
        <v>APAGADO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>
        <f>ESTADISTICA!K468</f>
        <v>0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>
        <f>ESTADISTICA!R468</f>
        <v>0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 t="str">
        <f>ESTADISTICA!V468</f>
        <v>APAGADO</v>
      </c>
      <c r="W469" t="str">
        <f>ESTADISTICA!W468</f>
        <v>APAGADO</v>
      </c>
      <c r="X469" t="str">
        <f>ESTADISTICA!X468</f>
        <v>APAGADO</v>
      </c>
      <c r="Y469" t="str">
        <f>ESTADISTICA!Y468</f>
        <v>APAGADO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>
        <f>ESTADISTICA!K470</f>
        <v>0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>
        <f>ESTADISTICA!R470</f>
        <v>0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 t="str">
        <f>ESTADISTICA!V470</f>
        <v>APAGADO</v>
      </c>
      <c r="W471" t="str">
        <f>ESTADISTICA!W470</f>
        <v>APAGADO</v>
      </c>
      <c r="X471" t="str">
        <f>ESTADISTICA!X470</f>
        <v>APAGADO</v>
      </c>
      <c r="Y471" t="str">
        <f>ESTADISTICA!Y470</f>
        <v>APAGADO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>
        <f>ESTADISTICA!K471</f>
        <v>0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>
        <f>ESTADISTICA!R471</f>
        <v>0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 t="str">
        <f>ESTADISTICA!V471</f>
        <v>APAGADO</v>
      </c>
      <c r="W472" t="str">
        <f>ESTADISTICA!W471</f>
        <v>APAGADO</v>
      </c>
      <c r="X472" t="str">
        <f>ESTADISTICA!X471</f>
        <v>APAGADO</v>
      </c>
      <c r="Y472" t="str">
        <f>ESTADISTICA!Y471</f>
        <v>APAGADO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 t="str">
        <f>ESTADISTICA!F474</f>
        <v>APAGADO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>
        <f>ESTADISTICA!K474</f>
        <v>0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>
        <f>ESTADISTICA!R474</f>
        <v>0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 t="str">
        <f>ESTADISTICA!X474</f>
        <v>APAGADO</v>
      </c>
      <c r="Y475" t="str">
        <f>ESTADISTICA!Y474</f>
        <v>APAGADO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 t="str">
        <f>ESTADISTICA!F475</f>
        <v>APAGADO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>
        <f>ESTADISTICA!K475</f>
        <v>0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>
        <f>ESTADISTICA!R475</f>
        <v>0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 t="str">
        <f>ESTADISTICA!V475</f>
        <v>APAGADO</v>
      </c>
      <c r="W476" t="str">
        <f>ESTADISTICA!W475</f>
        <v>APAGADO</v>
      </c>
      <c r="X476" t="str">
        <f>ESTADISTICA!X475</f>
        <v>APAGADO</v>
      </c>
      <c r="Y476" t="str">
        <f>ESTADISTICA!Y475</f>
        <v>APAGADO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>
        <f>ESTADISTICA!K476</f>
        <v>0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>
        <f>ESTADISTICA!R476</f>
        <v>0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>
        <f>ESTADISTICA!K477</f>
        <v>0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>
        <f>ESTADISTICA!R477</f>
        <v>0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>
        <f>ESTADISTICA!K478</f>
        <v>0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>
        <f>ESTADISTICA!R478</f>
        <v>0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>
        <f>ESTADISTICA!K479</f>
        <v>0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>
        <f>ESTADISTICA!R479</f>
        <v>0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>
        <f>ESTADISTICA!K480</f>
        <v>0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>
        <f>ESTADISTICA!R480</f>
        <v>0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 t="str">
        <f>ESTADISTICA!X480</f>
        <v>APAGADO</v>
      </c>
      <c r="Y481" t="str">
        <f>ESTADISTICA!Y480</f>
        <v>APAGADO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>
        <f>ESTADISTICA!K481</f>
        <v>0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>
        <f>ESTADISTICA!R481</f>
        <v>0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>
        <f>ESTADISTICA!R482</f>
        <v>0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>
        <f>ESTADISTICA!R483</f>
        <v>0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>
        <f>ESTADISTICA!K484</f>
        <v>0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>
        <f>ESTADISTICA!R484</f>
        <v>0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>
        <f>ESTADISTICA!K485</f>
        <v>0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>
        <f>ESTADISTICA!R485</f>
        <v>0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>
        <f>ESTADISTICA!R488</f>
        <v>0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>
        <f>ESTADISTICA!R489</f>
        <v>0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>
        <f>ESTADISTICA!K490</f>
        <v>0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>
        <f>ESTADISTICA!R490</f>
        <v>0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>
        <f>ESTADISTICA!K491</f>
        <v>0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>
        <f>ESTADISTICA!R491</f>
        <v>0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>
        <f>ESTADISTICA!K492</f>
        <v>0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>
        <f>ESTADISTICA!R492</f>
        <v>0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>
        <f>ESTADISTICA!K493</f>
        <v>0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>
        <f>ESTADISTICA!R493</f>
        <v>0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>
        <f>ESTADISTICA!K494</f>
        <v>0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>
        <f>ESTADISTICA!R494</f>
        <v>0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>
        <f>ESTADISTICA!K495</f>
        <v>0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>
        <f>ESTADISTICA!R495</f>
        <v>0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>
        <f>ESTADISTICA!K496</f>
        <v>0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>
        <f>ESTADISTICA!R496</f>
        <v>0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>
        <f>ESTADISTICA!K497</f>
        <v>0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>
        <f>ESTADISTICA!R497</f>
        <v>0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>
        <f>ESTADISTICA!K498</f>
        <v>0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>
        <f>ESTADISTICA!R498</f>
        <v>0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>
        <f>ESTADISTICA!K499</f>
        <v>0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>
        <f>ESTADISTICA!R499</f>
        <v>0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>
        <f>ESTADISTICA!K500</f>
        <v>0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>
        <f>ESTADISTICA!R500</f>
        <v>0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>
        <f>ESTADISTICA!K501</f>
        <v>0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>
        <f>ESTADISTICA!R501</f>
        <v>0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>
        <f>ESTADISTICA!K502</f>
        <v>0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>
        <f>ESTADISTICA!R502</f>
        <v>0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>
        <f>ESTADISTICA!K503</f>
        <v>0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>
        <f>ESTADISTICA!R503</f>
        <v>0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 t="str">
        <f>ESTADISTICA!X503</f>
        <v>APAGADO</v>
      </c>
      <c r="Y504" t="str">
        <f>ESTADISTICA!Y503</f>
        <v>APAGADO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 t="str">
        <f>ESTADISTICA!F504</f>
        <v>APAGADO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>
        <f>ESTADISTICA!K504</f>
        <v>0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>
        <f>ESTADISTICA!R504</f>
        <v>0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 t="str">
        <f>ESTADISTICA!V504</f>
        <v>APAGADO</v>
      </c>
      <c r="W505" t="str">
        <f>ESTADISTICA!W504</f>
        <v>APAGADO</v>
      </c>
      <c r="X505" t="str">
        <f>ESTADISTICA!X504</f>
        <v>APAGADO</v>
      </c>
      <c r="Y505" t="str">
        <f>ESTADISTICA!Y504</f>
        <v>APAGADO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 t="str">
        <f>ESTADISTICA!F505</f>
        <v>APAGADO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>
        <f>ESTADISTICA!K505</f>
        <v>0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>
        <f>ESTADISTICA!R505</f>
        <v>0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 t="str">
        <f>ESTADISTICA!V505</f>
        <v>APAGADO</v>
      </c>
      <c r="W506" t="str">
        <f>ESTADISTICA!W505</f>
        <v>APAGADO</v>
      </c>
      <c r="X506" t="str">
        <f>ESTADISTICA!X505</f>
        <v>APAGADO</v>
      </c>
      <c r="Y506" t="str">
        <f>ESTADISTICA!Y505</f>
        <v>APAGADO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 t="str">
        <f>ESTADISTICA!F506</f>
        <v>APAGADO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>
        <f>ESTADISTICA!K506</f>
        <v>0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>
        <f>ESTADISTICA!R506</f>
        <v>0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 t="str">
        <f>ESTADISTICA!V506</f>
        <v>APAGADO</v>
      </c>
      <c r="W507" t="str">
        <f>ESTADISTICA!W506</f>
        <v>APAGADO</v>
      </c>
      <c r="X507" t="str">
        <f>ESTADISTICA!X506</f>
        <v>APAGADO</v>
      </c>
      <c r="Y507" t="str">
        <f>ESTADISTICA!Y506</f>
        <v>APAGADO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 t="str">
        <f>ESTADISTICA!F507</f>
        <v>APAGADO</v>
      </c>
      <c r="G508" t="str">
        <f>ESTADISTICA!G507</f>
        <v>APAGADO</v>
      </c>
      <c r="H508" t="str">
        <f>ESTADISTICA!H507</f>
        <v>APAGADO</v>
      </c>
      <c r="I508" t="str">
        <f>ESTADISTICA!I507</f>
        <v>APAGADO</v>
      </c>
      <c r="J508" t="str">
        <f>ESTADISTICA!J507</f>
        <v>APAGADO</v>
      </c>
      <c r="K508">
        <f>ESTADISTICA!K507</f>
        <v>0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>
        <f>ESTADISTICA!R507</f>
        <v>0</v>
      </c>
      <c r="S508" t="str">
        <f>ESTADISTICA!S507</f>
        <v>APAGADO</v>
      </c>
      <c r="T508" t="str">
        <f>ESTADISTICA!T507</f>
        <v>APAGADO</v>
      </c>
      <c r="U508" t="str">
        <f>ESTADISTICA!U507</f>
        <v>APAGADO</v>
      </c>
      <c r="V508" t="str">
        <f>ESTADISTICA!V507</f>
        <v>APAGADO</v>
      </c>
      <c r="W508" t="str">
        <f>ESTADISTICA!W507</f>
        <v>APAGADO</v>
      </c>
      <c r="X508" t="str">
        <f>ESTADISTICA!X507</f>
        <v>APAGADO</v>
      </c>
      <c r="Y508" t="str">
        <f>ESTADISTICA!Y507</f>
        <v>APAGADO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>
        <f>ESTADISTICA!K508</f>
        <v>0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>
        <f>ESTADISTICA!R508</f>
        <v>0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>
        <f>ESTADISTICA!R511</f>
        <v>0</v>
      </c>
      <c r="S512" t="str">
        <f>ESTADISTICA!S511</f>
        <v>APAGADO</v>
      </c>
      <c r="T512" t="str">
        <f>ESTADISTICA!T511</f>
        <v>APAGADO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 t="str">
        <f>ESTADISTICA!F512</f>
        <v>APAGADO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>
        <f>ESTADISTICA!K512</f>
        <v>0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>
        <f>ESTADISTICA!R512</f>
        <v>0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 t="str">
        <f>ESTADISTICA!X512</f>
        <v>APAGADO</v>
      </c>
      <c r="Y513" t="str">
        <f>ESTADISTICA!Y512</f>
        <v>APAGADO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 t="str">
        <f>ESTADISTICA!F513</f>
        <v>APAGADO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>
        <f>ESTADISTICA!K513</f>
        <v>0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>
        <f>ESTADISTICA!R513</f>
        <v>0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 t="str">
        <f>ESTADISTICA!V513</f>
        <v>APAGADO</v>
      </c>
      <c r="W514" t="str">
        <f>ESTADISTICA!W513</f>
        <v>APAGADO</v>
      </c>
      <c r="X514" t="str">
        <f>ESTADISTICA!X513</f>
        <v>APAGADO</v>
      </c>
      <c r="Y514" t="str">
        <f>ESTADISTICA!Y513</f>
        <v>APAGADO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 t="str">
        <f>ESTADISTICA!F514</f>
        <v>APAGADO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>
        <f>ESTADISTICA!K514</f>
        <v>0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>
        <f>ESTADISTICA!R514</f>
        <v>0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 t="str">
        <f>ESTADISTICA!V514</f>
        <v>APAGADO</v>
      </c>
      <c r="W515" t="str">
        <f>ESTADISTICA!W514</f>
        <v>APAGADO</v>
      </c>
      <c r="X515" t="str">
        <f>ESTADISTICA!X514</f>
        <v>APAGADO</v>
      </c>
      <c r="Y515" t="str">
        <f>ESTADISTICA!Y514</f>
        <v>APAGADO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 t="str">
        <f>ESTADISTICA!F515</f>
        <v>APAGADO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>
        <f>ESTADISTICA!K515</f>
        <v>0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>
        <f>ESTADISTICA!R515</f>
        <v>0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 t="str">
        <f>ESTADISTICA!V515</f>
        <v>APAGADO</v>
      </c>
      <c r="W516" t="str">
        <f>ESTADISTICA!W515</f>
        <v>APAGADO</v>
      </c>
      <c r="X516" t="str">
        <f>ESTADISTICA!X515</f>
        <v>APAGADO</v>
      </c>
      <c r="Y516" t="str">
        <f>ESTADISTICA!Y515</f>
        <v>APAGADO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>
        <f>ESTADISTICA!K520</f>
        <v>0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>
        <f>ESTADISTICA!R520</f>
        <v>0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s="135" t="s">
        <v>1334</v>
      </c>
      <c r="B522" s="136" t="s">
        <v>1413</v>
      </c>
      <c r="C522" t="s">
        <v>1437</v>
      </c>
      <c r="D522" s="33" t="s">
        <v>1332</v>
      </c>
      <c r="E522" s="33" t="s">
        <v>1333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>
        <f>ESTADISTICA!R521</f>
        <v>0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1334</v>
      </c>
      <c r="B523" s="33" t="s">
        <v>1414</v>
      </c>
      <c r="C523" t="s">
        <v>1434</v>
      </c>
      <c r="D523" s="33" t="s">
        <v>1354</v>
      </c>
      <c r="E523" s="33" t="s">
        <v>1333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1334</v>
      </c>
      <c r="B524" s="33" t="s">
        <v>1415</v>
      </c>
      <c r="C524" t="s">
        <v>1434</v>
      </c>
      <c r="D524" s="33" t="s">
        <v>1332</v>
      </c>
      <c r="E524" s="33" t="s">
        <v>1333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t="s">
        <v>1334</v>
      </c>
      <c r="B525" s="33" t="s">
        <v>1416</v>
      </c>
      <c r="C525" t="s">
        <v>1442</v>
      </c>
      <c r="D525" s="33" t="s">
        <v>1354</v>
      </c>
      <c r="E525" s="33" t="s">
        <v>1333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>
        <f>ESTADISTICA!K524</f>
        <v>0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>
        <f>ESTADISTICA!R524</f>
        <v>0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t="s">
        <v>1334</v>
      </c>
      <c r="B526" s="33" t="s">
        <v>1417</v>
      </c>
      <c r="C526" t="s">
        <v>1442</v>
      </c>
      <c r="D526" s="33" t="s">
        <v>1332</v>
      </c>
      <c r="E526" s="33" t="s">
        <v>1333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>
        <f>ESTADISTICA!K525</f>
        <v>0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>
        <f>ESTADISTICA!R525</f>
        <v>0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1334</v>
      </c>
      <c r="B527" s="33" t="s">
        <v>1418</v>
      </c>
      <c r="C527" t="s">
        <v>1445</v>
      </c>
      <c r="D527" s="33" t="s">
        <v>1354</v>
      </c>
      <c r="E527" s="33" t="s">
        <v>1333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1334</v>
      </c>
      <c r="B528" s="33" t="s">
        <v>1419</v>
      </c>
      <c r="C528" t="s">
        <v>1445</v>
      </c>
      <c r="D528" s="33" t="s">
        <v>1332</v>
      </c>
      <c r="E528" s="33" t="s">
        <v>1333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s="135" t="s">
        <v>1334</v>
      </c>
      <c r="B529" s="136" t="s">
        <v>1420</v>
      </c>
      <c r="C529" t="s">
        <v>1448</v>
      </c>
      <c r="D529" s="33" t="s">
        <v>1354</v>
      </c>
      <c r="E529" s="33" t="s">
        <v>1333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>
        <f>ESTADISTICA!K528</f>
        <v>0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>
        <f>ESTADISTICA!R528</f>
        <v>0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s="135" t="s">
        <v>1334</v>
      </c>
      <c r="B530" s="136" t="s">
        <v>1421</v>
      </c>
      <c r="C530" t="s">
        <v>1448</v>
      </c>
      <c r="D530" s="33" t="s">
        <v>1332</v>
      </c>
      <c r="E530" s="33" t="s">
        <v>1333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>
        <f>ESTADISTICA!K529</f>
        <v>0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>
        <f>ESTADISTICA!R529</f>
        <v>0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1334</v>
      </c>
      <c r="B531" s="33" t="s">
        <v>1422</v>
      </c>
      <c r="C531" t="s">
        <v>1451</v>
      </c>
      <c r="D531" s="33" t="s">
        <v>1354</v>
      </c>
      <c r="E531" s="33" t="s">
        <v>1333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1334</v>
      </c>
      <c r="B532" s="33" t="s">
        <v>1423</v>
      </c>
      <c r="C532" t="s">
        <v>1451</v>
      </c>
      <c r="D532" s="33" t="s">
        <v>1332</v>
      </c>
      <c r="E532" s="33" t="s">
        <v>1333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1334</v>
      </c>
      <c r="B533" s="33" t="s">
        <v>1424</v>
      </c>
      <c r="C533" t="s">
        <v>1454</v>
      </c>
      <c r="D533" s="33" t="s">
        <v>1354</v>
      </c>
      <c r="E533" s="33" t="s">
        <v>1333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>
        <f>ESTADISTICA!K532</f>
        <v>0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>
        <f>ESTADISTICA!R532</f>
        <v>0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 t="str">
        <f>ESTADISTICA!X532</f>
        <v>APAGADO</v>
      </c>
      <c r="Y533" t="str">
        <f>ESTADISTICA!Y532</f>
        <v>APAGADO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1334</v>
      </c>
      <c r="B534" s="33" t="s">
        <v>1425</v>
      </c>
      <c r="C534" t="s">
        <v>1454</v>
      </c>
      <c r="D534" s="33" t="s">
        <v>1332</v>
      </c>
      <c r="E534" s="33" t="s">
        <v>1333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>
        <f>ESTADISTICA!K533</f>
        <v>0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>
        <f>ESTADISTICA!R533</f>
        <v>0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 t="str">
        <f>ESTADISTICA!X533</f>
        <v>APAGADO</v>
      </c>
      <c r="Y534" t="str">
        <f>ESTADISTICA!Y533</f>
        <v>APAGADO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1334</v>
      </c>
      <c r="B535" s="33" t="s">
        <v>1426</v>
      </c>
      <c r="C535" t="s">
        <v>1457</v>
      </c>
      <c r="D535" s="33" t="s">
        <v>1354</v>
      </c>
      <c r="E535" s="33" t="s">
        <v>1333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1334</v>
      </c>
      <c r="B536" s="33" t="s">
        <v>1429</v>
      </c>
      <c r="C536" t="s">
        <v>1457</v>
      </c>
      <c r="D536" s="33" t="s">
        <v>1332</v>
      </c>
      <c r="E536" s="33" t="s">
        <v>1333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t="s">
        <v>1334</v>
      </c>
      <c r="B537" s="33" t="s">
        <v>1512</v>
      </c>
      <c r="C537" t="s">
        <v>1510</v>
      </c>
      <c r="D537" s="33" t="s">
        <v>1354</v>
      </c>
      <c r="E537" s="33" t="s">
        <v>1333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>
        <f>ESTADISTICA!K536</f>
        <v>0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>
        <f>ESTADISTICA!R536</f>
        <v>0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t="s">
        <v>1334</v>
      </c>
      <c r="B538" s="33" t="s">
        <v>1513</v>
      </c>
      <c r="C538" t="s">
        <v>1510</v>
      </c>
      <c r="D538" s="33" t="s">
        <v>1332</v>
      </c>
      <c r="E538" s="33" t="s">
        <v>1333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>
        <f>ESTADISTICA!K537</f>
        <v>0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>
        <f>ESTADISTICA!R537</f>
        <v>0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1334</v>
      </c>
      <c r="B539" s="33" t="s">
        <v>1509</v>
      </c>
      <c r="C539" t="s">
        <v>1510</v>
      </c>
      <c r="D539" s="33" t="s">
        <v>1354</v>
      </c>
      <c r="E539" s="33" t="s">
        <v>1333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>
        <f>ESTADISTICA!K538</f>
        <v>0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>
        <f>ESTADISTICA!R538</f>
        <v>0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1334</v>
      </c>
      <c r="B540" s="33" t="s">
        <v>1511</v>
      </c>
      <c r="C540" t="s">
        <v>1510</v>
      </c>
      <c r="D540" s="33" t="s">
        <v>1332</v>
      </c>
      <c r="E540" s="33" t="s">
        <v>1333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>
        <f>ESTADISTICA!K539</f>
        <v>0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>
        <f>ESTADISTICA!R539</f>
        <v>0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x14ac:dyDescent="0.25">
      <c r="A541" s="28" t="s">
        <v>1334</v>
      </c>
      <c r="B541" s="79" t="s">
        <v>1506</v>
      </c>
      <c r="C541" t="s">
        <v>1507</v>
      </c>
      <c r="D541" s="33" t="s">
        <v>1354</v>
      </c>
      <c r="E541" s="33" t="s">
        <v>1333</v>
      </c>
      <c r="F541" t="str">
        <f>ESTADISTICA!F540</f>
        <v>APAGADO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>
        <f>ESTADISTICA!K540</f>
        <v>0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>
        <f>ESTADISTICA!R540</f>
        <v>0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 t="str">
        <f>ESTADISTICA!V540</f>
        <v>APAGADO</v>
      </c>
      <c r="W541" t="str">
        <f>ESTADISTICA!W540</f>
        <v>APAGADO</v>
      </c>
      <c r="X541" t="str">
        <f>ESTADISTICA!X540</f>
        <v>APAGADO</v>
      </c>
      <c r="Y541" t="str">
        <f>ESTADISTICA!Y540</f>
        <v>APAGADO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x14ac:dyDescent="0.25">
      <c r="A542" s="28" t="s">
        <v>1334</v>
      </c>
      <c r="B542" s="79" t="s">
        <v>1508</v>
      </c>
      <c r="C542" t="s">
        <v>1507</v>
      </c>
      <c r="D542" s="33" t="s">
        <v>1332</v>
      </c>
      <c r="E542" s="33" t="s">
        <v>1333</v>
      </c>
      <c r="F542" t="str">
        <f>ESTADISTICA!F541</f>
        <v>APAGADO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>
        <f>ESTADISTICA!K541</f>
        <v>0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>
        <f>ESTADISTICA!R541</f>
        <v>0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 t="str">
        <f>ESTADISTICA!V541</f>
        <v>APAGADO</v>
      </c>
      <c r="W542" t="str">
        <f>ESTADISTICA!W541</f>
        <v>APAGADO</v>
      </c>
      <c r="X542" t="str">
        <f>ESTADISTICA!X541</f>
        <v>APAGADO</v>
      </c>
      <c r="Y542" t="str">
        <f>ESTADISTICA!Y541</f>
        <v>APAGADO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x14ac:dyDescent="0.25">
      <c r="A543" t="s">
        <v>1334</v>
      </c>
      <c r="B543" s="33" t="s">
        <v>1539</v>
      </c>
      <c r="C543" t="s">
        <v>1541</v>
      </c>
      <c r="D543" s="33" t="s">
        <v>1354</v>
      </c>
      <c r="E543" s="33" t="s">
        <v>1333</v>
      </c>
      <c r="F543" t="str">
        <f>ESTADISTICA!F542</f>
        <v>APAGADO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>
        <f>ESTADISTICA!K542</f>
        <v>0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>
        <f>ESTADISTICA!R542</f>
        <v>0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 t="str">
        <f>ESTADISTICA!V542</f>
        <v>APAGADO</v>
      </c>
      <c r="W543" t="str">
        <f>ESTADISTICA!W542</f>
        <v>APAGADO</v>
      </c>
      <c r="X543" t="str">
        <f>ESTADISTICA!X542</f>
        <v>APAGADO</v>
      </c>
      <c r="Y543" t="str">
        <f>ESTADISTICA!Y542</f>
        <v>APAGADO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x14ac:dyDescent="0.25">
      <c r="A544" t="s">
        <v>1334</v>
      </c>
      <c r="B544" s="33" t="s">
        <v>1540</v>
      </c>
      <c r="C544" t="s">
        <v>1541</v>
      </c>
      <c r="D544" s="33" t="s">
        <v>1332</v>
      </c>
      <c r="E544" s="33" t="s">
        <v>1333</v>
      </c>
      <c r="F544" t="str">
        <f>ESTADISTICA!F543</f>
        <v>APAGADO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>
        <f>ESTADISTICA!K543</f>
        <v>0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>
        <f>ESTADISTICA!R543</f>
        <v>0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 t="str">
        <f>ESTADISTICA!V543</f>
        <v>APAGADO</v>
      </c>
      <c r="W544" t="str">
        <f>ESTADISTICA!W543</f>
        <v>APAGADO</v>
      </c>
      <c r="X544" t="str">
        <f>ESTADISTICA!X543</f>
        <v>APAGADO</v>
      </c>
      <c r="Y544" t="str">
        <f>ESTADISTICA!Y543</f>
        <v>APAGADO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F15" sqref="AF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2.5703125" bestFit="1" customWidth="1"/>
  </cols>
  <sheetData>
    <row r="1" spans="1:35" ht="18.75" x14ac:dyDescent="0.3">
      <c r="C1" s="30" t="s">
        <v>921</v>
      </c>
      <c r="D1" s="31">
        <f>COUNTIFS(E4:E401,"=Fibra Optica")</f>
        <v>286</v>
      </c>
    </row>
    <row r="2" spans="1:35" ht="21" x14ac:dyDescent="0.35">
      <c r="E2" s="18" t="s">
        <v>614</v>
      </c>
      <c r="F2" s="18">
        <f>COUNTIFS(F4:F501, "=APAGADO",E4:E501,"=Fibra Optica")</f>
        <v>39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32</v>
      </c>
      <c r="J2" s="18">
        <f>COUNTIFS(J4:J501, "=APAGADO",E4:E501,"=Fibra Optica")</f>
        <v>28</v>
      </c>
      <c r="K2" s="18">
        <f>COUNTIFS(K4:K501, "=APAGADO",E4:E501,"=Fibra Optica")</f>
        <v>0</v>
      </c>
      <c r="L2" s="18">
        <f>COUNTIFS(L4:L501, "=APAGADO",E4:E501,"=Fibra Optica")</f>
        <v>39</v>
      </c>
      <c r="M2" s="18">
        <f>COUNTIFS(M4:M501, "=APAGADO",E4:E501,"=Fibra Optica")</f>
        <v>22</v>
      </c>
      <c r="N2" s="18">
        <f>COUNTIFS(N4:N501, "=APAGADO",E4:E501,"=Fibra Optica")</f>
        <v>23</v>
      </c>
      <c r="O2" s="18">
        <f>COUNTIFS(O4:O501, "=APAGADO",E4:E501,"=Fibra Optica")</f>
        <v>22</v>
      </c>
      <c r="P2" s="18">
        <f>COUNTIFS(P4:P601, "=APAGADO",E4:E601,"=Fibra Optica")</f>
        <v>19</v>
      </c>
      <c r="Q2" s="18">
        <f>COUNTIFS(Q4:Q501, "=APAGADO",E4:E501,"=Fibra Optica")</f>
        <v>20</v>
      </c>
      <c r="R2" s="18">
        <f>COUNTIFS(R4:R501, "=APAGADO",E4:E501,"=Fibra Optica")</f>
        <v>0</v>
      </c>
      <c r="S2" s="18">
        <f>COUNTIFS(S4:S501, "=APAGADO",E4:E501,"=Fibra Optica")</f>
        <v>38</v>
      </c>
      <c r="T2" s="18">
        <f>COUNTIFS(T4:T501, "=APAGADO",E4:E501,"=Fibra Optica")</f>
        <v>38</v>
      </c>
      <c r="U2" s="18">
        <f>COUNTIFS(U4:U501, "=APAGADO",E4:E501,"=Fibra Optica")</f>
        <v>44</v>
      </c>
      <c r="V2" s="18">
        <f>COUNTIFS(V4:V501, "=APAGADO",E4:E501,"=Fibra Optica")</f>
        <v>31</v>
      </c>
      <c r="W2" s="18">
        <f>COUNTIFS(W4:W501, "=APAGADO",E4:E501,"=Fibra Optica")</f>
        <v>49</v>
      </c>
      <c r="X2" s="18">
        <f>COUNTIFS(X4:X501, "=APAGADO",E4:E501,"=Fibra Optica")</f>
        <v>48</v>
      </c>
      <c r="Y2" s="18">
        <f>COUNTIFS(Y4:Y501, "=APAGADO",E4:E501,"=Fibra Optica")</f>
        <v>38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 t="str">
        <f>'RESUMEN TOTAL'!AB42</f>
        <v>APAGADO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 t="str">
        <f>'RESUMEN TOTAL'!AC110</f>
        <v>APAGADO</v>
      </c>
      <c r="X102" t="str">
        <f>'RESUMEN TOTAL'!AD110</f>
        <v>APAGADO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 t="str">
        <f>'RESUMEN TOTAL'!V118</f>
        <v>APAGADO</v>
      </c>
      <c r="Q108" t="str">
        <f>'RESUMEN TOTAL'!W118</f>
        <v>APAGADO</v>
      </c>
      <c r="R108">
        <f>'RESUMEN TOTAL'!X118</f>
        <v>0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 t="str">
        <f>'RESUMEN TOTAL'!V128</f>
        <v>APAGADO</v>
      </c>
      <c r="Q118" t="str">
        <f>'RESUMEN TOTAL'!W128</f>
        <v>APAGADO</v>
      </c>
      <c r="R118">
        <f>'RESUMEN TOTAL'!X128</f>
        <v>0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 t="str">
        <f>'RESUMEN TOTAL'!V129</f>
        <v>APAGADO</v>
      </c>
      <c r="Q119" t="str">
        <f>'RESUMEN TOTAL'!W129</f>
        <v>APAGADO</v>
      </c>
      <c r="R119">
        <f>'RESUMEN TOTAL'!X129</f>
        <v>0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 t="str">
        <f>'RESUMEN TOTAL'!Y134</f>
        <v>APAGADO</v>
      </c>
      <c r="T122">
        <f>'RESUMEN TOTAL'!Z134</f>
        <v>0</v>
      </c>
      <c r="U122">
        <f>'RESUMEN TOTAL'!AA134</f>
        <v>0</v>
      </c>
      <c r="V122" t="str">
        <f>'RESUMEN TOTAL'!AB134</f>
        <v>APAGADO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 t="str">
        <f>'RESUMEN TOTAL'!Y135</f>
        <v>APAGADO</v>
      </c>
      <c r="T123">
        <f>'RESUMEN TOTAL'!Z135</f>
        <v>0</v>
      </c>
      <c r="U123">
        <f>'RESUMEN TOTAL'!AA135</f>
        <v>0</v>
      </c>
      <c r="V123" t="str">
        <f>'RESUMEN TOTAL'!AB135</f>
        <v>APAGADO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 t="str">
        <f>'RESUMEN TOTAL'!Y136</f>
        <v>APAGADO</v>
      </c>
      <c r="T124">
        <f>'RESUMEN TOTAL'!Z136</f>
        <v>0</v>
      </c>
      <c r="U124">
        <f>'RESUMEN TOTAL'!AA136</f>
        <v>0</v>
      </c>
      <c r="V124" t="str">
        <f>'RESUMEN TOTAL'!AB136</f>
        <v>APAGADO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 t="str">
        <f>'RESUMEN TOTAL'!Y137</f>
        <v>APAGADO</v>
      </c>
      <c r="T125">
        <f>'RESUMEN TOTAL'!Z137</f>
        <v>0</v>
      </c>
      <c r="U125">
        <f>'RESUMEN TOTAL'!AA137</f>
        <v>0</v>
      </c>
      <c r="V125" t="str">
        <f>'RESUMEN TOTAL'!AB137</f>
        <v>APAGADO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 t="str">
        <f>'RESUMEN TOTAL'!AD139</f>
        <v>APAGADO</v>
      </c>
      <c r="Y127" t="str">
        <f>'RESUMEN TOTAL'!AE139</f>
        <v>APAGADO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 t="str">
        <f>'RESUMEN TOTAL'!Y154</f>
        <v>APAGADO</v>
      </c>
      <c r="T142">
        <f>'RESUMEN TOTAL'!Z154</f>
        <v>0</v>
      </c>
      <c r="U142">
        <f>'RESUMEN TOTAL'!AA154</f>
        <v>0</v>
      </c>
      <c r="V142" t="str">
        <f>'RESUMEN TOTAL'!AB154</f>
        <v>APAGADO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 t="str">
        <f>'RESUMEN TOTAL'!Y155</f>
        <v>APAGADO</v>
      </c>
      <c r="T143">
        <f>'RESUMEN TOTAL'!Z155</f>
        <v>0</v>
      </c>
      <c r="U143">
        <f>'RESUMEN TOTAL'!AA155</f>
        <v>0</v>
      </c>
      <c r="V143" t="str">
        <f>'RESUMEN TOTAL'!AB155</f>
        <v>APAGADO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 t="str">
        <f>'RESUMEN TOTAL'!V156</f>
        <v>APAGADO</v>
      </c>
      <c r="Q144" t="str">
        <f>'RESUMEN TOTAL'!W156</f>
        <v>APAGADO</v>
      </c>
      <c r="R144">
        <f>'RESUMEN TOTAL'!X156</f>
        <v>0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 t="str">
        <f>'RESUMEN TOTAL'!AC156</f>
        <v>APAGADO</v>
      </c>
      <c r="X144" t="str">
        <f>'RESUMEN TOTAL'!AD156</f>
        <v>APAGADO</v>
      </c>
      <c r="Y144" t="str">
        <f>'RESUMEN TOTAL'!AE156</f>
        <v>APAGADO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 t="str">
        <f>'RESUMEN TOTAL'!AE157</f>
        <v>APAGADO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 t="str">
        <f>'RESUMEN TOTAL'!AB161</f>
        <v>APAGADO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 t="str">
        <f>'RESUMEN TOTAL'!W178</f>
        <v>APAGADO</v>
      </c>
      <c r="R166">
        <f>'RESUMEN TOTAL'!X178</f>
        <v>0</v>
      </c>
      <c r="S166" t="str">
        <f>'RESUMEN TOTAL'!Y178</f>
        <v>APAGADO</v>
      </c>
      <c r="T166" t="str">
        <f>'RESUMEN TOTAL'!Z178</f>
        <v>APAGADO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 t="str">
        <f>'RESUMEN TOTAL'!W179</f>
        <v>APAGADO</v>
      </c>
      <c r="R167">
        <f>'RESUMEN TOTAL'!X179</f>
        <v>0</v>
      </c>
      <c r="S167" t="str">
        <f>'RESUMEN TOTAL'!Y179</f>
        <v>APAGADO</v>
      </c>
      <c r="T167" t="str">
        <f>'RESUMEN TOTAL'!Z179</f>
        <v>APAGADO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 t="str">
        <f>'RESUMEN TOTAL'!Y186</f>
        <v>APAGADO</v>
      </c>
      <c r="T172" t="str">
        <f>'RESUMEN TOTAL'!Z186</f>
        <v>APAGADO</v>
      </c>
      <c r="U172" t="str">
        <f>'RESUMEN TOTAL'!AA186</f>
        <v>APAGADO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 t="str">
        <f>'RESUMEN TOTAL'!Y187</f>
        <v>APAGADO</v>
      </c>
      <c r="T173" t="str">
        <f>'RESUMEN TOTAL'!Z187</f>
        <v>APAGADO</v>
      </c>
      <c r="U173" t="str">
        <f>'RESUMEN TOTAL'!AA187</f>
        <v>APAGADO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 t="str">
        <f>'RESUMEN TOTAL'!Y188</f>
        <v>APAGADO</v>
      </c>
      <c r="T174" t="str">
        <f>'RESUMEN TOTAL'!Z188</f>
        <v>APAGADO</v>
      </c>
      <c r="U174" t="str">
        <f>'RESUMEN TOTAL'!AA188</f>
        <v>APAGADO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 t="str">
        <f>'RESUMEN TOTAL'!Y199</f>
        <v>APAGADO</v>
      </c>
      <c r="T185" t="str">
        <f>'RESUMEN TOTAL'!Z199</f>
        <v>APAGADO</v>
      </c>
      <c r="U185" t="str">
        <f>'RESUMEN TOTAL'!AA199</f>
        <v>APAGADO</v>
      </c>
      <c r="V185" t="str">
        <f>'RESUMEN TOTAL'!AB199</f>
        <v>APAGADO</v>
      </c>
      <c r="W185" t="str">
        <f>'RESUMEN TOTAL'!AC199</f>
        <v>APAGADO</v>
      </c>
      <c r="X185" t="str">
        <f>'RESUMEN TOTAL'!AD199</f>
        <v>APAGADO</v>
      </c>
      <c r="Y185" t="str">
        <f>'RESUMEN TOTAL'!AE199</f>
        <v>APAGADO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 t="str">
        <f>'RESUMEN TOTAL'!AD204</f>
        <v>APAGADO</v>
      </c>
      <c r="Y190" t="str">
        <f>'RESUMEN TOTAL'!AE204</f>
        <v>APAGADO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 t="str">
        <f>'RESUMEN TOTAL'!V206</f>
        <v>APAGADO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 t="str">
        <f>'RESUMEN TOTAL'!AC206</f>
        <v>APAGADO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 t="str">
        <f>'RESUMEN TOTAL'!V212</f>
        <v>APAGADO</v>
      </c>
      <c r="Q198" t="str">
        <f>'RESUMEN TOTAL'!W212</f>
        <v>APAGADO</v>
      </c>
      <c r="R198">
        <f>'RESUMEN TOTAL'!X212</f>
        <v>0</v>
      </c>
      <c r="S198" t="str">
        <f>'RESUMEN TOTAL'!Y212</f>
        <v>APAGADO</v>
      </c>
      <c r="T198">
        <f>'RESUMEN TOTAL'!Z212</f>
        <v>0</v>
      </c>
      <c r="U198" t="str">
        <f>'RESUMEN TOTAL'!AA212</f>
        <v>APAGADO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 t="str">
        <f>'RESUMEN TOTAL'!AE212</f>
        <v>APAGADO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 t="str">
        <f>'RESUMEN TOTAL'!W228</f>
        <v>APAGADO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 t="str">
        <f>'RESUMEN TOTAL'!AA234</f>
        <v>APAGADO</v>
      </c>
      <c r="V219" t="str">
        <f>'RESUMEN TOTAL'!AB234</f>
        <v>APAGADO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 t="str">
        <f>'RESUMEN TOTAL'!AC241</f>
        <v>APAGADO</v>
      </c>
      <c r="X225" t="str">
        <f>'RESUMEN TOTAL'!AD241</f>
        <v>APAGADO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 t="str">
        <f>'RESUMEN TOTAL'!AC242</f>
        <v>APAGADO</v>
      </c>
      <c r="X226" t="str">
        <f>'RESUMEN TOTAL'!AD242</f>
        <v>APAGADO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 t="str">
        <f>'RESUMEN TOTAL'!V246</f>
        <v>APAGADO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 t="str">
        <f>'RESUMEN TOTAL'!Z246</f>
        <v>APAGADO</v>
      </c>
      <c r="U230" t="str">
        <f>'RESUMEN TOTAL'!AA246</f>
        <v>APAGADO</v>
      </c>
      <c r="V230">
        <f>'RESUMEN TOTAL'!AB246</f>
        <v>0</v>
      </c>
      <c r="W230" t="str">
        <f>'RESUMEN TOTAL'!AC246</f>
        <v>APAGADO</v>
      </c>
      <c r="X230" t="str">
        <f>'RESUMEN TOTAL'!AD246</f>
        <v>APAGADO</v>
      </c>
      <c r="Y230" t="str">
        <f>'RESUMEN TOTAL'!AE246</f>
        <v>APAGADO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 t="str">
        <f>'RESUMEN TOTAL'!Y247</f>
        <v>APAGADO</v>
      </c>
      <c r="T231" t="str">
        <f>'RESUMEN TOTAL'!Z247</f>
        <v>APAGADO</v>
      </c>
      <c r="U231" t="str">
        <f>'RESUMEN TOTAL'!AA247</f>
        <v>APAGADO</v>
      </c>
      <c r="V231" t="str">
        <f>'RESUMEN TOTAL'!AB247</f>
        <v>APAGADO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 t="str">
        <f>'RESUMEN TOTAL'!V248</f>
        <v>APAGADO</v>
      </c>
      <c r="Q232" t="str">
        <f>'RESUMEN TOTAL'!W248</f>
        <v>APAGADO</v>
      </c>
      <c r="R232">
        <f>'RESUMEN TOTAL'!X248</f>
        <v>0</v>
      </c>
      <c r="S232" t="str">
        <f>'RESUMEN TOTAL'!Y248</f>
        <v>APAGADO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 t="str">
        <f>'RESUMEN TOTAL'!Y249</f>
        <v>APAGADO</v>
      </c>
      <c r="T233">
        <f>'RESUMEN TOTAL'!Z249</f>
        <v>0</v>
      </c>
      <c r="U233">
        <f>'RESUMEN TOTAL'!AA249</f>
        <v>0</v>
      </c>
      <c r="V233" t="str">
        <f>'RESUMEN TOTAL'!AB249</f>
        <v>APAGADO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 t="str">
        <f>'RESUMEN TOTAL'!Y250</f>
        <v>APAGADO</v>
      </c>
      <c r="T234">
        <f>'RESUMEN TOTAL'!Z250</f>
        <v>0</v>
      </c>
      <c r="U234">
        <f>'RESUMEN TOTAL'!AA250</f>
        <v>0</v>
      </c>
      <c r="V234" t="str">
        <f>'RESUMEN TOTAL'!AB250</f>
        <v>APAGADO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 t="str">
        <f>'RESUMEN TOTAL'!Y251</f>
        <v>APAGADO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 t="str">
        <f>'RESUMEN TOTAL'!AC252</f>
        <v>APAGADO</v>
      </c>
      <c r="X236" t="str">
        <f>'RESUMEN TOTAL'!AD252</f>
        <v>APAGADO</v>
      </c>
      <c r="Y236" t="str">
        <f>'RESUMEN TOTAL'!AE252</f>
        <v>APAGADO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 t="str">
        <f>'RESUMEN TOTAL'!AC253</f>
        <v>APAGADO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 t="str">
        <f>'RESUMEN TOTAL'!AC254</f>
        <v>APAGADO</v>
      </c>
      <c r="X238" t="str">
        <f>'RESUMEN TOTAL'!AD254</f>
        <v>APAGADO</v>
      </c>
      <c r="Y238" t="str">
        <f>'RESUMEN TOTAL'!AE254</f>
        <v>APAGADO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 t="str">
        <f>'RESUMEN TOTAL'!V260</f>
        <v>APAGADO</v>
      </c>
      <c r="Q244" t="str">
        <f>'RESUMEN TOTAL'!W260</f>
        <v>APAGADO</v>
      </c>
      <c r="R244">
        <f>'RESUMEN TOTAL'!X260</f>
        <v>0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 t="str">
        <f>'RESUMEN TOTAL'!W263</f>
        <v>APAGADO</v>
      </c>
      <c r="R247">
        <f>'RESUMEN TOTAL'!X263</f>
        <v>0</v>
      </c>
      <c r="S247" t="str">
        <f>'RESUMEN TOTAL'!Y263</f>
        <v>APAGADO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 t="str">
        <f>'RESUMEN TOTAL'!W264</f>
        <v>APAGADO</v>
      </c>
      <c r="R248">
        <f>'RESUMEN TOTAL'!X264</f>
        <v>0</v>
      </c>
      <c r="S248" t="str">
        <f>'RESUMEN TOTAL'!Y264</f>
        <v>APAGADO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 t="str">
        <f>'RESUMEN TOTAL'!V265</f>
        <v>APAGADO</v>
      </c>
      <c r="Q249" t="str">
        <f>'RESUMEN TOTAL'!W265</f>
        <v>APAGADO</v>
      </c>
      <c r="R249">
        <f>'RESUMEN TOTAL'!X265</f>
        <v>0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 t="str">
        <f>'RESUMEN TOTAL'!Z271</f>
        <v>APAGADO</v>
      </c>
      <c r="U255" t="str">
        <f>'RESUMEN TOTAL'!AA271</f>
        <v>APAGADO</v>
      </c>
      <c r="V255">
        <f>'RESUMEN TOTAL'!AB271</f>
        <v>0</v>
      </c>
      <c r="W255" t="str">
        <f>'RESUMEN TOTAL'!AC271</f>
        <v>APAGADO</v>
      </c>
      <c r="X255" t="str">
        <f>'RESUMEN TOTAL'!AD271</f>
        <v>APAGADO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 t="str">
        <f>'RESUMEN TOTAL'!Z272</f>
        <v>APAGADO</v>
      </c>
      <c r="U256" t="str">
        <f>'RESUMEN TOTAL'!AA272</f>
        <v>APAGADO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 t="str">
        <f>'RESUMEN TOTAL'!Z273</f>
        <v>APAGADO</v>
      </c>
      <c r="U257" t="str">
        <f>'RESUMEN TOTAL'!AA273</f>
        <v>APAGADO</v>
      </c>
      <c r="V257">
        <f>'RESUMEN TOTAL'!AB273</f>
        <v>0</v>
      </c>
      <c r="W257" t="str">
        <f>'RESUMEN TOTAL'!AC273</f>
        <v>APAGADO</v>
      </c>
      <c r="X257" t="str">
        <f>'RESUMEN TOTAL'!AD273</f>
        <v>APAGADO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 t="str">
        <f>'RESUMEN TOTAL'!Z274</f>
        <v>APAGADO</v>
      </c>
      <c r="U258" t="str">
        <f>'RESUMEN TOTAL'!AA274</f>
        <v>APAGADO</v>
      </c>
      <c r="V258">
        <f>'RESUMEN TOTAL'!AB274</f>
        <v>0</v>
      </c>
      <c r="W258" t="str">
        <f>'RESUMEN TOTAL'!AC274</f>
        <v>APAGADO</v>
      </c>
      <c r="X258" t="str">
        <f>'RESUMEN TOTAL'!AD274</f>
        <v>APAGADO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 t="str">
        <f>'RESUMEN TOTAL'!Z275</f>
        <v>APAGADO</v>
      </c>
      <c r="U259" t="str">
        <f>'RESUMEN TOTAL'!AA275</f>
        <v>APAGADO</v>
      </c>
      <c r="V259">
        <f>'RESUMEN TOTAL'!AB275</f>
        <v>0</v>
      </c>
      <c r="W259" t="str">
        <f>'RESUMEN TOTAL'!AC275</f>
        <v>APAGADO</v>
      </c>
      <c r="X259" t="str">
        <f>'RESUMEN TOTAL'!AD275</f>
        <v>APAGADO</v>
      </c>
      <c r="Y259" t="str">
        <f>'RESUMEN TOTAL'!AE275</f>
        <v>APAGADO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 t="str">
        <f>'RESUMEN TOTAL'!Z276</f>
        <v>APAGADO</v>
      </c>
      <c r="U260" t="str">
        <f>'RESUMEN TOTAL'!AA276</f>
        <v>APAGADO</v>
      </c>
      <c r="V260">
        <f>'RESUMEN TOTAL'!AB276</f>
        <v>0</v>
      </c>
      <c r="W260" t="str">
        <f>'RESUMEN TOTAL'!AC276</f>
        <v>APAGADO</v>
      </c>
      <c r="X260" t="str">
        <f>'RESUMEN TOTAL'!AD276</f>
        <v>APAGADO</v>
      </c>
      <c r="Y260" t="str">
        <f>'RESUMEN TOTAL'!AE276</f>
        <v>APAGADO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 t="str">
        <f>'RESUMEN TOTAL'!AC286</f>
        <v>APAGADO</v>
      </c>
      <c r="X266" t="str">
        <f>'RESUMEN TOTAL'!AD286</f>
        <v>APAGADO</v>
      </c>
      <c r="Y266" t="str">
        <f>'RESUMEN TOTAL'!AE286</f>
        <v>APAGADO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 t="str">
        <f>'RESUMEN TOTAL'!AC287</f>
        <v>APAGADO</v>
      </c>
      <c r="X267" t="str">
        <f>'RESUMEN TOTAL'!AD287</f>
        <v>APAGADO</v>
      </c>
      <c r="Y267" t="str">
        <f>'RESUMEN TOTAL'!AE287</f>
        <v>APAGADO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 t="str">
        <f>'RESUMEN TOTAL'!AC288</f>
        <v>APAGADO</v>
      </c>
      <c r="X268" t="str">
        <f>'RESUMEN TOTAL'!AD288</f>
        <v>APAGADO</v>
      </c>
      <c r="Y268" t="str">
        <f>'RESUMEN TOTAL'!AE288</f>
        <v>APAGADO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 t="str">
        <f>'RESUMEN TOTAL'!AC289</f>
        <v>APAGADO</v>
      </c>
      <c r="X269" t="str">
        <f>'RESUMEN TOTAL'!AD289</f>
        <v>APAGADO</v>
      </c>
      <c r="Y269" t="str">
        <f>'RESUMEN TOTAL'!AE289</f>
        <v>APAGADO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 t="str">
        <f>'RESUMEN TOTAL'!V320</f>
        <v>APAGADO</v>
      </c>
      <c r="Q296" t="str">
        <f>'RESUMEN TOTAL'!W320</f>
        <v>APAGADO</v>
      </c>
      <c r="R296">
        <f>'RESUMEN TOTAL'!X320</f>
        <v>0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 t="str">
        <f>'RESUMEN TOTAL'!Y337</f>
        <v>APAGADO</v>
      </c>
      <c r="T310" t="str">
        <f>'RESUMEN TOTAL'!Z337</f>
        <v>APAGADO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 t="str">
        <f>'RESUMEN TOTAL'!AC347</f>
        <v>APAGADO</v>
      </c>
      <c r="X320" t="str">
        <f>'RESUMEN TOTAL'!AD347</f>
        <v>APAGADO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 t="str">
        <f>'RESUMEN TOTAL'!Z355</f>
        <v>APAGADO</v>
      </c>
      <c r="U326" t="str">
        <f>'RESUMEN TOTAL'!AA355</f>
        <v>APAGADO</v>
      </c>
      <c r="V326">
        <f>'RESUMEN TOTAL'!AB355</f>
        <v>0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 t="str">
        <f>'RESUMEN TOTAL'!Z356</f>
        <v>APAGADO</v>
      </c>
      <c r="U327" t="str">
        <f>'RESUMEN TOTAL'!AA356</f>
        <v>APAGADO</v>
      </c>
      <c r="V327">
        <f>'RESUMEN TOTAL'!AB356</f>
        <v>0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 t="str">
        <f>'RESUMEN TOTAL'!AC359</f>
        <v>APAGADO</v>
      </c>
      <c r="X330" t="str">
        <f>'RESUMEN TOTAL'!AD359</f>
        <v>APAGADO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 t="str">
        <f>'RESUMEN TOTAL'!AC360</f>
        <v>APAGADO</v>
      </c>
      <c r="X331" t="str">
        <f>'RESUMEN TOTAL'!AD360</f>
        <v>APAGADO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 t="str">
        <f>'RESUMEN TOTAL'!AC361</f>
        <v>APAGADO</v>
      </c>
      <c r="X332" t="str">
        <f>'RESUMEN TOTAL'!AD361</f>
        <v>APAGADO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 t="str">
        <f>'RESUMEN TOTAL'!AC362</f>
        <v>APAGADO</v>
      </c>
      <c r="X333" t="str">
        <f>'RESUMEN TOTAL'!AD362</f>
        <v>APAGADO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 t="str">
        <f>'RESUMEN TOTAL'!AE364</f>
        <v>APAGADO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 t="str">
        <f>'RESUMEN TOTAL'!V368</f>
        <v>APAGADO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 t="str">
        <f>'RESUMEN TOTAL'!AC375</f>
        <v>APAGADO</v>
      </c>
      <c r="X346" t="str">
        <f>'RESUMEN TOTAL'!AD375</f>
        <v>APAGADO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 t="str">
        <f>'RESUMEN TOTAL'!AC376</f>
        <v>APAGADO</v>
      </c>
      <c r="X347" t="str">
        <f>'RESUMEN TOTAL'!AD376</f>
        <v>APAGADO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 t="str">
        <f>'RESUMEN TOTAL'!V382</f>
        <v>APAGADO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 t="str">
        <f>'RESUMEN TOTAL'!V383</f>
        <v>APAGADO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 t="str">
        <f>'RESUMEN TOTAL'!V384</f>
        <v>APAGADO</v>
      </c>
      <c r="Q355" t="str">
        <f>'RESUMEN TOTAL'!W384</f>
        <v>APAGADO</v>
      </c>
      <c r="R355">
        <f>'RESUMEN TOTAL'!X384</f>
        <v>0</v>
      </c>
      <c r="S355" t="str">
        <f>'RESUMEN TOTAL'!Y384</f>
        <v>APAGADO</v>
      </c>
      <c r="T355" t="str">
        <f>'RESUMEN TOTAL'!Z384</f>
        <v>APAGADO</v>
      </c>
      <c r="U355" t="str">
        <f>'RESUMEN TOTAL'!AA384</f>
        <v>APAGADO</v>
      </c>
      <c r="V355" t="str">
        <f>'RESUMEN TOTAL'!AB384</f>
        <v>APAGADO</v>
      </c>
      <c r="W355" t="str">
        <f>'RESUMEN TOTAL'!AC384</f>
        <v>APAGADO</v>
      </c>
      <c r="X355" t="str">
        <f>'RESUMEN TOTAL'!AD384</f>
        <v>APAGADO</v>
      </c>
      <c r="Y355" t="str">
        <f>'RESUMEN TOTAL'!AE384</f>
        <v>APAGADO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 t="str">
        <f>'RESUMEN TOTAL'!V385</f>
        <v>APAGADO</v>
      </c>
      <c r="Q356" t="str">
        <f>'RESUMEN TOTAL'!W385</f>
        <v>APAGADO</v>
      </c>
      <c r="R356">
        <f>'RESUMEN TOTAL'!X385</f>
        <v>0</v>
      </c>
      <c r="S356" t="str">
        <f>'RESUMEN TOTAL'!Y385</f>
        <v>APAGADO</v>
      </c>
      <c r="T356" t="str">
        <f>'RESUMEN TOTAL'!Z385</f>
        <v>APAGADO</v>
      </c>
      <c r="U356" t="str">
        <f>'RESUMEN TOTAL'!AA385</f>
        <v>APAGADO</v>
      </c>
      <c r="V356" t="str">
        <f>'RESUMEN TOTAL'!AB385</f>
        <v>APAGADO</v>
      </c>
      <c r="W356" t="str">
        <f>'RESUMEN TOTAL'!AC385</f>
        <v>APAGADO</v>
      </c>
      <c r="X356" t="str">
        <f>'RESUMEN TOTAL'!AD385</f>
        <v>APAGADO</v>
      </c>
      <c r="Y356" t="str">
        <f>'RESUMEN TOTAL'!AE385</f>
        <v>APAGADO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 t="str">
        <f>'RESUMEN TOTAL'!V386</f>
        <v>APAGADO</v>
      </c>
      <c r="Q357" t="str">
        <f>'RESUMEN TOTAL'!W386</f>
        <v>APAGADO</v>
      </c>
      <c r="R357">
        <f>'RESUMEN TOTAL'!X386</f>
        <v>0</v>
      </c>
      <c r="S357" t="str">
        <f>'RESUMEN TOTAL'!Y386</f>
        <v>APAGADO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 t="str">
        <f>'RESUMEN TOTAL'!V392</f>
        <v>APAGADO</v>
      </c>
      <c r="Q363" t="str">
        <f>'RESUMEN TOTAL'!W392</f>
        <v>APAGADO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 t="str">
        <f>'RESUMEN TOTAL'!V393</f>
        <v>APAGADO</v>
      </c>
      <c r="Q364" t="str">
        <f>'RESUMEN TOTAL'!W393</f>
        <v>APAGADO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 t="str">
        <f>'RESUMEN TOTAL'!AD411</f>
        <v>APAGADO</v>
      </c>
      <c r="Y380" t="str">
        <f>'RESUMEN TOTAL'!AE411</f>
        <v>APAGADO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 t="str">
        <f>'RESUMEN TOTAL'!AC412</f>
        <v>APAGADO</v>
      </c>
      <c r="X381" t="str">
        <f>'RESUMEN TOTAL'!AD412</f>
        <v>APAGADO</v>
      </c>
      <c r="Y381" t="str">
        <f>'RESUMEN TOTAL'!AE412</f>
        <v>APAGADO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 t="str">
        <f>'RESUMEN TOTAL'!AC414</f>
        <v>APAGADO</v>
      </c>
      <c r="X383" t="str">
        <f>'RESUMEN TOTAL'!AD414</f>
        <v>APAGADO</v>
      </c>
      <c r="Y383" t="str">
        <f>'RESUMEN TOTAL'!AE414</f>
        <v>APAGADO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 t="str">
        <f>'RESUMEN TOTAL'!Z428</f>
        <v>APAGADO</v>
      </c>
      <c r="U397" t="str">
        <f>'RESUMEN TOTAL'!AA428</f>
        <v>APAGADO</v>
      </c>
      <c r="V397" t="str">
        <f>'RESUMEN TOTAL'!AB428</f>
        <v>APAGADO</v>
      </c>
      <c r="W397" t="str">
        <f>'RESUMEN TOTAL'!AC428</f>
        <v>APAGADO</v>
      </c>
      <c r="X397" t="str">
        <f>'RESUMEN TOTAL'!AD428</f>
        <v>APAGADO</v>
      </c>
      <c r="Y397" t="str">
        <f>'RESUMEN TOTAL'!AE428</f>
        <v>APAGADO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 t="str">
        <f>'RESUMEN TOTAL'!V449</f>
        <v>APAGADO</v>
      </c>
      <c r="Q418" t="str">
        <f>'RESUMEN TOTAL'!W449</f>
        <v>APAGADO</v>
      </c>
      <c r="R418">
        <f>'RESUMEN TOTAL'!X449</f>
        <v>0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 t="str">
        <f>'RESUMEN TOTAL'!V450</f>
        <v>APAGADO</v>
      </c>
      <c r="Q419" t="str">
        <f>'RESUMEN TOTAL'!W450</f>
        <v>APAGADO</v>
      </c>
      <c r="R419">
        <f>'RESUMEN TOTAL'!X450</f>
        <v>0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 t="str">
        <f>'RESUMEN TOTAL'!Z458</f>
        <v>APAGADO</v>
      </c>
      <c r="U425" t="str">
        <f>'RESUMEN TOTAL'!AA458</f>
        <v>APAGADO</v>
      </c>
      <c r="V425">
        <f>'RESUMEN TOTAL'!AB458</f>
        <v>0</v>
      </c>
      <c r="W425" t="str">
        <f>'RESUMEN TOTAL'!AC458</f>
        <v>APAGADO</v>
      </c>
      <c r="X425" t="str">
        <f>'RESUMEN TOTAL'!AD458</f>
        <v>APAGADO</v>
      </c>
      <c r="Y425" t="str">
        <f>'RESUMEN TOTAL'!AE458</f>
        <v>APAGADO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 t="str">
        <f>'RESUMEN TOTAL'!Z459</f>
        <v>APAGADO</v>
      </c>
      <c r="U426" t="str">
        <f>'RESUMEN TOTAL'!AA459</f>
        <v>APAGADO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 t="str">
        <f>'RESUMEN TOTAL'!Z460</f>
        <v>APAGADO</v>
      </c>
      <c r="U427" t="str">
        <f>'RESUMEN TOTAL'!AA460</f>
        <v>APAGADO</v>
      </c>
      <c r="V427">
        <f>'RESUMEN TOTAL'!AB460</f>
        <v>0</v>
      </c>
      <c r="W427" t="str">
        <f>'RESUMEN TOTAL'!AC460</f>
        <v>APAGADO</v>
      </c>
      <c r="X427" t="str">
        <f>'RESUMEN TOTAL'!AD460</f>
        <v>APAGADO</v>
      </c>
      <c r="Y427" t="str">
        <f>'RESUMEN TOTAL'!AE460</f>
        <v>APAGADO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 t="str">
        <f>'RESUMEN TOTAL'!Z461</f>
        <v>APAGADO</v>
      </c>
      <c r="U428" t="str">
        <f>'RESUMEN TOTAL'!AA461</f>
        <v>APAGADO</v>
      </c>
      <c r="V428">
        <f>'RESUMEN TOTAL'!AB461</f>
        <v>0</v>
      </c>
      <c r="W428" t="str">
        <f>'RESUMEN TOTAL'!AC461</f>
        <v>APAGADO</v>
      </c>
      <c r="X428" t="str">
        <f>'RESUMEN TOTAL'!AD461</f>
        <v>APAGADO</v>
      </c>
      <c r="Y428" t="str">
        <f>'RESUMEN TOTAL'!AE461</f>
        <v>APAGADO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 t="str">
        <f>'RESUMEN TOTAL'!Z462</f>
        <v>APAGADO</v>
      </c>
      <c r="U429" t="str">
        <f>'RESUMEN TOTAL'!AA462</f>
        <v>APAGADO</v>
      </c>
      <c r="V429">
        <f>'RESUMEN TOTAL'!AB462</f>
        <v>0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 t="str">
        <f>'RESUMEN TOTAL'!W463</f>
        <v>APAGADO</v>
      </c>
      <c r="R430">
        <f>'RESUMEN TOTAL'!X463</f>
        <v>0</v>
      </c>
      <c r="S430" t="str">
        <f>'RESUMEN TOTAL'!Y463</f>
        <v>APAGADO</v>
      </c>
      <c r="T430" t="str">
        <f>'RESUMEN TOTAL'!Z463</f>
        <v>APAGADO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 t="str">
        <f>'RESUMEN TOTAL'!Z464</f>
        <v>APAGADO</v>
      </c>
      <c r="U431" t="str">
        <f>'RESUMEN TOTAL'!AA464</f>
        <v>APAGADO</v>
      </c>
      <c r="V431">
        <f>'RESUMEN TOTAL'!AB464</f>
        <v>0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 t="str">
        <f>'RESUMEN TOTAL'!AA472</f>
        <v>APAGADO</v>
      </c>
      <c r="V439" t="str">
        <f>'RESUMEN TOTAL'!AB472</f>
        <v>APAGADO</v>
      </c>
      <c r="W439" t="str">
        <f>'RESUMEN TOTAL'!AC472</f>
        <v>APAGADO</v>
      </c>
      <c r="X439" t="str">
        <f>'RESUMEN TOTAL'!AD472</f>
        <v>APAGADO</v>
      </c>
      <c r="Y439" t="str">
        <f>'RESUMEN TOTAL'!AE472</f>
        <v>APAGADO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 t="str">
        <f>'RESUMEN TOTAL'!AA473</f>
        <v>APAGADO</v>
      </c>
      <c r="V440" t="str">
        <f>'RESUMEN TOTAL'!AB473</f>
        <v>APAGADO</v>
      </c>
      <c r="W440" t="str">
        <f>'RESUMEN TOTAL'!AC473</f>
        <v>APAGADO</v>
      </c>
      <c r="X440" t="str">
        <f>'RESUMEN TOTAL'!AD473</f>
        <v>APAGADO</v>
      </c>
      <c r="Y440" t="str">
        <f>'RESUMEN TOTAL'!AE473</f>
        <v>APAGADO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 t="str">
        <f>'RESUMEN TOTAL'!AA474</f>
        <v>APAGADO</v>
      </c>
      <c r="V441" t="str">
        <f>'RESUMEN TOTAL'!AB474</f>
        <v>APAGADO</v>
      </c>
      <c r="W441" t="str">
        <f>'RESUMEN TOTAL'!AC474</f>
        <v>APAGADO</v>
      </c>
      <c r="X441" t="str">
        <f>'RESUMEN TOTAL'!AD474</f>
        <v>APAGADO</v>
      </c>
      <c r="Y441" t="str">
        <f>'RESUMEN TOTAL'!AE474</f>
        <v>APAGADO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 t="str">
        <f>'RESUMEN TOTAL'!AA475</f>
        <v>APAGADO</v>
      </c>
      <c r="V442" t="str">
        <f>'RESUMEN TOTAL'!AB475</f>
        <v>APAGADO</v>
      </c>
      <c r="W442" t="str">
        <f>'RESUMEN TOTAL'!AC475</f>
        <v>APAGADO</v>
      </c>
      <c r="X442" t="str">
        <f>'RESUMEN TOTAL'!AD475</f>
        <v>APAGADO</v>
      </c>
      <c r="Y442" t="str">
        <f>'RESUMEN TOTAL'!AE475</f>
        <v>APAGADO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 t="str">
        <f>'RESUMEN TOTAL'!Z476</f>
        <v>APAGADO</v>
      </c>
      <c r="U443" t="str">
        <f>'RESUMEN TOTAL'!AA476</f>
        <v>APAGADO</v>
      </c>
      <c r="V443">
        <f>'RESUMEN TOTAL'!AB476</f>
        <v>0</v>
      </c>
      <c r="W443" t="str">
        <f>'RESUMEN TOTAL'!AC476</f>
        <v>APAGADO</v>
      </c>
      <c r="X443" t="str">
        <f>'RESUMEN TOTAL'!AD476</f>
        <v>APAGADO</v>
      </c>
      <c r="Y443" t="str">
        <f>'RESUMEN TOTAL'!AE476</f>
        <v>APAGADO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 t="str">
        <f>'RESUMEN TOTAL'!AA477</f>
        <v>APAGADO</v>
      </c>
      <c r="V444">
        <f>'RESUMEN TOTAL'!AB477</f>
        <v>0</v>
      </c>
      <c r="W444" t="str">
        <f>'RESUMEN TOTAL'!AC477</f>
        <v>APAGADO</v>
      </c>
      <c r="X444" t="str">
        <f>'RESUMEN TOTAL'!AD477</f>
        <v>APAGADO</v>
      </c>
      <c r="Y444" t="str">
        <f>'RESUMEN TOTAL'!AE477</f>
        <v>APAGADO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 t="str">
        <f>'RESUMEN TOTAL'!AC479</f>
        <v>APAGADO</v>
      </c>
      <c r="X446" t="str">
        <f>'RESUMEN TOTAL'!AD479</f>
        <v>APAGADO</v>
      </c>
      <c r="Y446" t="str">
        <f>'RESUMEN TOTAL'!AE479</f>
        <v>APAGADO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 t="str">
        <f>'RESUMEN TOTAL'!Y483</f>
        <v>APAGADO</v>
      </c>
      <c r="T450" t="str">
        <f>'RESUMEN TOTAL'!Z483</f>
        <v>APAGADO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 t="str">
        <f>'RESUMEN TOTAL'!V510</f>
        <v>APAGADO</v>
      </c>
      <c r="Q454" t="str">
        <f>'RESUMEN TOTAL'!W510</f>
        <v>APAGADO</v>
      </c>
      <c r="R454">
        <f>'RESUMEN TOTAL'!X510</f>
        <v>0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 t="str">
        <f>'RESUMEN TOTAL'!AD510</f>
        <v>APAGADO</v>
      </c>
      <c r="Y454" t="str">
        <f>'RESUMEN TOTAL'!AE510</f>
        <v>APAGADO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 t="str">
        <f>'RESUMEN TOTAL'!V511</f>
        <v>APAGADO</v>
      </c>
      <c r="Q455" t="str">
        <f>'RESUMEN TOTAL'!W511</f>
        <v>APAGADO</v>
      </c>
      <c r="R455">
        <f>'RESUMEN TOTAL'!X511</f>
        <v>0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 t="str">
        <f>'RESUMEN TOTAL'!AD511</f>
        <v>APAGADO</v>
      </c>
      <c r="Y455" t="str">
        <f>'RESUMEN TOTAL'!AE511</f>
        <v>APAGADO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 t="str">
        <f>'RESUMEN TOTAL'!V514</f>
        <v>APAGADO</v>
      </c>
      <c r="Q458" t="str">
        <f>'RESUMEN TOTAL'!W514</f>
        <v>APAGADO</v>
      </c>
      <c r="R458">
        <f>'RESUMEN TOTAL'!X514</f>
        <v>0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 t="str">
        <f>'RESUMEN TOTAL'!AD514</f>
        <v>APAGADO</v>
      </c>
      <c r="Y458" t="str">
        <f>'RESUMEN TOTAL'!AE514</f>
        <v>APAGADO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 t="str">
        <f>'RESUMEN TOTAL'!V515</f>
        <v>APAGADO</v>
      </c>
      <c r="Q459" t="str">
        <f>'RESUMEN TOTAL'!W515</f>
        <v>APAGADO</v>
      </c>
      <c r="R459">
        <f>'RESUMEN TOTAL'!X515</f>
        <v>0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 t="str">
        <f>'RESUMEN TOTAL'!AD515</f>
        <v>APAGADO</v>
      </c>
      <c r="Y459" t="str">
        <f>'RESUMEN TOTAL'!AE515</f>
        <v>APAGADO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 t="str">
        <f>'RESUMEN TOTAL'!V516</f>
        <v>APAGADO</v>
      </c>
      <c r="Q460" t="str">
        <f>'RESUMEN TOTAL'!W516</f>
        <v>APAGADO</v>
      </c>
      <c r="R460">
        <f>'RESUMEN TOTAL'!X516</f>
        <v>0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 t="str">
        <f>'RESUMEN TOTAL'!AD516</f>
        <v>APAGADO</v>
      </c>
      <c r="Y460" t="str">
        <f>'RESUMEN TOTAL'!AE516</f>
        <v>APAGADO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 t="str">
        <f>'RESUMEN TOTAL'!V517</f>
        <v>APAGADO</v>
      </c>
      <c r="Q461" t="str">
        <f>'RESUMEN TOTAL'!W517</f>
        <v>APAGADO</v>
      </c>
      <c r="R461">
        <f>'RESUMEN TOTAL'!X517</f>
        <v>0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 t="str">
        <f>'RESUMEN TOTAL'!AD517</f>
        <v>APAGADO</v>
      </c>
      <c r="Y461" t="str">
        <f>'RESUMEN TOTAL'!AE517</f>
        <v>APAGADO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 t="str">
        <f>'RESUMEN TOTAL'!V518</f>
        <v>APAGADO</v>
      </c>
      <c r="Q462" t="str">
        <f>'RESUMEN TOTAL'!W518</f>
        <v>APAGADO</v>
      </c>
      <c r="R462">
        <f>'RESUMEN TOTAL'!X518</f>
        <v>0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 t="str">
        <f>'RESUMEN TOTAL'!AD518</f>
        <v>APAGADO</v>
      </c>
      <c r="Y462" t="str">
        <f>'RESUMEN TOTAL'!AE518</f>
        <v>APAGADO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 t="str">
        <f>'RESUMEN TOTAL'!V519</f>
        <v>APAGADO</v>
      </c>
      <c r="Q463" t="str">
        <f>'RESUMEN TOTAL'!W519</f>
        <v>APAGADO</v>
      </c>
      <c r="R463">
        <f>'RESUMEN TOTAL'!X519</f>
        <v>0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 t="str">
        <f>'RESUMEN TOTAL'!AD519</f>
        <v>APAGADO</v>
      </c>
      <c r="Y463" t="str">
        <f>'RESUMEN TOTAL'!AE519</f>
        <v>APAGADO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 t="str">
        <f>'RESUMEN TOTAL'!V520</f>
        <v>APAGADO</v>
      </c>
      <c r="Q464" t="str">
        <f>'RESUMEN TOTAL'!W520</f>
        <v>APAGADO</v>
      </c>
      <c r="R464">
        <f>'RESUMEN TOTAL'!X520</f>
        <v>0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 t="str">
        <f>'RESUMEN TOTAL'!AD520</f>
        <v>APAGADO</v>
      </c>
      <c r="Y464" t="str">
        <f>'RESUMEN TOTAL'!AE520</f>
        <v>APAGADO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 t="str">
        <f>'RESUMEN TOTAL'!V521</f>
        <v>APAGADO</v>
      </c>
      <c r="Q465" t="str">
        <f>'RESUMEN TOTAL'!W521</f>
        <v>APAGADO</v>
      </c>
      <c r="R465">
        <f>'RESUMEN TOTAL'!X521</f>
        <v>0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 t="str">
        <f>'RESUMEN TOTAL'!AD521</f>
        <v>APAGADO</v>
      </c>
      <c r="Y465" t="str">
        <f>'RESUMEN TOTAL'!AE521</f>
        <v>APAGADO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 t="str">
        <f>'RESUMEN TOTAL'!V522</f>
        <v>APAGADO</v>
      </c>
      <c r="Q466" t="str">
        <f>'RESUMEN TOTAL'!W522</f>
        <v>APAGADO</v>
      </c>
      <c r="R466">
        <f>'RESUMEN TOTAL'!X522</f>
        <v>0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 t="str">
        <f>'RESUMEN TOTAL'!AD522</f>
        <v>APAGADO</v>
      </c>
      <c r="Y466" t="str">
        <f>'RESUMEN TOTAL'!AE522</f>
        <v>APAGADO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 t="str">
        <f>'RESUMEN TOTAL'!V523</f>
        <v>APAGADO</v>
      </c>
      <c r="Q467" t="str">
        <f>'RESUMEN TOTAL'!W523</f>
        <v>APAGADO</v>
      </c>
      <c r="R467">
        <f>'RESUMEN TOTAL'!X523</f>
        <v>0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 t="str">
        <f>'RESUMEN TOTAL'!AD523</f>
        <v>APAGADO</v>
      </c>
      <c r="Y467" t="str">
        <f>'RESUMEN TOTAL'!AE523</f>
        <v>APAGADO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 t="str">
        <f>'RESUMEN TOTAL'!V524</f>
        <v>APAGADO</v>
      </c>
      <c r="Q468" t="str">
        <f>'RESUMEN TOTAL'!W524</f>
        <v>APAGADO</v>
      </c>
      <c r="R468">
        <f>'RESUMEN TOTAL'!X524</f>
        <v>0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 t="str">
        <f>'RESUMEN TOTAL'!AD524</f>
        <v>APAGADO</v>
      </c>
      <c r="Y468" t="str">
        <f>'RESUMEN TOTAL'!AE524</f>
        <v>APAGADO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 t="str">
        <f>'RESUMEN TOTAL'!V525</f>
        <v>APAGADO</v>
      </c>
      <c r="Q469" t="str">
        <f>'RESUMEN TOTAL'!W525</f>
        <v>APAGADO</v>
      </c>
      <c r="R469">
        <f>'RESUMEN TOTAL'!X525</f>
        <v>0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 t="str">
        <f>'RESUMEN TOTAL'!AD525</f>
        <v>APAGADO</v>
      </c>
      <c r="Y469" t="str">
        <f>'RESUMEN TOTAL'!AE525</f>
        <v>APAGADO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 t="str">
        <f>'RESUMEN TOTAL'!V526</f>
        <v>APAGADO</v>
      </c>
      <c r="Q470" t="str">
        <f>'RESUMEN TOTAL'!W526</f>
        <v>APAGADO</v>
      </c>
      <c r="R470">
        <f>'RESUMEN TOTAL'!X526</f>
        <v>0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 t="str">
        <f>'RESUMEN TOTAL'!AD526</f>
        <v>APAGADO</v>
      </c>
      <c r="Y470" t="str">
        <f>'RESUMEN TOTAL'!AE526</f>
        <v>APAGADO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 t="str">
        <f>'RESUMEN TOTAL'!V527</f>
        <v>APAGADO</v>
      </c>
      <c r="Q471" t="str">
        <f>'RESUMEN TOTAL'!W527</f>
        <v>APAGADO</v>
      </c>
      <c r="R471">
        <f>'RESUMEN TOTAL'!X527</f>
        <v>0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 t="str">
        <f>'RESUMEN TOTAL'!AD527</f>
        <v>APAGADO</v>
      </c>
      <c r="Y471" t="str">
        <f>'RESUMEN TOTAL'!AE527</f>
        <v>APAGADO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 t="str">
        <f>'RESUMEN TOTAL'!V528</f>
        <v>APAGADO</v>
      </c>
      <c r="Q472" t="str">
        <f>'RESUMEN TOTAL'!W528</f>
        <v>APAGADO</v>
      </c>
      <c r="R472">
        <f>'RESUMEN TOTAL'!X528</f>
        <v>0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 t="str">
        <f>'RESUMEN TOTAL'!AD528</f>
        <v>APAGADO</v>
      </c>
      <c r="Y472" t="str">
        <f>'RESUMEN TOTAL'!AE528</f>
        <v>APAGADO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 t="str">
        <f>'RESUMEN TOTAL'!V529</f>
        <v>APAGADO</v>
      </c>
      <c r="Q473" t="str">
        <f>'RESUMEN TOTAL'!W529</f>
        <v>APAGADO</v>
      </c>
      <c r="R473">
        <f>'RESUMEN TOTAL'!X529</f>
        <v>0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 t="str">
        <f>'RESUMEN TOTAL'!AD529</f>
        <v>APAGADO</v>
      </c>
      <c r="Y473" t="str">
        <f>'RESUMEN TOTAL'!AE529</f>
        <v>APAGADO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 t="str">
        <f>'RESUMEN TOTAL'!V530</f>
        <v>APAGADO</v>
      </c>
      <c r="Q474" t="str">
        <f>'RESUMEN TOTAL'!W530</f>
        <v>APAGADO</v>
      </c>
      <c r="R474">
        <f>'RESUMEN TOTAL'!X530</f>
        <v>0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 t="str">
        <f>'RESUMEN TOTAL'!AD530</f>
        <v>APAGADO</v>
      </c>
      <c r="Y474" t="str">
        <f>'RESUMEN TOTAL'!AE530</f>
        <v>APAGADO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 t="str">
        <f>'RESUMEN TOTAL'!V531</f>
        <v>APAGADO</v>
      </c>
      <c r="Q475" t="str">
        <f>'RESUMEN TOTAL'!W531</f>
        <v>APAGADO</v>
      </c>
      <c r="R475">
        <f>'RESUMEN TOTAL'!X531</f>
        <v>0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 t="str">
        <f>'RESUMEN TOTAL'!AD531</f>
        <v>APAGADO</v>
      </c>
      <c r="Y475" t="str">
        <f>'RESUMEN TOTAL'!AE531</f>
        <v>APAGADO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 t="str">
        <f>'RESUMEN TOTAL'!V532</f>
        <v>APAGADO</v>
      </c>
      <c r="Q476" t="str">
        <f>'RESUMEN TOTAL'!W532</f>
        <v>APAGADO</v>
      </c>
      <c r="R476">
        <f>'RESUMEN TOTAL'!X532</f>
        <v>0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 t="str">
        <f>'RESUMEN TOTAL'!AD532</f>
        <v>APAGADO</v>
      </c>
      <c r="Y476" t="str">
        <f>'RESUMEN TOTAL'!AE532</f>
        <v>APAGADO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 t="str">
        <f>'RESUMEN TOTAL'!N533</f>
        <v>APAGADO</v>
      </c>
      <c r="I477" t="str">
        <f>'RESUMEN TOTAL'!O533</f>
        <v>APAGADO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 t="str">
        <f>'RESUMEN TOTAL'!V533</f>
        <v>APAGADO</v>
      </c>
      <c r="Q477" t="str">
        <f>'RESUMEN TOTAL'!W533</f>
        <v>APAGADO</v>
      </c>
      <c r="R477">
        <f>'RESUMEN TOTAL'!X533</f>
        <v>0</v>
      </c>
      <c r="S477" t="str">
        <f>'RESUMEN TOTAL'!Y533</f>
        <v>APAGADO</v>
      </c>
      <c r="T477" t="str">
        <f>'RESUMEN TOTAL'!Z533</f>
        <v>APAGADO</v>
      </c>
      <c r="U477" t="str">
        <f>'RESUMEN TOTAL'!AA533</f>
        <v>APAGADO</v>
      </c>
      <c r="V477" t="str">
        <f>'RESUMEN TOTAL'!AB533</f>
        <v>APAGADO</v>
      </c>
      <c r="W477" t="str">
        <f>'RESUMEN TOTAL'!AC533</f>
        <v>APAGADO</v>
      </c>
      <c r="X477" t="str">
        <f>'RESUMEN TOTAL'!AD533</f>
        <v>APAGADO</v>
      </c>
      <c r="Y477" t="str">
        <f>'RESUMEN TOTAL'!AE533</f>
        <v>APAGADO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 t="str">
        <f>'RESUMEN TOTAL'!V534</f>
        <v>APAGADO</v>
      </c>
      <c r="Q478" t="str">
        <f>'RESUMEN TOTAL'!W534</f>
        <v>APAGADO</v>
      </c>
      <c r="R478">
        <f>'RESUMEN TOTAL'!X534</f>
        <v>0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 t="str">
        <f>'RESUMEN TOTAL'!AD534</f>
        <v>APAGADO</v>
      </c>
      <c r="Y478" t="str">
        <f>'RESUMEN TOTAL'!AE534</f>
        <v>APAGADO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TOTAL'!N535</f>
        <v>0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TOTAL'!N536</f>
        <v>0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 t="str">
        <f>'RESUMEN TOTAL'!AD536</f>
        <v>APAGADO</v>
      </c>
      <c r="Y480" t="str">
        <f>'RESUMEN TOTAL'!AE536</f>
        <v>APAGADO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 t="str">
        <f>'RESUMEN TOTAL'!V537</f>
        <v>APAGADO</v>
      </c>
      <c r="Q481" t="str">
        <f>'RESUMEN TOTAL'!W537</f>
        <v>APAGADO</v>
      </c>
      <c r="R481">
        <f>'RESUMEN TOTAL'!X537</f>
        <v>0</v>
      </c>
      <c r="S481" t="str">
        <f>'RESUMEN TOTAL'!Y537</f>
        <v>APAGADO</v>
      </c>
      <c r="T481" t="str">
        <f>'RESUMEN TOTAL'!Z537</f>
        <v>APAGADO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 t="str">
        <f>'RESUMEN TOTAL'!V538</f>
        <v>APAGADO</v>
      </c>
      <c r="Q482" t="str">
        <f>'RESUMEN TOTAL'!W538</f>
        <v>APAGADO</v>
      </c>
      <c r="R482">
        <f>'RESUMEN TOTAL'!X538</f>
        <v>0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 t="str">
        <f>'RESUMEN TOTAL'!AD538</f>
        <v>APAGADO</v>
      </c>
      <c r="Y482" t="str">
        <f>'RESUMEN TOTAL'!AE538</f>
        <v>APAGADO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 t="str">
        <f>'RESUMEN TOTAL'!V539</f>
        <v>APAGADO</v>
      </c>
      <c r="Q483" t="str">
        <f>'RESUMEN TOTAL'!W539</f>
        <v>APAGADO</v>
      </c>
      <c r="R483">
        <f>'RESUMEN TOTAL'!X539</f>
        <v>0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 t="str">
        <f>'RESUMEN TOTAL'!AD539</f>
        <v>APAGADO</v>
      </c>
      <c r="Y483" t="str">
        <f>'RESUMEN TOTAL'!AE539</f>
        <v>APAGADO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 t="str">
        <f>'RESUMEN TOTAL'!V546</f>
        <v>APAGADO</v>
      </c>
      <c r="Q490" t="e">
        <f>'RESUMEN TOTAL'!#REF!</f>
        <v>#REF!</v>
      </c>
      <c r="R490">
        <f>'RESUMEN TOTAL'!X546</f>
        <v>0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 t="str">
        <f>'RESUMEN TOTAL'!AD546</f>
        <v>APAGADO</v>
      </c>
      <c r="Y490" t="str">
        <f>'RESUMEN TOTAL'!AE546</f>
        <v>APAGADO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TOTAL'!N547</f>
        <v>APAGADO</v>
      </c>
      <c r="I491" t="str">
        <f>'RESUMEN TOTAL'!O547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 t="str">
        <f>'RESUMEN TOTAL'!V547</f>
        <v>APAGADO</v>
      </c>
      <c r="Q491" t="str">
        <f>'RESUMEN TOTAL'!W547</f>
        <v>APAGADO</v>
      </c>
      <c r="R491">
        <f>'RESUMEN TOTAL'!X547</f>
        <v>0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 t="str">
        <f>'RESUMEN TOTAL'!AD547</f>
        <v>APAGADO</v>
      </c>
      <c r="Y491" t="str">
        <f>'RESUMEN TOTAL'!AE547</f>
        <v>APAGADO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 t="str">
        <f>'RESUMEN TOTAL'!V550</f>
        <v>APAGADO</v>
      </c>
      <c r="Q494" t="str">
        <f>'RESUMEN TOTAL'!W550</f>
        <v>APAGADO</v>
      </c>
      <c r="R494">
        <f>'RESUMEN TOTAL'!X550</f>
        <v>0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 t="str">
        <f>'RESUMEN TOTAL'!AD550</f>
        <v>APAGADO</v>
      </c>
      <c r="Y494" t="str">
        <f>'RESUMEN TOTAL'!AE550</f>
        <v>APAGADO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 t="str">
        <f>'RESUMEN TOTAL'!V551</f>
        <v>APAGADO</v>
      </c>
      <c r="Q495" t="str">
        <f>'RESUMEN TOTAL'!W551</f>
        <v>APAGADO</v>
      </c>
      <c r="R495">
        <f>'RESUMEN TOTAL'!X551</f>
        <v>0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 t="str">
        <f>'RESUMEN TOTAL'!AD551</f>
        <v>APAGADO</v>
      </c>
      <c r="Y495" t="str">
        <f>'RESUMEN TOTAL'!AE551</f>
        <v>APAGADO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 t="str">
        <f>'RESUMEN TOTAL'!V554</f>
        <v>APAGADO</v>
      </c>
      <c r="Q498" t="str">
        <f>'RESUMEN TOTAL'!W554</f>
        <v>APAGADO</v>
      </c>
      <c r="R498">
        <f>'RESUMEN TOTAL'!X554</f>
        <v>0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 t="str">
        <f>'RESUMEN TOTAL'!AD554</f>
        <v>APAGADO</v>
      </c>
      <c r="Y498" t="str">
        <f>'RESUMEN TOTAL'!AE554</f>
        <v>APAGADO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 t="str">
        <f>'RESUMEN TOTAL'!V555</f>
        <v>APAGADO</v>
      </c>
      <c r="Q499" t="str">
        <f>'RESUMEN TOTAL'!W555</f>
        <v>APAGADO</v>
      </c>
      <c r="R499">
        <f>'RESUMEN TOTAL'!X555</f>
        <v>0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 t="str">
        <f>'RESUMEN TOTAL'!AD555</f>
        <v>APAGADO</v>
      </c>
      <c r="Y499" t="str">
        <f>'RESUMEN TOTAL'!AE555</f>
        <v>APAGADO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 t="str">
        <f>'RESUMEN TOTAL'!V558</f>
        <v>APAGADO</v>
      </c>
      <c r="Q504" t="str">
        <f>'RESUMEN TOTAL'!W558</f>
        <v>APAGADO</v>
      </c>
      <c r="R504">
        <f>'RESUMEN TOTAL'!X558</f>
        <v>0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 t="str">
        <f>'RESUMEN TOTAL'!AD558</f>
        <v>APAGADO</v>
      </c>
      <c r="Y504" t="str">
        <f>'RESUMEN TOTAL'!AE558</f>
        <v>APAGADO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 t="str">
        <f>'RESUMEN TOTAL'!V559</f>
        <v>APAGADO</v>
      </c>
      <c r="Q505" t="str">
        <f>'RESUMEN TOTAL'!W559</f>
        <v>APAGADO</v>
      </c>
      <c r="R505">
        <f>'RESUMEN TOTAL'!X559</f>
        <v>0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 t="str">
        <f>'RESUMEN TOTAL'!AD559</f>
        <v>APAGADO</v>
      </c>
      <c r="Y505" t="str">
        <f>'RESUMEN TOTAL'!AE559</f>
        <v>APAGADO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 t="str">
        <f>'RESUMEN TOTAL'!V562</f>
        <v>APAGADO</v>
      </c>
      <c r="Q508" t="str">
        <f>'RESUMEN TOTAL'!W562</f>
        <v>APAGADO</v>
      </c>
      <c r="R508">
        <f>'RESUMEN TOTAL'!X562</f>
        <v>0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 t="str">
        <f>'RESUMEN TOTAL'!AD562</f>
        <v>APAGADO</v>
      </c>
      <c r="Y508" t="str">
        <f>'RESUMEN TOTAL'!AE562</f>
        <v>APAGADO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 t="str">
        <f>'RESUMEN TOTAL'!V563</f>
        <v>APAGADO</v>
      </c>
      <c r="Q509" t="str">
        <f>'RESUMEN TOTAL'!W563</f>
        <v>APAGADO</v>
      </c>
      <c r="R509">
        <f>'RESUMEN TOTAL'!X563</f>
        <v>0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 t="str">
        <f>'RESUMEN TOTAL'!AD563</f>
        <v>APAGADO</v>
      </c>
      <c r="Y509" t="str">
        <f>'RESUMEN TOTAL'!AE563</f>
        <v>APAGADO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 t="str">
        <f>'RESUMEN TOTAL'!V564</f>
        <v>APAGADO</v>
      </c>
      <c r="Q510" t="str">
        <f>'RESUMEN TOTAL'!W564</f>
        <v>APAGADO</v>
      </c>
      <c r="R510">
        <f>'RESUMEN TOTAL'!X564</f>
        <v>0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 t="str">
        <f>'RESUMEN TOTAL'!AD564</f>
        <v>APAGADO</v>
      </c>
      <c r="Y510" t="str">
        <f>'RESUMEN TOTAL'!AE564</f>
        <v>APAGADO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 t="str">
        <f>'RESUMEN TOTAL'!V565</f>
        <v>APAGADO</v>
      </c>
      <c r="Q511" t="str">
        <f>'RESUMEN TOTAL'!W565</f>
        <v>APAGADO</v>
      </c>
      <c r="R511">
        <f>'RESUMEN TOTAL'!X565</f>
        <v>0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 t="str">
        <f>'RESUMEN TOTAL'!AD565</f>
        <v>APAGADO</v>
      </c>
      <c r="Y511" t="str">
        <f>'RESUMEN TOTAL'!AE565</f>
        <v>APAGADO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 t="str">
        <f>'RESUMEN TOTAL'!V566</f>
        <v>APAGADO</v>
      </c>
      <c r="Q512" t="str">
        <f>'RESUMEN TOTAL'!W566</f>
        <v>APAGADO</v>
      </c>
      <c r="R512">
        <f>'RESUMEN TOTAL'!X566</f>
        <v>0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 t="str">
        <f>'RESUMEN TOTAL'!AD566</f>
        <v>APAGADO</v>
      </c>
      <c r="Y512" t="str">
        <f>'RESUMEN TOTAL'!AE566</f>
        <v>APAGADO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 t="str">
        <f>'RESUMEN TOTAL'!V567</f>
        <v>APAGADO</v>
      </c>
      <c r="Q513" t="str">
        <f>'RESUMEN TOTAL'!W567</f>
        <v>APAGADO</v>
      </c>
      <c r="R513">
        <f>'RESUMEN TOTAL'!X567</f>
        <v>0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 t="str">
        <f>'RESUMEN TOTAL'!AD567</f>
        <v>APAGADO</v>
      </c>
      <c r="Y513" t="str">
        <f>'RESUMEN TOTAL'!AE567</f>
        <v>APAGADO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 t="str">
        <f>'RESUMEN TOTAL'!V568</f>
        <v>APAGADO</v>
      </c>
      <c r="Q514" t="str">
        <f>'RESUMEN TOTAL'!W568</f>
        <v>APAGADO</v>
      </c>
      <c r="R514">
        <f>'RESUMEN TOTAL'!X568</f>
        <v>0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 t="str">
        <f>'RESUMEN TOTAL'!AD568</f>
        <v>APAGADO</v>
      </c>
      <c r="Y514" t="str">
        <f>'RESUMEN TOTAL'!AE568</f>
        <v>APAGADO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 t="str">
        <f>'RESUMEN TOTAL'!V569</f>
        <v>APAGADO</v>
      </c>
      <c r="Q515" t="str">
        <f>'RESUMEN TOTAL'!W569</f>
        <v>APAGADO</v>
      </c>
      <c r="R515">
        <f>'RESUMEN TOTAL'!X569</f>
        <v>0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 t="str">
        <f>'RESUMEN TOTAL'!AD569</f>
        <v>APAGADO</v>
      </c>
      <c r="Y515" t="str">
        <f>'RESUMEN TOTAL'!AE569</f>
        <v>APAGADO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</row>
    <row r="529" spans="1:35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</row>
    <row r="530" spans="1:35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</row>
    <row r="531" spans="1:35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</row>
    <row r="532" spans="1:35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</row>
    <row r="533" spans="1:35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</row>
    <row r="534" spans="1:35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</row>
    <row r="535" spans="1:35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</row>
    <row r="536" spans="1:35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</row>
    <row r="537" spans="1:35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</row>
    <row r="538" spans="1:35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</row>
    <row r="539" spans="1:35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</row>
    <row r="540" spans="1:35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</row>
    <row r="541" spans="1:35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</row>
    <row r="542" spans="1:35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</row>
    <row r="543" spans="1:35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</row>
    <row r="544" spans="1:35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</row>
    <row r="545" spans="1:35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</row>
    <row r="546" spans="1:35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</row>
    <row r="547" spans="1:35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</row>
    <row r="548" spans="1:35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</row>
    <row r="549" spans="1:35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</row>
    <row r="550" spans="1:35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</row>
    <row r="551" spans="1:35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</row>
    <row r="552" spans="1:35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</row>
    <row r="553" spans="1:35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</row>
    <row r="554" spans="1:35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</row>
    <row r="555" spans="1:35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</row>
    <row r="556" spans="1:35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</row>
    <row r="557" spans="1:35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</row>
    <row r="558" spans="1:35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</row>
    <row r="559" spans="1:35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</row>
    <row r="560" spans="1:35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</row>
    <row r="561" spans="1:35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</row>
    <row r="562" spans="1:35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</row>
    <row r="563" spans="1:35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</row>
    <row r="564" spans="1:35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</row>
    <row r="565" spans="1:35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</row>
    <row r="566" spans="1:35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</row>
    <row r="567" spans="1:35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</row>
    <row r="568" spans="1:35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</row>
    <row r="569" spans="1:35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</row>
    <row r="570" spans="1:35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</row>
    <row r="571" spans="1:35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</row>
    <row r="572" spans="1:35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</row>
    <row r="573" spans="1:35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</row>
    <row r="574" spans="1:35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</row>
    <row r="575" spans="1:35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</row>
    <row r="576" spans="1:35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</row>
    <row r="577" spans="1:35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</row>
    <row r="578" spans="1:35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</row>
    <row r="579" spans="1:35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</row>
    <row r="580" spans="1:35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</row>
    <row r="581" spans="1:35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</row>
    <row r="582" spans="1:35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</row>
    <row r="583" spans="1:35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</row>
    <row r="584" spans="1:35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</row>
    <row r="585" spans="1:35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</row>
    <row r="586" spans="1:35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</row>
    <row r="587" spans="1:35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</row>
    <row r="588" spans="1:35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</row>
    <row r="589" spans="1:35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</row>
    <row r="590" spans="1:35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</row>
    <row r="591" spans="1:35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</row>
    <row r="592" spans="1:35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</row>
    <row r="593" spans="1:35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</row>
    <row r="594" spans="1:35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</row>
    <row r="595" spans="1:35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</row>
    <row r="596" spans="1:35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</row>
    <row r="597" spans="1:35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</row>
    <row r="598" spans="1:35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</row>
    <row r="599" spans="1:35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</row>
    <row r="600" spans="1:35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</row>
    <row r="601" spans="1:35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</row>
    <row r="602" spans="1:35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</row>
    <row r="603" spans="1:35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E164" sqref="E164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7109375" bestFit="1" customWidth="1"/>
  </cols>
  <sheetData>
    <row r="1" spans="1:35" ht="21" x14ac:dyDescent="0.35">
      <c r="C1" s="32" t="s">
        <v>1087</v>
      </c>
      <c r="D1" s="32"/>
    </row>
    <row r="2" spans="1:35" ht="21" x14ac:dyDescent="0.35">
      <c r="E2" s="18" t="s">
        <v>614</v>
      </c>
      <c r="F2" s="18">
        <f>COUNTIFS(F5:F502, "=APAGADO",E5:E502,"=PTO A FO")</f>
        <v>7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7</v>
      </c>
      <c r="K2" s="18">
        <f>COUNTIFS(K5:K502, "=APAGADO",E5:E502,"=PTO A FO")</f>
        <v>0</v>
      </c>
      <c r="L2" s="18">
        <f>COUNTIFS(L5:L502, "=APAGADO",E5:E502,"=PTO A FO")</f>
        <v>14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3</v>
      </c>
      <c r="T2" s="18">
        <f>COUNTIFS(T5:T502, "=APAGADO",E5:E502,"=PTO A FO")</f>
        <v>2</v>
      </c>
      <c r="U2" s="18">
        <f>COUNTIFS(U5:U502, "=APAGADO",E5:E502,"=PTO A FO")</f>
        <v>3</v>
      </c>
      <c r="V2" s="18">
        <f>COUNTIFS(V5:V502, "=APAGADO",E5:E502,"=PTO A FO")</f>
        <v>2</v>
      </c>
      <c r="W2" s="18">
        <f>COUNTIFS(W5:W502, "=APAGADO",E5:E502,"=PTO A FO")</f>
        <v>2</v>
      </c>
      <c r="X2" s="18">
        <f>COUNTIFS(X4:X502, "=APAGADO",E4:E502,"=PTO A FO")</f>
        <v>4</v>
      </c>
      <c r="Y2" s="18">
        <f>COUNTIFS(Y5:Y502, "=APAGADO",E5:E502,"=PTO A FO")</f>
        <v>4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45412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 t="str">
        <f>'RESUMEN TOTAL'!L6</f>
        <v>APAGADO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 t="str">
        <f>'RESUMEN TOTAL'!L7</f>
        <v>APAGADO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 t="str">
        <f>'RESUMEN TOTAL'!P8</f>
        <v>APAGADO</v>
      </c>
      <c r="K6">
        <f>'RESUMEN TOTAL'!Q8</f>
        <v>0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 t="str">
        <f>'RESUMEN TOTAL'!L10</f>
        <v>APAGADO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 t="str">
        <f>'RESUMEN TOTAL'!L11</f>
        <v>APAGADO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 t="str">
        <f>'RESUMEN TOTAL'!L12</f>
        <v>APAGADO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 t="str">
        <f>'RESUMEN TOTAL'!L13</f>
        <v>APAGADO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 t="str">
        <f>'RESUMEN TOTAL'!AC18</f>
        <v>APAGADO</v>
      </c>
      <c r="X16" t="str">
        <f>'RESUMEN TOTAL'!AD18</f>
        <v>APAGADO</v>
      </c>
      <c r="Y16" t="str">
        <f>'RESUMEN TOTAL'!AE18</f>
        <v>APAGADO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 t="str">
        <f>'RESUMEN TOTAL'!AC19</f>
        <v>APAGADO</v>
      </c>
      <c r="X17" t="str">
        <f>'RESUMEN TOTAL'!AD19</f>
        <v>APAGADO</v>
      </c>
      <c r="Y17" t="str">
        <f>'RESUMEN TOTAL'!AE19</f>
        <v>APAGADO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 t="str">
        <f>'RESUMEN TOTAL'!AC20</f>
        <v>APAGADO</v>
      </c>
      <c r="X18" t="str">
        <f>'RESUMEN TOTAL'!AD20</f>
        <v>APAGADO</v>
      </c>
      <c r="Y18" t="str">
        <f>'RESUMEN TOTAL'!AE20</f>
        <v>APAGADO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 t="str">
        <f>'RESUMEN TOTAL'!AC21</f>
        <v>APAGADO</v>
      </c>
      <c r="X19" t="str">
        <f>'RESUMEN TOTAL'!AD21</f>
        <v>APAGADO</v>
      </c>
      <c r="Y19" t="str">
        <f>'RESUMEN TOTAL'!AE21</f>
        <v>APAGADO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 t="str">
        <f>'RESUMEN TOTAL'!AC22</f>
        <v>APAGADO</v>
      </c>
      <c r="X20" t="str">
        <f>'RESUMEN TOTAL'!AD22</f>
        <v>APAGADO</v>
      </c>
      <c r="Y20" t="str">
        <f>'RESUMEN TOTAL'!AE22</f>
        <v>APAGADO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 t="str">
        <f>'RESUMEN TOTAL'!AC23</f>
        <v>APAGADO</v>
      </c>
      <c r="X21" t="str">
        <f>'RESUMEN TOTAL'!AD23</f>
        <v>APAGADO</v>
      </c>
      <c r="Y21" t="str">
        <f>'RESUMEN TOTAL'!AE23</f>
        <v>APAGADO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</row>
    <row r="23" spans="1:35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</row>
    <row r="24" spans="1:35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</row>
    <row r="25" spans="1:35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</row>
    <row r="26" spans="1:35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</row>
    <row r="27" spans="1:35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 t="str">
        <f>'RESUMEN TOTAL'!P34</f>
        <v>APAGADO</v>
      </c>
      <c r="K27">
        <f>'RESUMEN TOTAL'!Q34</f>
        <v>0</v>
      </c>
      <c r="L27" t="str">
        <f>'RESUMEN TOTAL'!R34</f>
        <v>APAGADO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</row>
    <row r="28" spans="1:35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</row>
    <row r="29" spans="1:35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</row>
    <row r="30" spans="1:35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</row>
    <row r="31" spans="1:35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</row>
    <row r="32" spans="1:35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</row>
    <row r="33" spans="1:35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</row>
    <row r="34" spans="1:35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</row>
    <row r="35" spans="1:35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 t="str">
        <f>'RESUMEN TOTAL'!L42</f>
        <v>APAGADO</v>
      </c>
      <c r="G35" t="str">
        <f>'RESUMEN TOTAL'!M42</f>
        <v>APAGADO</v>
      </c>
      <c r="H35" t="str">
        <f>'RESUMEN TOTAL'!N42</f>
        <v>APAGADO</v>
      </c>
      <c r="I35" t="str">
        <f>'RESUMEN TOTAL'!O42</f>
        <v>APAGADO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 t="str">
        <f>'RESUMEN TOTAL'!Y42</f>
        <v>APAGADO</v>
      </c>
      <c r="T35">
        <f>'RESUMEN TOTAL'!Z42</f>
        <v>0</v>
      </c>
      <c r="U35" t="str">
        <f>'RESUMEN TOTAL'!AA42</f>
        <v>APAGADO</v>
      </c>
      <c r="V35" t="str">
        <f>'RESUMEN TOTAL'!AB42</f>
        <v>APAGADO</v>
      </c>
      <c r="W35" t="str">
        <f>'RESUMEN TOTAL'!AC42</f>
        <v>APAGADO</v>
      </c>
      <c r="X35" t="str">
        <f>'RESUMEN TOTAL'!AD42</f>
        <v>APAGADO</v>
      </c>
      <c r="Y35" t="str">
        <f>'RESUMEN TOTAL'!AE42</f>
        <v>APAGADO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</row>
    <row r="36" spans="1:35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</row>
    <row r="37" spans="1:35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</row>
    <row r="38" spans="1:35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</row>
    <row r="39" spans="1:35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 t="str">
        <f>'RESUMEN TOTAL'!L46</f>
        <v>APAGADO</v>
      </c>
      <c r="G39" t="str">
        <f>'RESUMEN TOTAL'!M46</f>
        <v>APAGADO</v>
      </c>
      <c r="H39" t="str">
        <f>'RESUMEN TOTAL'!N46</f>
        <v>APAGADO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</row>
    <row r="40" spans="1:35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</row>
    <row r="41" spans="1:35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</row>
    <row r="42" spans="1:35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 t="str">
        <f>'RESUMEN TOTAL'!L49</f>
        <v>APAGADO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>
        <f>'RESUMEN TOTAL'!Q49</f>
        <v>0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 t="str">
        <f>'RESUMEN TOTAL'!V49</f>
        <v>APAGADO</v>
      </c>
      <c r="Q42" t="str">
        <f>'RESUMEN TOTAL'!W49</f>
        <v>APAGADO</v>
      </c>
      <c r="R42">
        <f>'RESUMEN TOTAL'!X49</f>
        <v>0</v>
      </c>
      <c r="S42" t="str">
        <f>'RESUMEN TOTAL'!Y49</f>
        <v>APAGADO</v>
      </c>
      <c r="T42" t="str">
        <f>'RESUMEN TOTAL'!Z49</f>
        <v>APAGADO</v>
      </c>
      <c r="U42" t="str">
        <f>'RESUMEN TOTAL'!AA49</f>
        <v>APAGADO</v>
      </c>
      <c r="V42" t="str">
        <f>'RESUMEN TOTAL'!AB49</f>
        <v>APAGADO</v>
      </c>
      <c r="W42" t="str">
        <f>'RESUMEN TOTAL'!AC49</f>
        <v>APAGADO</v>
      </c>
      <c r="X42" t="str">
        <f>'RESUMEN TOTAL'!AD49</f>
        <v>APAGADO</v>
      </c>
      <c r="Y42" t="str">
        <f>'RESUMEN TOTAL'!AE49</f>
        <v>APAGADO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</row>
    <row r="43" spans="1:35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</row>
    <row r="44" spans="1:35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 t="str">
        <f>'RESUMEN TOTAL'!L51</f>
        <v>APAGADO</v>
      </c>
      <c r="G44" t="str">
        <f>'RESUMEN TOTAL'!M51</f>
        <v>APAGADO</v>
      </c>
      <c r="H44" t="str">
        <f>'RESUMEN TOTAL'!N51</f>
        <v>APAGADO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</row>
    <row r="45" spans="1:35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 t="str">
        <f>'RESUMEN TOTAL'!L52</f>
        <v>APAGADO</v>
      </c>
      <c r="G45" t="str">
        <f>'RESUMEN TOTAL'!M52</f>
        <v>APAGADO</v>
      </c>
      <c r="H45" t="str">
        <f>'RESUMEN TOTAL'!N52</f>
        <v>APAGADO</v>
      </c>
      <c r="I45" t="str">
        <f>'RESUMEN TOTAL'!O52</f>
        <v>APAGADO</v>
      </c>
      <c r="J45" t="str">
        <f>'RESUMEN TOTAL'!P52</f>
        <v>APAGADO</v>
      </c>
      <c r="K45">
        <f>'RESUMEN TOTAL'!Q52</f>
        <v>0</v>
      </c>
      <c r="L45" t="str">
        <f>'RESUMEN TOTAL'!R52</f>
        <v>APAGADO</v>
      </c>
      <c r="M45" t="str">
        <f>'RESUMEN TOTAL'!S52</f>
        <v>APAGADO</v>
      </c>
      <c r="N45" t="str">
        <f>'RESUMEN TOTAL'!T52</f>
        <v>APAGADO</v>
      </c>
      <c r="O45" t="str">
        <f>'RESUMEN TOTAL'!U52</f>
        <v>APAGADO</v>
      </c>
      <c r="P45" t="str">
        <f>'RESUMEN TOTAL'!V52</f>
        <v>APAGADO</v>
      </c>
      <c r="Q45" t="str">
        <f>'RESUMEN TOTAL'!W52</f>
        <v>APAGADO</v>
      </c>
      <c r="R45">
        <f>'RESUMEN TOTAL'!X52</f>
        <v>0</v>
      </c>
      <c r="S45" t="str">
        <f>'RESUMEN TOTAL'!Y52</f>
        <v>APAGADO</v>
      </c>
      <c r="T45" t="str">
        <f>'RESUMEN TOTAL'!Z52</f>
        <v>APAGADO</v>
      </c>
      <c r="U45" t="str">
        <f>'RESUMEN TOTAL'!AA52</f>
        <v>APAGADO</v>
      </c>
      <c r="V45" t="str">
        <f>'RESUMEN TOTAL'!AB52</f>
        <v>APAGADO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</row>
    <row r="46" spans="1:35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</row>
    <row r="47" spans="1:35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</row>
    <row r="48" spans="1:35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</row>
    <row r="49" spans="1:35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 t="str">
        <f>'RESUMEN TOTAL'!M56</f>
        <v>APAGADO</v>
      </c>
      <c r="H49" t="str">
        <f>'RESUMEN TOTAL'!N56</f>
        <v>APAGADO</v>
      </c>
      <c r="I49" t="str">
        <f>'RESUMEN TOTAL'!O56</f>
        <v>APAGADO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</row>
    <row r="50" spans="1:35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</row>
    <row r="51" spans="1:35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 t="str">
        <f>'RESUMEN TOTAL'!M58</f>
        <v>APAGADO</v>
      </c>
      <c r="H51" t="str">
        <f>'RESUMEN TOTAL'!N58</f>
        <v>APAGADO</v>
      </c>
      <c r="I51" t="str">
        <f>'RESUMEN TOTAL'!O58</f>
        <v>APAGADO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</row>
    <row r="52" spans="1:35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 t="str">
        <f>'RESUMEN TOTAL'!M59</f>
        <v>APAGADO</v>
      </c>
      <c r="H52" t="str">
        <f>'RESUMEN TOTAL'!N59</f>
        <v>APAGADO</v>
      </c>
      <c r="I52" t="str">
        <f>'RESUMEN TOTAL'!O59</f>
        <v>APAGADO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</row>
    <row r="53" spans="1:35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</row>
    <row r="54" spans="1:35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 t="str">
        <f>'RESUMEN TOTAL'!L61</f>
        <v>APAGADO</v>
      </c>
      <c r="G54" t="str">
        <f>'RESUMEN TOTAL'!M61</f>
        <v>APAGADO</v>
      </c>
      <c r="H54" t="str">
        <f>'RESUMEN TOTAL'!N61</f>
        <v>APAGADO</v>
      </c>
      <c r="I54" t="str">
        <f>'RESUMEN TOTAL'!O61</f>
        <v>APAGADO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 t="str">
        <f>'RESUMEN TOTAL'!Y61</f>
        <v>APAGADO</v>
      </c>
      <c r="T54">
        <f>'RESUMEN TOTAL'!Z61</f>
        <v>0</v>
      </c>
      <c r="U54" t="str">
        <f>'RESUMEN TOTAL'!AA61</f>
        <v>APAGADO</v>
      </c>
      <c r="V54">
        <f>'RESUMEN TOTAL'!AB61</f>
        <v>0</v>
      </c>
      <c r="W54" t="str">
        <f>'RESUMEN TOTAL'!AC61</f>
        <v>APAGADO</v>
      </c>
      <c r="X54" t="str">
        <f>'RESUMEN TOTAL'!AD61</f>
        <v>APAGADO</v>
      </c>
      <c r="Y54" t="str">
        <f>'RESUMEN TOTAL'!AE61</f>
        <v>APAGADO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</row>
    <row r="55" spans="1:35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</row>
    <row r="56" spans="1:35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</row>
    <row r="57" spans="1:35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</row>
    <row r="58" spans="1:35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</row>
    <row r="59" spans="1:35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</row>
    <row r="60" spans="1:35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</row>
    <row r="61" spans="1:35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</row>
    <row r="62" spans="1:35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</row>
    <row r="63" spans="1:35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</row>
    <row r="64" spans="1:35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 t="str">
        <f>'RESUMEN TOTAL'!L71</f>
        <v>APAGADO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 t="str">
        <f>'RESUMEN TOTAL'!R71</f>
        <v>APAGADO</v>
      </c>
      <c r="M64">
        <f>'RESUMEN TOTAL'!S71</f>
        <v>0</v>
      </c>
      <c r="N64">
        <f>'RESUMEN TOTAL'!T71</f>
        <v>0</v>
      </c>
      <c r="O64" t="str">
        <f>'RESUMEN TOTAL'!U71</f>
        <v>APAGADO</v>
      </c>
      <c r="P64">
        <f>'RESUMEN TOTAL'!V71</f>
        <v>0</v>
      </c>
      <c r="Q64">
        <f>'RESUMEN TOTAL'!W71</f>
        <v>0</v>
      </c>
      <c r="R64">
        <f>'RESUMEN TOTAL'!X71</f>
        <v>0</v>
      </c>
      <c r="S64" t="str">
        <f>'RESUMEN TOTAL'!Y71</f>
        <v>APAGADO</v>
      </c>
      <c r="T64">
        <f>'RESUMEN TOTAL'!Z71</f>
        <v>0</v>
      </c>
      <c r="U64" t="str">
        <f>'RESUMEN TOTAL'!AA71</f>
        <v>APAGADO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</row>
    <row r="65" spans="1:35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 t="str">
        <f>'RESUMEN TOTAL'!L72</f>
        <v>APAGADO</v>
      </c>
      <c r="G65" t="str">
        <f>'RESUMEN TOTAL'!M72</f>
        <v>APAGADO</v>
      </c>
      <c r="H65" t="str">
        <f>'RESUMEN TOTAL'!N72</f>
        <v>APAGADO</v>
      </c>
      <c r="I65">
        <f>'RESUMEN TOTAL'!O72</f>
        <v>0</v>
      </c>
      <c r="J65">
        <f>'RESUMEN TOTAL'!P72</f>
        <v>0</v>
      </c>
      <c r="K65">
        <f>'RESUMEN TOTAL'!Q72</f>
        <v>0</v>
      </c>
      <c r="L65" t="str">
        <f>'RESUMEN TOTAL'!R72</f>
        <v>APAGADO</v>
      </c>
      <c r="M65">
        <f>'RESUMEN TOTAL'!S72</f>
        <v>0</v>
      </c>
      <c r="N65">
        <f>'RESUMEN TOTAL'!T72</f>
        <v>0</v>
      </c>
      <c r="O65" t="str">
        <f>'RESUMEN TOTAL'!U72</f>
        <v>APAGADO</v>
      </c>
      <c r="P65">
        <f>'RESUMEN TOTAL'!V72</f>
        <v>0</v>
      </c>
      <c r="Q65">
        <f>'RESUMEN TOTAL'!W72</f>
        <v>0</v>
      </c>
      <c r="R65">
        <f>'RESUMEN TOTAL'!X72</f>
        <v>0</v>
      </c>
      <c r="S65" t="str">
        <f>'RESUMEN TOTAL'!Y72</f>
        <v>APAGADO</v>
      </c>
      <c r="T65">
        <f>'RESUMEN TOTAL'!Z72</f>
        <v>0</v>
      </c>
      <c r="U65" t="str">
        <f>'RESUMEN TOTAL'!AA72</f>
        <v>APAGADO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</row>
    <row r="66" spans="1:35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</row>
    <row r="67" spans="1:35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</row>
    <row r="68" spans="1:35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 t="str">
        <f>'RESUMEN TOTAL'!L75</f>
        <v>APAGADO</v>
      </c>
      <c r="G68" t="str">
        <f>'RESUMEN TOTAL'!M75</f>
        <v>APAGADO</v>
      </c>
      <c r="H68" t="str">
        <f>'RESUMEN TOTAL'!N75</f>
        <v>APAGADO</v>
      </c>
      <c r="I68" t="str">
        <f>'RESUMEN TOTAL'!O75</f>
        <v>APAGADO</v>
      </c>
      <c r="J68" t="str">
        <f>'RESUMEN TOTAL'!P75</f>
        <v>APAGADO</v>
      </c>
      <c r="K68">
        <f>'RESUMEN TOTAL'!Q75</f>
        <v>0</v>
      </c>
      <c r="L68" t="str">
        <f>'RESUMEN TOTAL'!R75</f>
        <v>APAGADO</v>
      </c>
      <c r="M68" t="str">
        <f>'RESUMEN TOTAL'!S75</f>
        <v>APAGADO</v>
      </c>
      <c r="N68" t="str">
        <f>'RESUMEN TOTAL'!T75</f>
        <v>APAGADO</v>
      </c>
      <c r="O68" t="str">
        <f>'RESUMEN TOTAL'!U75</f>
        <v>APAGADO</v>
      </c>
      <c r="P68" t="str">
        <f>'RESUMEN TOTAL'!V75</f>
        <v>APAGADO</v>
      </c>
      <c r="Q68" t="str">
        <f>'RESUMEN TOTAL'!W75</f>
        <v>APAGADO</v>
      </c>
      <c r="R68">
        <f>'RESUMEN TOTAL'!X75</f>
        <v>0</v>
      </c>
      <c r="S68" t="str">
        <f>'RESUMEN TOTAL'!Y75</f>
        <v>APAGADO</v>
      </c>
      <c r="T68" t="str">
        <f>'RESUMEN TOTAL'!Z75</f>
        <v>APAGADO</v>
      </c>
      <c r="U68" t="str">
        <f>'RESUMEN TOTAL'!AA75</f>
        <v>APAGADO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</row>
    <row r="69" spans="1:35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</row>
    <row r="70" spans="1:35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 t="str">
        <f>'RESUMEN TOTAL'!L77</f>
        <v>APAGADO</v>
      </c>
      <c r="G70" t="str">
        <f>'RESUMEN TOTAL'!M77</f>
        <v>APAGADO</v>
      </c>
      <c r="H70" t="str">
        <f>'RESUMEN TOTAL'!N77</f>
        <v>APAGADO</v>
      </c>
      <c r="I70" t="str">
        <f>'RESUMEN TOTAL'!O77</f>
        <v>APAGADO</v>
      </c>
      <c r="J70" t="str">
        <f>'RESUMEN TOTAL'!P77</f>
        <v>APAGADO</v>
      </c>
      <c r="K70">
        <f>'RESUMEN TOTAL'!Q77</f>
        <v>0</v>
      </c>
      <c r="L70" t="str">
        <f>'RESUMEN TOTAL'!R77</f>
        <v>APAGADO</v>
      </c>
      <c r="M70" t="str">
        <f>'RESUMEN TOTAL'!S77</f>
        <v>APAGADO</v>
      </c>
      <c r="N70" t="str">
        <f>'RESUMEN TOTAL'!T77</f>
        <v>APAGADO</v>
      </c>
      <c r="O70" t="str">
        <f>'RESUMEN TOTAL'!U77</f>
        <v>APAGADO</v>
      </c>
      <c r="P70" t="str">
        <f>'RESUMEN TOTAL'!V77</f>
        <v>APAGADO</v>
      </c>
      <c r="Q70" t="str">
        <f>'RESUMEN TOTAL'!W77</f>
        <v>APAGADO</v>
      </c>
      <c r="R70">
        <f>'RESUMEN TOTAL'!X77</f>
        <v>0</v>
      </c>
      <c r="S70" t="str">
        <f>'RESUMEN TOTAL'!Y77</f>
        <v>APAGADO</v>
      </c>
      <c r="T70" t="str">
        <f>'RESUMEN TOTAL'!Z77</f>
        <v>APAGADO</v>
      </c>
      <c r="U70" t="str">
        <f>'RESUMEN TOTAL'!AA77</f>
        <v>APAGADO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</row>
    <row r="71" spans="1:35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 t="str">
        <f>'RESUMEN TOTAL'!Y78</f>
        <v>APAGADO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</row>
    <row r="72" spans="1:35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</row>
    <row r="73" spans="1:35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</row>
    <row r="74" spans="1:35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</row>
    <row r="75" spans="1:35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</row>
    <row r="76" spans="1:35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</row>
    <row r="77" spans="1:35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</row>
    <row r="78" spans="1:35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</row>
    <row r="79" spans="1:35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</row>
    <row r="80" spans="1:35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</row>
    <row r="81" spans="1:35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</row>
    <row r="82" spans="1:35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</row>
    <row r="83" spans="1:35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</row>
    <row r="84" spans="1:35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</row>
    <row r="85" spans="1:35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</row>
    <row r="86" spans="1:35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</row>
    <row r="87" spans="1:35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</row>
    <row r="88" spans="1:35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 t="str">
        <f>'RESUMEN TOTAL'!M95</f>
        <v>APAGADO</v>
      </c>
      <c r="H88" t="str">
        <f>'RESUMEN TOTAL'!N95</f>
        <v>APAGADO</v>
      </c>
      <c r="I88">
        <f>'RESUMEN TOTAL'!O95</f>
        <v>0</v>
      </c>
      <c r="J88">
        <f>'RESUMEN TOTAL'!P95</f>
        <v>0</v>
      </c>
      <c r="K88">
        <f>'RESUMEN TOTAL'!Q95</f>
        <v>0</v>
      </c>
      <c r="L88" t="str">
        <f>'RESUMEN TOTAL'!R95</f>
        <v>APAGADO</v>
      </c>
      <c r="M88" t="str">
        <f>'RESUMEN TOTAL'!S95</f>
        <v>APAGADO</v>
      </c>
      <c r="N88" t="str">
        <f>'RESUMEN TOTAL'!T95</f>
        <v>APAGADO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 t="str">
        <f>'RESUMEN TOTAL'!Z95</f>
        <v>APAGADO</v>
      </c>
      <c r="U88">
        <f>'RESUMEN TOTAL'!AA95</f>
        <v>0</v>
      </c>
      <c r="V88" t="str">
        <f>'RESUMEN TOTAL'!AB95</f>
        <v>APAGADO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</row>
    <row r="89" spans="1:35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 t="str">
        <f>'RESUMEN TOTAL'!M96</f>
        <v>APAGADO</v>
      </c>
      <c r="H89" t="str">
        <f>'RESUMEN TOTAL'!N96</f>
        <v>APAGADO</v>
      </c>
      <c r="I89">
        <f>'RESUMEN TOTAL'!O96</f>
        <v>0</v>
      </c>
      <c r="J89">
        <f>'RESUMEN TOTAL'!P96</f>
        <v>0</v>
      </c>
      <c r="K89">
        <f>'RESUMEN TOTAL'!Q96</f>
        <v>0</v>
      </c>
      <c r="L89" t="str">
        <f>'RESUMEN TOTAL'!R96</f>
        <v>APAGADO</v>
      </c>
      <c r="M89" t="str">
        <f>'RESUMEN TOTAL'!S96</f>
        <v>APAGADO</v>
      </c>
      <c r="N89" t="str">
        <f>'RESUMEN TOTAL'!T96</f>
        <v>APAGADO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 t="str">
        <f>'RESUMEN TOTAL'!Z96</f>
        <v>APAGADO</v>
      </c>
      <c r="U89">
        <f>'RESUMEN TOTAL'!AA96</f>
        <v>0</v>
      </c>
      <c r="V89" t="str">
        <f>'RESUMEN TOTAL'!AB96</f>
        <v>APAGADO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</row>
    <row r="90" spans="1:35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</row>
    <row r="91" spans="1:35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</row>
    <row r="92" spans="1:35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</row>
    <row r="93" spans="1:35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</row>
    <row r="94" spans="1:35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</row>
    <row r="95" spans="1:35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</row>
    <row r="96" spans="1:35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</row>
    <row r="97" spans="1:35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</row>
    <row r="98" spans="1:35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 t="str">
        <f>'RESUMEN TOTAL'!M105</f>
        <v>APAGADO</v>
      </c>
      <c r="H98" t="str">
        <f>'RESUMEN TOTAL'!N105</f>
        <v>APAGADO</v>
      </c>
      <c r="I98" t="str">
        <f>'RESUMEN TOTAL'!O105</f>
        <v>APAGADO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</row>
    <row r="99" spans="1:35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 t="str">
        <f>'RESUMEN TOTAL'!M106</f>
        <v>APAGADO</v>
      </c>
      <c r="H99" t="str">
        <f>'RESUMEN TOTAL'!N106</f>
        <v>APAGADO</v>
      </c>
      <c r="I99" t="str">
        <f>'RESUMEN TOTAL'!O106</f>
        <v>APAGADO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</row>
    <row r="100" spans="1:35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</row>
    <row r="101" spans="1:35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</row>
    <row r="102" spans="1:35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</row>
    <row r="103" spans="1:35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>
        <f>'RESUMEN TOTAL'!M110</f>
        <v>0</v>
      </c>
      <c r="H103">
        <f>'RESUMEN TOTAL'!N110</f>
        <v>0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 t="str">
        <f>'RESUMEN TOTAL'!AC110</f>
        <v>APAGADO</v>
      </c>
      <c r="X103" t="str">
        <f>'RESUMEN TOTAL'!AD110</f>
        <v>APAGADO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</row>
    <row r="104" spans="1:35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</row>
    <row r="105" spans="1:35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</row>
    <row r="106" spans="1:35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 t="str">
        <f>'RESUMEN TOTAL'!L113</f>
        <v>APAGADO</v>
      </c>
      <c r="G106" t="str">
        <f>'RESUMEN TOTAL'!M113</f>
        <v>APAGADO</v>
      </c>
      <c r="H106" t="str">
        <f>'RESUMEN TOTAL'!N113</f>
        <v>APAGADO</v>
      </c>
      <c r="I106" t="str">
        <f>'RESUMEN TOTAL'!O113</f>
        <v>APAGADO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 t="str">
        <f>'RESUMEN TOTAL'!Y113</f>
        <v>APAGADO</v>
      </c>
      <c r="T106">
        <f>'RESUMEN TOTAL'!Z113</f>
        <v>0</v>
      </c>
      <c r="U106" t="str">
        <f>'RESUMEN TOTAL'!AA113</f>
        <v>APAGADO</v>
      </c>
      <c r="V106" t="str">
        <f>'RESUMEN TOTAL'!AB113</f>
        <v>APAGADO</v>
      </c>
      <c r="W106" t="str">
        <f>'RESUMEN TOTAL'!AC113</f>
        <v>APAGADO</v>
      </c>
      <c r="X106" t="str">
        <f>'RESUMEN TOTAL'!AD113</f>
        <v>APAGADO</v>
      </c>
      <c r="Y106" t="str">
        <f>'RESUMEN TOTAL'!AE113</f>
        <v>APAGADO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</row>
    <row r="107" spans="1:35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 t="str">
        <f>'RESUMEN TOTAL'!V118</f>
        <v>APAGADO</v>
      </c>
      <c r="Q109" t="str">
        <f>'RESUMEN TOTAL'!W118</f>
        <v>APAGADO</v>
      </c>
      <c r="R109">
        <f>'RESUMEN TOTAL'!X118</f>
        <v>0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 t="str">
        <f>'RESUMEN TOTAL'!V128</f>
        <v>APAGADO</v>
      </c>
      <c r="Q119" t="str">
        <f>'RESUMEN TOTAL'!W128</f>
        <v>APAGADO</v>
      </c>
      <c r="R119">
        <f>'RESUMEN TOTAL'!X128</f>
        <v>0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 t="str">
        <f>'RESUMEN TOTAL'!V129</f>
        <v>APAGADO</v>
      </c>
      <c r="Q120" t="str">
        <f>'RESUMEN TOTAL'!W129</f>
        <v>APAGADO</v>
      </c>
      <c r="R120">
        <f>'RESUMEN TOTAL'!X129</f>
        <v>0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>
        <f>'RESUMEN TOTAL'!M134</f>
        <v>0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 t="str">
        <f>'RESUMEN TOTAL'!Y134</f>
        <v>APAGADO</v>
      </c>
      <c r="T123">
        <f>'RESUMEN TOTAL'!Z134</f>
        <v>0</v>
      </c>
      <c r="U123">
        <f>'RESUMEN TOTAL'!AA134</f>
        <v>0</v>
      </c>
      <c r="V123" t="str">
        <f>'RESUMEN TOTAL'!AB134</f>
        <v>APAGADO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</row>
    <row r="124" spans="1:35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>
        <f>'RESUMEN TOTAL'!M135</f>
        <v>0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 t="str">
        <f>'RESUMEN TOTAL'!Y135</f>
        <v>APAGADO</v>
      </c>
      <c r="T124">
        <f>'RESUMEN TOTAL'!Z135</f>
        <v>0</v>
      </c>
      <c r="U124">
        <f>'RESUMEN TOTAL'!AA135</f>
        <v>0</v>
      </c>
      <c r="V124" t="str">
        <f>'RESUMEN TOTAL'!AB135</f>
        <v>APAGADO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</row>
    <row r="125" spans="1:35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 t="str">
        <f>'RESUMEN TOTAL'!L136</f>
        <v>APAGADO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 t="str">
        <f>'RESUMEN TOTAL'!P136</f>
        <v>APAGADO</v>
      </c>
      <c r="K125">
        <f>'RESUMEN TOTAL'!Q136</f>
        <v>0</v>
      </c>
      <c r="L125" t="str">
        <f>'RESUMEN TOTAL'!R136</f>
        <v>APAGADO</v>
      </c>
      <c r="M125" t="str">
        <f>'RESUMEN TOTAL'!S136</f>
        <v>APAGADO</v>
      </c>
      <c r="N125" t="str">
        <f>'RESUMEN TOTAL'!T136</f>
        <v>APAGADO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 t="str">
        <f>'RESUMEN TOTAL'!Y136</f>
        <v>APAGADO</v>
      </c>
      <c r="T125">
        <f>'RESUMEN TOTAL'!Z136</f>
        <v>0</v>
      </c>
      <c r="U125">
        <f>'RESUMEN TOTAL'!AA136</f>
        <v>0</v>
      </c>
      <c r="V125" t="str">
        <f>'RESUMEN TOTAL'!AB136</f>
        <v>APAGADO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</row>
    <row r="126" spans="1:35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>
        <f>'RESUMEN TOTAL'!M137</f>
        <v>0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 t="str">
        <f>'RESUMEN TOTAL'!Y137</f>
        <v>APAGADO</v>
      </c>
      <c r="T126">
        <f>'RESUMEN TOTAL'!Z137</f>
        <v>0</v>
      </c>
      <c r="U126">
        <f>'RESUMEN TOTAL'!AA137</f>
        <v>0</v>
      </c>
      <c r="V126" t="str">
        <f>'RESUMEN TOTAL'!AB137</f>
        <v>APAGADO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</row>
    <row r="127" spans="1:35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</row>
    <row r="128" spans="1:35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 t="str">
        <f>'RESUMEN TOTAL'!AD139</f>
        <v>APAGADO</v>
      </c>
      <c r="Y128" t="str">
        <f>'RESUMEN TOTAL'!AE139</f>
        <v>APAGADO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</row>
    <row r="129" spans="1:35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</row>
    <row r="130" spans="1:35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</row>
    <row r="131" spans="1:35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</row>
    <row r="132" spans="1:35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</row>
    <row r="133" spans="1:35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</row>
    <row r="134" spans="1:35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</row>
    <row r="135" spans="1:35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</row>
    <row r="136" spans="1:35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</row>
    <row r="137" spans="1:35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</row>
    <row r="138" spans="1:35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</row>
    <row r="139" spans="1:35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</row>
    <row r="140" spans="1:35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</row>
    <row r="141" spans="1:35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</row>
    <row r="142" spans="1:35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</row>
    <row r="143" spans="1:35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>
        <f>'RESUMEN TOTAL'!M154</f>
        <v>0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 t="str">
        <f>'RESUMEN TOTAL'!Y154</f>
        <v>APAGADO</v>
      </c>
      <c r="T143">
        <f>'RESUMEN TOTAL'!Z154</f>
        <v>0</v>
      </c>
      <c r="U143">
        <f>'RESUMEN TOTAL'!AA154</f>
        <v>0</v>
      </c>
      <c r="V143" t="str">
        <f>'RESUMEN TOTAL'!AB154</f>
        <v>APAGADO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</row>
    <row r="144" spans="1:35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>
        <f>'RESUMEN TOTAL'!M155</f>
        <v>0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 t="str">
        <f>'RESUMEN TOTAL'!Y155</f>
        <v>APAGADO</v>
      </c>
      <c r="T144">
        <f>'RESUMEN TOTAL'!Z155</f>
        <v>0</v>
      </c>
      <c r="U144">
        <f>'RESUMEN TOTAL'!AA155</f>
        <v>0</v>
      </c>
      <c r="V144" t="str">
        <f>'RESUMEN TOTAL'!AB155</f>
        <v>APAGADO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</row>
    <row r="145" spans="1:35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 t="str">
        <f>'RESUMEN TOTAL'!L156</f>
        <v>APAGADO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>
        <f>'RESUMEN TOTAL'!Q156</f>
        <v>0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 t="str">
        <f>'RESUMEN TOTAL'!V156</f>
        <v>APAGADO</v>
      </c>
      <c r="Q145" t="str">
        <f>'RESUMEN TOTAL'!W156</f>
        <v>APAGADO</v>
      </c>
      <c r="R145">
        <f>'RESUMEN TOTAL'!X156</f>
        <v>0</v>
      </c>
      <c r="S145" t="str">
        <f>'RESUMEN TOTAL'!Y156</f>
        <v>APAGADO</v>
      </c>
      <c r="T145" t="str">
        <f>'RESUMEN TOTAL'!Z156</f>
        <v>APAGADO</v>
      </c>
      <c r="U145" t="str">
        <f>'RESUMEN TOTAL'!AA156</f>
        <v>APAGADO</v>
      </c>
      <c r="V145" t="str">
        <f>'RESUMEN TOTAL'!AB156</f>
        <v>APAGADO</v>
      </c>
      <c r="W145" t="str">
        <f>'RESUMEN TOTAL'!AC156</f>
        <v>APAGADO</v>
      </c>
      <c r="X145" t="str">
        <f>'RESUMEN TOTAL'!AD156</f>
        <v>APAGADO</v>
      </c>
      <c r="Y145" t="str">
        <f>'RESUMEN TOTAL'!AE156</f>
        <v>APAGADO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</row>
    <row r="146" spans="1:35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 t="str">
        <f>'RESUMEN TOTAL'!AE157</f>
        <v>APAGADO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</row>
    <row r="147" spans="1:35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</row>
    <row r="149" spans="1:35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</row>
    <row r="150" spans="1:35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>
        <f>'RESUMEN TOTAL'!M161</f>
        <v>0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 t="str">
        <f>'RESUMEN TOTAL'!AB161</f>
        <v>APAGADO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</row>
    <row r="151" spans="1:35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>
        <f>'RESUMEN TOTAL'!M162</f>
        <v>0</v>
      </c>
      <c r="H151">
        <f>'RESUMEN TOTAL'!N162</f>
        <v>0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</row>
    <row r="152" spans="1:35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 t="str">
        <f>'RESUMEN TOTAL'!R163</f>
        <v>APAGADO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</row>
    <row r="153" spans="1:35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</row>
    <row r="154" spans="1:35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 t="str">
        <f>'RESUMEN TOTAL'!L165</f>
        <v>APAGADO</v>
      </c>
      <c r="G154" t="str">
        <f>'RESUMEN TOTAL'!M165</f>
        <v>APAGADO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</row>
    <row r="155" spans="1:35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</row>
    <row r="156" spans="1:35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</row>
    <row r="157" spans="1:35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 t="str">
        <f>'RESUMEN TOTAL'!R168</f>
        <v>APAGADO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</row>
    <row r="158" spans="1:35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 t="str">
        <f>'RESUMEN TOTAL'!R169</f>
        <v>APAGADO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</row>
    <row r="159" spans="1:35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 t="str">
        <f>'RESUMEN TOTAL'!R170</f>
        <v>APAGADO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</row>
    <row r="160" spans="1:35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 t="str">
        <f>'RESUMEN TOTAL'!R171</f>
        <v>APAGADO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</row>
    <row r="161" spans="1:35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 t="str">
        <f>'RESUMEN TOTAL'!R172</f>
        <v>APAGADO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</row>
    <row r="162" spans="1:35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 t="str">
        <f>'RESUMEN TOTAL'!R173</f>
        <v>APAGADO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</row>
    <row r="163" spans="1:35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</row>
    <row r="164" spans="1:35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</row>
    <row r="165" spans="1:35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</row>
    <row r="166" spans="1:35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</row>
    <row r="167" spans="1:35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 t="str">
        <f>'RESUMEN TOTAL'!O178</f>
        <v>APAGADO</v>
      </c>
      <c r="J167">
        <f>'RESUMEN TOTAL'!P178</f>
        <v>0</v>
      </c>
      <c r="K167">
        <f>'RESUMEN TOTAL'!Q178</f>
        <v>0</v>
      </c>
      <c r="L167" t="str">
        <f>'RESUMEN TOTAL'!R178</f>
        <v>APAGADO</v>
      </c>
      <c r="M167" t="str">
        <f>'RESUMEN TOTAL'!S178</f>
        <v>APAGADO</v>
      </c>
      <c r="N167">
        <f>'RESUMEN TOTAL'!T178</f>
        <v>0</v>
      </c>
      <c r="O167" t="str">
        <f>'RESUMEN TOTAL'!U178</f>
        <v>APAGADO</v>
      </c>
      <c r="P167">
        <f>'RESUMEN TOTAL'!V178</f>
        <v>0</v>
      </c>
      <c r="Q167" t="str">
        <f>'RESUMEN TOTAL'!W178</f>
        <v>APAGADO</v>
      </c>
      <c r="R167">
        <f>'RESUMEN TOTAL'!X178</f>
        <v>0</v>
      </c>
      <c r="S167" t="str">
        <f>'RESUMEN TOTAL'!Y178</f>
        <v>APAGADO</v>
      </c>
      <c r="T167" t="str">
        <f>'RESUMEN TOTAL'!Z178</f>
        <v>APAGADO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</row>
    <row r="168" spans="1:35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 t="str">
        <f>'RESUMEN TOTAL'!O179</f>
        <v>APAGADO</v>
      </c>
      <c r="J168">
        <f>'RESUMEN TOTAL'!P179</f>
        <v>0</v>
      </c>
      <c r="K168">
        <f>'RESUMEN TOTAL'!Q179</f>
        <v>0</v>
      </c>
      <c r="L168" t="str">
        <f>'RESUMEN TOTAL'!R179</f>
        <v>APAGADO</v>
      </c>
      <c r="M168" t="str">
        <f>'RESUMEN TOTAL'!S179</f>
        <v>APAGADO</v>
      </c>
      <c r="N168">
        <f>'RESUMEN TOTAL'!T179</f>
        <v>0</v>
      </c>
      <c r="O168" t="str">
        <f>'RESUMEN TOTAL'!U179</f>
        <v>APAGADO</v>
      </c>
      <c r="P168">
        <f>'RESUMEN TOTAL'!V179</f>
        <v>0</v>
      </c>
      <c r="Q168" t="str">
        <f>'RESUMEN TOTAL'!W179</f>
        <v>APAGADO</v>
      </c>
      <c r="R168">
        <f>'RESUMEN TOTAL'!X179</f>
        <v>0</v>
      </c>
      <c r="S168" t="str">
        <f>'RESUMEN TOTAL'!Y179</f>
        <v>APAGADO</v>
      </c>
      <c r="T168" t="str">
        <f>'RESUMEN TOTAL'!Z179</f>
        <v>APAGADO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</row>
    <row r="169" spans="1:35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</row>
    <row r="170" spans="1:35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</row>
    <row r="171" spans="1:35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</row>
    <row r="172" spans="1:35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</row>
    <row r="173" spans="1:35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 t="str">
        <f>'RESUMEN TOTAL'!R186</f>
        <v>APAGADO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 t="str">
        <f>'RESUMEN TOTAL'!Y186</f>
        <v>APAGADO</v>
      </c>
      <c r="T173" t="str">
        <f>'RESUMEN TOTAL'!Z186</f>
        <v>APAGADO</v>
      </c>
      <c r="U173" t="str">
        <f>'RESUMEN TOTAL'!AA186</f>
        <v>APAGADO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</row>
    <row r="174" spans="1:35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 t="str">
        <f>'RESUMEN TOTAL'!R187</f>
        <v>APAGADO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 t="str">
        <f>'RESUMEN TOTAL'!Y187</f>
        <v>APAGADO</v>
      </c>
      <c r="T174" t="str">
        <f>'RESUMEN TOTAL'!Z187</f>
        <v>APAGADO</v>
      </c>
      <c r="U174" t="str">
        <f>'RESUMEN TOTAL'!AA187</f>
        <v>APAGADO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</row>
    <row r="175" spans="1:35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 t="str">
        <f>'RESUMEN TOTAL'!R188</f>
        <v>APAGADO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 t="str">
        <f>'RESUMEN TOTAL'!Y188</f>
        <v>APAGADO</v>
      </c>
      <c r="T175" t="str">
        <f>'RESUMEN TOTAL'!Z188</f>
        <v>APAGADO</v>
      </c>
      <c r="U175" t="str">
        <f>'RESUMEN TOTAL'!AA188</f>
        <v>APAGADO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</row>
    <row r="176" spans="1:35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 t="str">
        <f>'RESUMEN TOTAL'!L189</f>
        <v>APAGADO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</row>
    <row r="177" spans="1:35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</row>
    <row r="178" spans="1:35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</row>
    <row r="179" spans="1:35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</row>
    <row r="180" spans="1:35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</row>
    <row r="181" spans="1:35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</row>
    <row r="182" spans="1:35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</row>
    <row r="183" spans="1:35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</row>
    <row r="184" spans="1:35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</row>
    <row r="185" spans="1:35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</row>
    <row r="186" spans="1:35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 t="str">
        <f>'RESUMEN TOTAL'!L199</f>
        <v>APAGADO</v>
      </c>
      <c r="G186" t="str">
        <f>'RESUMEN TOTAL'!M199</f>
        <v>APAGADO</v>
      </c>
      <c r="H186" t="str">
        <f>'RESUMEN TOTAL'!N199</f>
        <v>APAGADO</v>
      </c>
      <c r="I186" t="str">
        <f>'RESUMEN TOTAL'!O199</f>
        <v>APAGADO</v>
      </c>
      <c r="J186" t="str">
        <f>'RESUMEN TOTAL'!P199</f>
        <v>APAGADO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 t="str">
        <f>'RESUMEN TOTAL'!Y199</f>
        <v>APAGADO</v>
      </c>
      <c r="T186" t="str">
        <f>'RESUMEN TOTAL'!Z199</f>
        <v>APAGADO</v>
      </c>
      <c r="U186" t="str">
        <f>'RESUMEN TOTAL'!AA199</f>
        <v>APAGADO</v>
      </c>
      <c r="V186" t="str">
        <f>'RESUMEN TOTAL'!AB199</f>
        <v>APAGADO</v>
      </c>
      <c r="W186" t="str">
        <f>'RESUMEN TOTAL'!AC199</f>
        <v>APAGADO</v>
      </c>
      <c r="X186" t="str">
        <f>'RESUMEN TOTAL'!AD199</f>
        <v>APAGADO</v>
      </c>
      <c r="Y186" t="str">
        <f>'RESUMEN TOTAL'!AE199</f>
        <v>APAGADO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</row>
    <row r="187" spans="1:35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</row>
    <row r="188" spans="1:35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</row>
    <row r="189" spans="1:35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</row>
    <row r="190" spans="1:35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</row>
    <row r="191" spans="1:35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>
        <f>'RESUMEN TOTAL'!M204</f>
        <v>0</v>
      </c>
      <c r="H191">
        <f>'RESUMEN TOTAL'!N204</f>
        <v>0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 t="str">
        <f>'RESUMEN TOTAL'!AD204</f>
        <v>APAGADO</v>
      </c>
      <c r="Y191" t="str">
        <f>'RESUMEN TOTAL'!AE204</f>
        <v>APAGADO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</row>
    <row r="192" spans="1:35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>
        <f>'RESUMEN TOTAL'!M205</f>
        <v>0</v>
      </c>
      <c r="H192">
        <f>'RESUMEN TOTAL'!N205</f>
        <v>0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</row>
    <row r="193" spans="1:35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 t="str">
        <f>'RESUMEN TOTAL'!L206</f>
        <v>APAGADO</v>
      </c>
      <c r="G193" t="str">
        <f>'RESUMEN TOTAL'!M206</f>
        <v>APAGADO</v>
      </c>
      <c r="H193" t="str">
        <f>'RESUMEN TOTAL'!N206</f>
        <v>APAGADO</v>
      </c>
      <c r="I193" t="str">
        <f>'RESUMEN TOTAL'!O206</f>
        <v>APAGADO</v>
      </c>
      <c r="J193" t="str">
        <f>'RESUMEN TOTAL'!P206</f>
        <v>APAGADO</v>
      </c>
      <c r="K193">
        <f>'RESUMEN TOTAL'!Q206</f>
        <v>0</v>
      </c>
      <c r="L193" t="str">
        <f>'RESUMEN TOTAL'!R206</f>
        <v>APAGADO</v>
      </c>
      <c r="M193" t="str">
        <f>'RESUMEN TOTAL'!S206</f>
        <v>APAGADO</v>
      </c>
      <c r="N193" t="str">
        <f>'RESUMEN TOTAL'!T206</f>
        <v>APAGADO</v>
      </c>
      <c r="O193" t="str">
        <f>'RESUMEN TOTAL'!U206</f>
        <v>APAGADO</v>
      </c>
      <c r="P193" t="str">
        <f>'RESUMEN TOTAL'!V206</f>
        <v>APAGADO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 t="str">
        <f>'RESUMEN TOTAL'!AC206</f>
        <v>APAGADO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</row>
    <row r="194" spans="1:35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>
        <f>'RESUMEN TOTAL'!M207</f>
        <v>0</v>
      </c>
      <c r="H194">
        <f>'RESUMEN TOTAL'!N207</f>
        <v>0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</row>
    <row r="195" spans="1:35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</row>
    <row r="196" spans="1:35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</row>
    <row r="197" spans="1:35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</row>
    <row r="198" spans="1:35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</row>
    <row r="199" spans="1:35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 t="str">
        <f>'RESUMEN TOTAL'!L212</f>
        <v>APAGADO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 t="str">
        <f>'RESUMEN TOTAL'!P212</f>
        <v>APAGADO</v>
      </c>
      <c r="K199">
        <f>'RESUMEN TOTAL'!Q212</f>
        <v>0</v>
      </c>
      <c r="L199" t="str">
        <f>'RESUMEN TOTAL'!R212</f>
        <v>APAGADO</v>
      </c>
      <c r="M199">
        <f>'RESUMEN TOTAL'!S212</f>
        <v>0</v>
      </c>
      <c r="N199">
        <f>'RESUMEN TOTAL'!T212</f>
        <v>0</v>
      </c>
      <c r="O199" t="str">
        <f>'RESUMEN TOTAL'!U212</f>
        <v>APAGADO</v>
      </c>
      <c r="P199" t="str">
        <f>'RESUMEN TOTAL'!V212</f>
        <v>APAGADO</v>
      </c>
      <c r="Q199" t="str">
        <f>'RESUMEN TOTAL'!W212</f>
        <v>APAGADO</v>
      </c>
      <c r="R199">
        <f>'RESUMEN TOTAL'!X212</f>
        <v>0</v>
      </c>
      <c r="S199" t="str">
        <f>'RESUMEN TOTAL'!Y212</f>
        <v>APAGADO</v>
      </c>
      <c r="T199">
        <f>'RESUMEN TOTAL'!Z212</f>
        <v>0</v>
      </c>
      <c r="U199" t="str">
        <f>'RESUMEN TOTAL'!AA212</f>
        <v>APAGADO</v>
      </c>
      <c r="V199">
        <f>'RESUMEN TOTAL'!AB212</f>
        <v>0</v>
      </c>
      <c r="W199">
        <f>'RESUMEN TOTAL'!AC212</f>
        <v>0</v>
      </c>
      <c r="X199" t="str">
        <f>'RESUMEN TOTAL'!AD212</f>
        <v>APAGADO</v>
      </c>
      <c r="Y199" t="str">
        <f>'RESUMEN TOTAL'!AE212</f>
        <v>APAGADO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</row>
    <row r="200" spans="1:35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</row>
    <row r="201" spans="1:35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</row>
    <row r="202" spans="1:35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 t="str">
        <f>'RESUMEN TOTAL'!L216</f>
        <v>APAGADO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</row>
    <row r="203" spans="1:35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</row>
    <row r="204" spans="1:35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 t="str">
        <f>'RESUMEN TOTAL'!L218</f>
        <v>APAGADO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</row>
    <row r="206" spans="1:35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 t="str">
        <f>'RESUMEN TOTAL'!L220</f>
        <v>APAGADO</v>
      </c>
      <c r="G206">
        <f>'RESUMEN TOTAL'!M220</f>
        <v>0</v>
      </c>
      <c r="H206" t="str">
        <f>'RESUMEN TOTAL'!N220</f>
        <v>APAGADO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 t="str">
        <f>'RESUMEN TOTAL'!L221</f>
        <v>APAGADO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</row>
    <row r="209" spans="1:35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</row>
    <row r="210" spans="1:35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</row>
    <row r="211" spans="1:35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</row>
    <row r="212" spans="1:35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</row>
    <row r="214" spans="1:35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 t="str">
        <f>'RESUMEN TOTAL'!L228</f>
        <v>APAGADO</v>
      </c>
      <c r="G214" t="str">
        <f>'RESUMEN TOTAL'!M228</f>
        <v>APAGADO</v>
      </c>
      <c r="H214" t="str">
        <f>'RESUMEN TOTAL'!N228</f>
        <v>APAGADO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 t="str">
        <f>'RESUMEN TOTAL'!W228</f>
        <v>APAGADO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</row>
    <row r="215" spans="1:35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 t="str">
        <f>'RESUMEN TOTAL'!L229</f>
        <v>APAGADO</v>
      </c>
      <c r="G215" t="str">
        <f>'RESUMEN TOTAL'!M229</f>
        <v>APAGADO</v>
      </c>
      <c r="H215" t="str">
        <f>'RESUMEN TOTAL'!N229</f>
        <v>APAGADO</v>
      </c>
      <c r="I215" t="str">
        <f>'RESUMEN TOTAL'!O229</f>
        <v>APAGADO</v>
      </c>
      <c r="J215" t="str">
        <f>'RESUMEN TOTAL'!P229</f>
        <v>APAGADO</v>
      </c>
      <c r="K215">
        <f>'RESUMEN TOTAL'!Q229</f>
        <v>0</v>
      </c>
      <c r="L215" t="str">
        <f>'RESUMEN TOTAL'!R229</f>
        <v>APAGADO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</row>
    <row r="216" spans="1:35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 t="str">
        <f>'RESUMEN TOTAL'!L230</f>
        <v>APAGADO</v>
      </c>
      <c r="G216" t="str">
        <f>'RESUMEN TOTAL'!M230</f>
        <v>APAGADO</v>
      </c>
      <c r="H216" t="str">
        <f>'RESUMEN TOTAL'!N230</f>
        <v>APAGADO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</row>
    <row r="218" spans="1:35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</row>
    <row r="219" spans="1:35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 t="str">
        <f>'RESUMEN TOTAL'!L233</f>
        <v>APAGADO</v>
      </c>
      <c r="G219" t="str">
        <f>'RESUMEN TOTAL'!M233</f>
        <v>APAGADO</v>
      </c>
      <c r="H219" t="str">
        <f>'RESUMEN TOTAL'!N233</f>
        <v>APAGADO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 t="str">
        <f>'RESUMEN TOTAL'!U233</f>
        <v>APAGADO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 t="str">
        <f>'RESUMEN TOTAL'!L234</f>
        <v>APAGADO</v>
      </c>
      <c r="G220" t="str">
        <f>'RESUMEN TOTAL'!M234</f>
        <v>APAGADO</v>
      </c>
      <c r="H220" t="str">
        <f>'RESUMEN TOTAL'!N234</f>
        <v>APAGADO</v>
      </c>
      <c r="I220" t="str">
        <f>'RESUMEN TOTAL'!O234</f>
        <v>APAGADO</v>
      </c>
      <c r="J220" t="str">
        <f>'RESUMEN TOTAL'!P234</f>
        <v>APAGADO</v>
      </c>
      <c r="K220">
        <f>'RESUMEN TOTAL'!Q234</f>
        <v>0</v>
      </c>
      <c r="L220" t="str">
        <f>'RESUMEN TOTAL'!R234</f>
        <v>APAGADO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 t="str">
        <f>'RESUMEN TOTAL'!Y234</f>
        <v>APAGADO</v>
      </c>
      <c r="T220">
        <f>'RESUMEN TOTAL'!Z234</f>
        <v>0</v>
      </c>
      <c r="U220" t="str">
        <f>'RESUMEN TOTAL'!AA234</f>
        <v>APAGADO</v>
      </c>
      <c r="V220" t="str">
        <f>'RESUMEN TOTAL'!AB234</f>
        <v>APAGADO</v>
      </c>
      <c r="W220" t="str">
        <f>'RESUMEN TOTAL'!AC234</f>
        <v>APAGADO</v>
      </c>
      <c r="X220" t="str">
        <f>'RESUMEN TOTAL'!AD234</f>
        <v>APAGADO</v>
      </c>
      <c r="Y220" t="str">
        <f>'RESUMEN TOTAL'!AE234</f>
        <v>APAGADO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</row>
    <row r="221" spans="1:35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</row>
    <row r="222" spans="1:35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 t="str">
        <f>'RESUMEN TOTAL'!L236</f>
        <v>APAGADO</v>
      </c>
      <c r="G222" t="str">
        <f>'RESUMEN TOTAL'!M236</f>
        <v>APAGADO</v>
      </c>
      <c r="H222" t="str">
        <f>'RESUMEN TOTAL'!N236</f>
        <v>APAGADO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</row>
    <row r="223" spans="1:35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</row>
    <row r="224" spans="1:35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</row>
    <row r="225" spans="1:35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</row>
    <row r="226" spans="1:35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 t="str">
        <f>'RESUMEN TOTAL'!AC241</f>
        <v>APAGADO</v>
      </c>
      <c r="X226" t="str">
        <f>'RESUMEN TOTAL'!AD241</f>
        <v>APAGADO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 t="str">
        <f>'RESUMEN TOTAL'!AC242</f>
        <v>APAGADO</v>
      </c>
      <c r="X227" t="str">
        <f>'RESUMEN TOTAL'!AD242</f>
        <v>APAGADO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</row>
    <row r="228" spans="1:35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</row>
    <row r="229" spans="1:35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</row>
    <row r="230" spans="1:35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</row>
    <row r="231" spans="1:35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 t="str">
        <f>'RESUMEN TOTAL'!L246</f>
        <v>APAGADO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 t="str">
        <f>'RESUMEN TOTAL'!P246</f>
        <v>APAGADO</v>
      </c>
      <c r="K231">
        <f>'RESUMEN TOTAL'!Q246</f>
        <v>0</v>
      </c>
      <c r="L231" t="str">
        <f>'RESUMEN TOTAL'!R246</f>
        <v>APAGADO</v>
      </c>
      <c r="M231">
        <f>'RESUMEN TOTAL'!S246</f>
        <v>0</v>
      </c>
      <c r="N231" t="str">
        <f>'RESUMEN TOTAL'!T246</f>
        <v>APAGADO</v>
      </c>
      <c r="O231" t="str">
        <f>'RESUMEN TOTAL'!U246</f>
        <v>APAGADO</v>
      </c>
      <c r="P231" t="str">
        <f>'RESUMEN TOTAL'!V246</f>
        <v>APAGADO</v>
      </c>
      <c r="Q231" t="str">
        <f>'RESUMEN TOTAL'!W246</f>
        <v>APAGADO</v>
      </c>
      <c r="R231">
        <f>'RESUMEN TOTAL'!X246</f>
        <v>0</v>
      </c>
      <c r="S231" t="str">
        <f>'RESUMEN TOTAL'!Y246</f>
        <v>APAGADO</v>
      </c>
      <c r="T231" t="str">
        <f>'RESUMEN TOTAL'!Z246</f>
        <v>APAGADO</v>
      </c>
      <c r="U231" t="str">
        <f>'RESUMEN TOTAL'!AA246</f>
        <v>APAGADO</v>
      </c>
      <c r="V231">
        <f>'RESUMEN TOTAL'!AB246</f>
        <v>0</v>
      </c>
      <c r="W231" t="str">
        <f>'RESUMEN TOTAL'!AC246</f>
        <v>APAGADO</v>
      </c>
      <c r="X231" t="str">
        <f>'RESUMEN TOTAL'!AD246</f>
        <v>APAGADO</v>
      </c>
      <c r="Y231" t="str">
        <f>'RESUMEN TOTAL'!AE246</f>
        <v>APAGADO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</row>
    <row r="232" spans="1:35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 t="str">
        <f>'RESUMEN TOTAL'!L247</f>
        <v>APAGADO</v>
      </c>
      <c r="G232">
        <f>'RESUMEN TOTAL'!M247</f>
        <v>0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>
        <f>'RESUMEN TOTAL'!X247</f>
        <v>0</v>
      </c>
      <c r="S232" t="str">
        <f>'RESUMEN TOTAL'!Y247</f>
        <v>APAGADO</v>
      </c>
      <c r="T232" t="str">
        <f>'RESUMEN TOTAL'!Z247</f>
        <v>APAGADO</v>
      </c>
      <c r="U232" t="str">
        <f>'RESUMEN TOTAL'!AA247</f>
        <v>APAGADO</v>
      </c>
      <c r="V232" t="str">
        <f>'RESUMEN TOTAL'!AB247</f>
        <v>APAGADO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</row>
    <row r="233" spans="1:35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>
        <f>'RESUMEN TOTAL'!M248</f>
        <v>0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 t="str">
        <f>'RESUMEN TOTAL'!U248</f>
        <v>APAGADO</v>
      </c>
      <c r="P233" t="str">
        <f>'RESUMEN TOTAL'!V248</f>
        <v>APAGADO</v>
      </c>
      <c r="Q233" t="str">
        <f>'RESUMEN TOTAL'!W248</f>
        <v>APAGADO</v>
      </c>
      <c r="R233">
        <f>'RESUMEN TOTAL'!X248</f>
        <v>0</v>
      </c>
      <c r="S233" t="str">
        <f>'RESUMEN TOTAL'!Y248</f>
        <v>APAGADO</v>
      </c>
      <c r="T233" t="str">
        <f>'RESUMEN TOTAL'!Z248</f>
        <v>APAGADO</v>
      </c>
      <c r="U233" t="str">
        <f>'RESUMEN TOTAL'!AA248</f>
        <v>APAGADO</v>
      </c>
      <c r="V233" t="str">
        <f>'RESUMEN TOTAL'!AB248</f>
        <v>APAGADO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</row>
    <row r="234" spans="1:35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>
        <f>'RESUMEN TOTAL'!M249</f>
        <v>0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 t="str">
        <f>'RESUMEN TOTAL'!Y249</f>
        <v>APAGADO</v>
      </c>
      <c r="T234">
        <f>'RESUMEN TOTAL'!Z249</f>
        <v>0</v>
      </c>
      <c r="U234">
        <f>'RESUMEN TOTAL'!AA249</f>
        <v>0</v>
      </c>
      <c r="V234" t="str">
        <f>'RESUMEN TOTAL'!AB249</f>
        <v>APAGADO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</row>
    <row r="235" spans="1:35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>
        <f>'RESUMEN TOTAL'!M250</f>
        <v>0</v>
      </c>
      <c r="H235" t="str">
        <f>'RESUMEN TOTAL'!N250</f>
        <v>APAGADO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 t="str">
        <f>'RESUMEN TOTAL'!Y250</f>
        <v>APAGADO</v>
      </c>
      <c r="T235">
        <f>'RESUMEN TOTAL'!Z250</f>
        <v>0</v>
      </c>
      <c r="U235">
        <f>'RESUMEN TOTAL'!AA250</f>
        <v>0</v>
      </c>
      <c r="V235" t="str">
        <f>'RESUMEN TOTAL'!AB250</f>
        <v>APAGADO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</row>
    <row r="236" spans="1:35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>
        <f>'RESUMEN TOTAL'!M251</f>
        <v>0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 t="str">
        <f>'RESUMEN TOTAL'!Y251</f>
        <v>APAGADO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</row>
    <row r="237" spans="1:35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 t="str">
        <f>'RESUMEN TOTAL'!AC252</f>
        <v>APAGADO</v>
      </c>
      <c r="X237" t="str">
        <f>'RESUMEN TOTAL'!AD252</f>
        <v>APAGADO</v>
      </c>
      <c r="Y237" t="str">
        <f>'RESUMEN TOTAL'!AE252</f>
        <v>APAGADO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</row>
    <row r="238" spans="1:35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 t="str">
        <f>'RESUMEN TOTAL'!AC253</f>
        <v>APAGADO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</row>
    <row r="239" spans="1:35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 t="str">
        <f>'RESUMEN TOTAL'!AC254</f>
        <v>APAGADO</v>
      </c>
      <c r="X239" t="str">
        <f>'RESUMEN TOTAL'!AD254</f>
        <v>APAGADO</v>
      </c>
      <c r="Y239" t="str">
        <f>'RESUMEN TOTAL'!AE254</f>
        <v>APAGADO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</row>
    <row r="240" spans="1:35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</row>
    <row r="241" spans="1:35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</row>
    <row r="242" spans="1:35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</row>
    <row r="243" spans="1:35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</row>
    <row r="244" spans="1:35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</row>
    <row r="245" spans="1:35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 t="str">
        <f>'RESUMEN TOTAL'!L260</f>
        <v>APAGADO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>
        <f>'RESUMEN TOTAL'!Q260</f>
        <v>0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 t="str">
        <f>'RESUMEN TOTAL'!V260</f>
        <v>APAGADO</v>
      </c>
      <c r="Q245" t="str">
        <f>'RESUMEN TOTAL'!W260</f>
        <v>APAGADO</v>
      </c>
      <c r="R245">
        <f>'RESUMEN TOTAL'!X260</f>
        <v>0</v>
      </c>
      <c r="S245" t="str">
        <f>'RESUMEN TOTAL'!Y260</f>
        <v>APAGADO</v>
      </c>
      <c r="T245" t="str">
        <f>'RESUMEN TOTAL'!Z260</f>
        <v>APAGADO</v>
      </c>
      <c r="U245" t="str">
        <f>'RESUMEN TOTAL'!AA260</f>
        <v>APAGADO</v>
      </c>
      <c r="V245" t="str">
        <f>'RESUMEN TOTAL'!AB260</f>
        <v>APAGADO</v>
      </c>
      <c r="W245" t="str">
        <f>'RESUMEN TOTAL'!AC260</f>
        <v>APAGADO</v>
      </c>
      <c r="X245" t="str">
        <f>'RESUMEN TOTAL'!AD260</f>
        <v>APAGADO</v>
      </c>
      <c r="Y245" t="str">
        <f>'RESUMEN TOTAL'!AE260</f>
        <v>APAGADO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</row>
    <row r="246" spans="1:35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</row>
    <row r="247" spans="1:35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</row>
    <row r="248" spans="1:35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 t="str">
        <f>'RESUMEN TOTAL'!M263</f>
        <v>APAGADO</v>
      </c>
      <c r="H248" t="str">
        <f>'RESUMEN TOTAL'!N263</f>
        <v>APAGADO</v>
      </c>
      <c r="I248" t="str">
        <f>'RESUMEN TOTAL'!O263</f>
        <v>APAGADO</v>
      </c>
      <c r="J248" t="str">
        <f>'RESUMEN TOTAL'!P263</f>
        <v>APAGADO</v>
      </c>
      <c r="K248">
        <f>'RESUMEN TOTAL'!Q263</f>
        <v>0</v>
      </c>
      <c r="L248" t="str">
        <f>'RESUMEN TOTAL'!R263</f>
        <v>APAGADO</v>
      </c>
      <c r="M248" t="str">
        <f>'RESUMEN TOTAL'!S263</f>
        <v>APAGADO</v>
      </c>
      <c r="N248" t="str">
        <f>'RESUMEN TOTAL'!T263</f>
        <v>APAGADO</v>
      </c>
      <c r="O248" t="str">
        <f>'RESUMEN TOTAL'!U263</f>
        <v>APAGADO</v>
      </c>
      <c r="P248">
        <f>'RESUMEN TOTAL'!V263</f>
        <v>0</v>
      </c>
      <c r="Q248" t="str">
        <f>'RESUMEN TOTAL'!W263</f>
        <v>APAGADO</v>
      </c>
      <c r="R248">
        <f>'RESUMEN TOTAL'!X263</f>
        <v>0</v>
      </c>
      <c r="S248" t="str">
        <f>'RESUMEN TOTAL'!Y263</f>
        <v>APAGADO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</row>
    <row r="249" spans="1:35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 t="str">
        <f>'RESUMEN TOTAL'!M264</f>
        <v>APAGADO</v>
      </c>
      <c r="H249" t="str">
        <f>'RESUMEN TOTAL'!N264</f>
        <v>APAGADO</v>
      </c>
      <c r="I249" t="str">
        <f>'RESUMEN TOTAL'!O264</f>
        <v>APAGADO</v>
      </c>
      <c r="J249" t="str">
        <f>'RESUMEN TOTAL'!P264</f>
        <v>APAGADO</v>
      </c>
      <c r="K249">
        <f>'RESUMEN TOTAL'!Q264</f>
        <v>0</v>
      </c>
      <c r="L249" t="str">
        <f>'RESUMEN TOTAL'!R264</f>
        <v>APAGADO</v>
      </c>
      <c r="M249" t="str">
        <f>'RESUMEN TOTAL'!S264</f>
        <v>APAGADO</v>
      </c>
      <c r="N249" t="str">
        <f>'RESUMEN TOTAL'!T264</f>
        <v>APAGADO</v>
      </c>
      <c r="O249" t="str">
        <f>'RESUMEN TOTAL'!U264</f>
        <v>APAGADO</v>
      </c>
      <c r="P249">
        <f>'RESUMEN TOTAL'!V264</f>
        <v>0</v>
      </c>
      <c r="Q249" t="str">
        <f>'RESUMEN TOTAL'!W264</f>
        <v>APAGADO</v>
      </c>
      <c r="R249">
        <f>'RESUMEN TOTAL'!X264</f>
        <v>0</v>
      </c>
      <c r="S249" t="str">
        <f>'RESUMEN TOTAL'!Y264</f>
        <v>APAGADO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</row>
    <row r="250" spans="1:35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 t="str">
        <f>'RESUMEN TOTAL'!L265</f>
        <v>APAGADO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>
        <f>'RESUMEN TOTAL'!Q265</f>
        <v>0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 t="str">
        <f>'RESUMEN TOTAL'!V265</f>
        <v>APAGADO</v>
      </c>
      <c r="Q250" t="str">
        <f>'RESUMEN TOTAL'!W265</f>
        <v>APAGADO</v>
      </c>
      <c r="R250">
        <f>'RESUMEN TOTAL'!X265</f>
        <v>0</v>
      </c>
      <c r="S250" t="str">
        <f>'RESUMEN TOTAL'!Y265</f>
        <v>APAGADO</v>
      </c>
      <c r="T250" t="str">
        <f>'RESUMEN TOTAL'!Z265</f>
        <v>APAGADO</v>
      </c>
      <c r="U250" t="str">
        <f>'RESUMEN TOTAL'!AA265</f>
        <v>APAGADO</v>
      </c>
      <c r="V250" t="str">
        <f>'RESUMEN TOTAL'!AB265</f>
        <v>APAGADO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</row>
    <row r="251" spans="1:35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</row>
    <row r="252" spans="1:35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</row>
    <row r="253" spans="1:35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</row>
    <row r="254" spans="1:35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</row>
    <row r="255" spans="1:35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</row>
    <row r="256" spans="1:35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 t="str">
        <f>'RESUMEN TOTAL'!Z271</f>
        <v>APAGADO</v>
      </c>
      <c r="U256" t="str">
        <f>'RESUMEN TOTAL'!AA271</f>
        <v>APAGADO</v>
      </c>
      <c r="V256">
        <f>'RESUMEN TOTAL'!AB271</f>
        <v>0</v>
      </c>
      <c r="W256" t="str">
        <f>'RESUMEN TOTAL'!AC271</f>
        <v>APAGADO</v>
      </c>
      <c r="X256" t="str">
        <f>'RESUMEN TOTAL'!AD271</f>
        <v>APAGADO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</row>
    <row r="257" spans="1:35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 t="str">
        <f>'RESUMEN TOTAL'!Z272</f>
        <v>APAGADO</v>
      </c>
      <c r="U257" t="str">
        <f>'RESUMEN TOTAL'!AA272</f>
        <v>APAGADO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</row>
    <row r="258" spans="1:35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 t="str">
        <f>'RESUMEN TOTAL'!Z273</f>
        <v>APAGADO</v>
      </c>
      <c r="U258" t="str">
        <f>'RESUMEN TOTAL'!AA273</f>
        <v>APAGADO</v>
      </c>
      <c r="V258">
        <f>'RESUMEN TOTAL'!AB273</f>
        <v>0</v>
      </c>
      <c r="W258" t="str">
        <f>'RESUMEN TOTAL'!AC273</f>
        <v>APAGADO</v>
      </c>
      <c r="X258" t="str">
        <f>'RESUMEN TOTAL'!AD273</f>
        <v>APAGADO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 t="str">
        <f>'RESUMEN TOTAL'!Z274</f>
        <v>APAGADO</v>
      </c>
      <c r="U259" t="str">
        <f>'RESUMEN TOTAL'!AA274</f>
        <v>APAGADO</v>
      </c>
      <c r="V259">
        <f>'RESUMEN TOTAL'!AB274</f>
        <v>0</v>
      </c>
      <c r="W259" t="str">
        <f>'RESUMEN TOTAL'!AC274</f>
        <v>APAGADO</v>
      </c>
      <c r="X259" t="str">
        <f>'RESUMEN TOTAL'!AD274</f>
        <v>APAGADO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 t="str">
        <f>'RESUMEN TOTAL'!Z275</f>
        <v>APAGADO</v>
      </c>
      <c r="U260" t="str">
        <f>'RESUMEN TOTAL'!AA275</f>
        <v>APAGADO</v>
      </c>
      <c r="V260">
        <f>'RESUMEN TOTAL'!AB275</f>
        <v>0</v>
      </c>
      <c r="W260" t="str">
        <f>'RESUMEN TOTAL'!AC275</f>
        <v>APAGADO</v>
      </c>
      <c r="X260" t="str">
        <f>'RESUMEN TOTAL'!AD275</f>
        <v>APAGADO</v>
      </c>
      <c r="Y260" t="str">
        <f>'RESUMEN TOTAL'!AE275</f>
        <v>APAGADO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</row>
    <row r="261" spans="1:35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 t="str">
        <f>'RESUMEN TOTAL'!Z276</f>
        <v>APAGADO</v>
      </c>
      <c r="U261" t="str">
        <f>'RESUMEN TOTAL'!AA276</f>
        <v>APAGADO</v>
      </c>
      <c r="V261">
        <f>'RESUMEN TOTAL'!AB276</f>
        <v>0</v>
      </c>
      <c r="W261" t="str">
        <f>'RESUMEN TOTAL'!AC276</f>
        <v>APAGADO</v>
      </c>
      <c r="X261" t="str">
        <f>'RESUMEN TOTAL'!AD276</f>
        <v>APAGADO</v>
      </c>
      <c r="Y261" t="str">
        <f>'RESUMEN TOTAL'!AE276</f>
        <v>APAGADO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</row>
    <row r="262" spans="1:35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</row>
    <row r="263" spans="1:35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</row>
    <row r="264" spans="1:35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</row>
    <row r="265" spans="1:35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 t="str">
        <f>'RESUMEN TOTAL'!T286</f>
        <v>APAGADO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 t="str">
        <f>'RESUMEN TOTAL'!AC286</f>
        <v>APAGADO</v>
      </c>
      <c r="X267" t="str">
        <f>'RESUMEN TOTAL'!AD286</f>
        <v>APAGADO</v>
      </c>
      <c r="Y267" t="str">
        <f>'RESUMEN TOTAL'!AE286</f>
        <v>APAGADO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 t="str">
        <f>'RESUMEN TOTAL'!AC287</f>
        <v>APAGADO</v>
      </c>
      <c r="X268" t="str">
        <f>'RESUMEN TOTAL'!AD287</f>
        <v>APAGADO</v>
      </c>
      <c r="Y268" t="str">
        <f>'RESUMEN TOTAL'!AE287</f>
        <v>APAGADO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 t="str">
        <f>'RESUMEN TOTAL'!AC288</f>
        <v>APAGADO</v>
      </c>
      <c r="X269" t="str">
        <f>'RESUMEN TOTAL'!AD288</f>
        <v>APAGADO</v>
      </c>
      <c r="Y269" t="str">
        <f>'RESUMEN TOTAL'!AE288</f>
        <v>APAGADO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 t="str">
        <f>'RESUMEN TOTAL'!AC289</f>
        <v>APAGADO</v>
      </c>
      <c r="X270" t="str">
        <f>'RESUMEN TOTAL'!AD289</f>
        <v>APAGADO</v>
      </c>
      <c r="Y270" t="str">
        <f>'RESUMEN TOTAL'!AE289</f>
        <v>APAGADO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</row>
    <row r="275" spans="1:35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</row>
    <row r="276" spans="1:35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</row>
    <row r="277" spans="1:35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</row>
    <row r="278" spans="1:35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</row>
    <row r="279" spans="1:35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>
        <f>'RESUMEN TOTAL'!N303</f>
        <v>0</v>
      </c>
      <c r="I281">
        <f>'RESUMEN TOTAL'!O303</f>
        <v>0</v>
      </c>
      <c r="J281" t="str">
        <f>'RESUMEN TOTAL'!P303</f>
        <v>APAGADO</v>
      </c>
      <c r="K281">
        <f>'RESUMEN TOTAL'!Q303</f>
        <v>0</v>
      </c>
      <c r="L281" t="str">
        <f>'RESUMEN TOTAL'!R303</f>
        <v>APAGADO</v>
      </c>
      <c r="M281" t="str">
        <f>'RESUMEN TOTAL'!S303</f>
        <v>APAGADO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 t="str">
        <f>'RESUMEN TOTAL'!R304</f>
        <v>APAGADO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 t="str">
        <f>'RESUMEN TOTAL'!R305</f>
        <v>APAGADO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</row>
    <row r="286" spans="1:35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</row>
    <row r="287" spans="1:35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</row>
    <row r="288" spans="1:35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</row>
    <row r="289" spans="1:35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</row>
    <row r="290" spans="1:35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>
        <f>'RESUMEN TOTAL'!M312</f>
        <v>0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</row>
    <row r="291" spans="1:35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</row>
    <row r="292" spans="1:35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 t="str">
        <f>'RESUMEN TOTAL'!L314</f>
        <v>APAGADO</v>
      </c>
      <c r="G292">
        <f>'RESUMEN TOTAL'!M314</f>
        <v>0</v>
      </c>
      <c r="H292">
        <f>'RESUMEN TOTAL'!N314</f>
        <v>0</v>
      </c>
      <c r="I292" t="str">
        <f>'RESUMEN TOTAL'!O314</f>
        <v>APAGADO</v>
      </c>
      <c r="J292" t="str">
        <f>'RESUMEN TOTAL'!P314</f>
        <v>APAGADO</v>
      </c>
      <c r="K292">
        <f>'RESUMEN TOTAL'!Q314</f>
        <v>0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</row>
    <row r="293" spans="1:35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</row>
    <row r="296" spans="1:35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>
        <f>'RESUMEN TOTAL'!M319</f>
        <v>0</v>
      </c>
      <c r="H296">
        <f>'RESUMEN TOTAL'!N319</f>
        <v>0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</row>
    <row r="297" spans="1:35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>
        <f>'RESUMEN TOTAL'!M320</f>
        <v>0</v>
      </c>
      <c r="H297">
        <f>'RESUMEN TOTAL'!N320</f>
        <v>0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 t="str">
        <f>'RESUMEN TOTAL'!V320</f>
        <v>APAGADO</v>
      </c>
      <c r="Q297" t="str">
        <f>'RESUMEN TOTAL'!W320</f>
        <v>APAGADO</v>
      </c>
      <c r="R297">
        <f>'RESUMEN TOTAL'!X320</f>
        <v>0</v>
      </c>
      <c r="S297" t="str">
        <f>'RESUMEN TOTAL'!Y320</f>
        <v>APAGADO</v>
      </c>
      <c r="T297" t="str">
        <f>'RESUMEN TOTAL'!Z320</f>
        <v>APAGADO</v>
      </c>
      <c r="U297" t="str">
        <f>'RESUMEN TOTAL'!AA320</f>
        <v>APAGADO</v>
      </c>
      <c r="V297" t="str">
        <f>'RESUMEN TOTAL'!AB320</f>
        <v>APAGADO</v>
      </c>
      <c r="W297" t="str">
        <f>'RESUMEN TOTAL'!AC320</f>
        <v>APAGADO</v>
      </c>
      <c r="X297" t="str">
        <f>'RESUMEN TOTAL'!AD320</f>
        <v>APAGADO</v>
      </c>
      <c r="Y297" t="str">
        <f>'RESUMEN TOTAL'!AE320</f>
        <v>APAGADO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</row>
    <row r="298" spans="1:35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>
        <f>'RESUMEN TOTAL'!M321</f>
        <v>0</v>
      </c>
      <c r="H298">
        <f>'RESUMEN TOTAL'!N321</f>
        <v>0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</row>
    <row r="299" spans="1:35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</row>
    <row r="300" spans="1:35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</row>
    <row r="301" spans="1:35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</row>
    <row r="302" spans="1:35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</row>
    <row r="303" spans="1:35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</row>
    <row r="304" spans="1:35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</row>
    <row r="305" spans="1:35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</row>
    <row r="306" spans="1:35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</row>
    <row r="307" spans="1:35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</row>
    <row r="308" spans="1:35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</row>
    <row r="309" spans="1:35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</row>
    <row r="310" spans="1:35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</row>
    <row r="311" spans="1:35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 t="str">
        <f>'RESUMEN TOTAL'!O337</f>
        <v>APAGADO</v>
      </c>
      <c r="J311" t="str">
        <f>'RESUMEN TOTAL'!P337</f>
        <v>APAGADO</v>
      </c>
      <c r="K311">
        <f>'RESUMEN TOTAL'!Q337</f>
        <v>0</v>
      </c>
      <c r="L311" t="str">
        <f>'RESUMEN TOTAL'!R337</f>
        <v>APAGADO</v>
      </c>
      <c r="M311" t="str">
        <f>'RESUMEN TOTAL'!S337</f>
        <v>APAGADO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 t="str">
        <f>'RESUMEN TOTAL'!Y337</f>
        <v>APAGADO</v>
      </c>
      <c r="T311" t="str">
        <f>'RESUMEN TOTAL'!Z337</f>
        <v>APAGADO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</row>
    <row r="312" spans="1:35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 t="str">
        <f>'RESUMEN TOTAL'!L338</f>
        <v>APAGADO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</row>
    <row r="313" spans="1:35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</row>
    <row r="314" spans="1:35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</row>
    <row r="315" spans="1:35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</row>
    <row r="316" spans="1:35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</row>
    <row r="317" spans="1:35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</row>
    <row r="318" spans="1:35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</row>
    <row r="319" spans="1:35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</row>
    <row r="320" spans="1:35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</row>
    <row r="321" spans="1:35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>
        <f>'RESUMEN TOTAL'!M347</f>
        <v>0</v>
      </c>
      <c r="H321">
        <f>'RESUMEN TOTAL'!N347</f>
        <v>0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 t="str">
        <f>'RESUMEN TOTAL'!AC347</f>
        <v>APAGADO</v>
      </c>
      <c r="X321" t="str">
        <f>'RESUMEN TOTAL'!AD347</f>
        <v>APAGADO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</row>
    <row r="322" spans="1:35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</row>
    <row r="323" spans="1:35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</row>
    <row r="324" spans="1:35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>
        <f>'RESUMEN TOTAL'!M352</f>
        <v>0</v>
      </c>
      <c r="H324">
        <f>'RESUMEN TOTAL'!N352</f>
        <v>0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</row>
    <row r="325" spans="1:35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</row>
    <row r="326" spans="1:35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</row>
    <row r="327" spans="1:35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 t="str">
        <f>'RESUMEN TOTAL'!Z355</f>
        <v>APAGADO</v>
      </c>
      <c r="U327" t="str">
        <f>'RESUMEN TOTAL'!AA355</f>
        <v>APAGADO</v>
      </c>
      <c r="V327">
        <f>'RESUMEN TOTAL'!AB355</f>
        <v>0</v>
      </c>
      <c r="W327" t="str">
        <f>'RESUMEN TOTAL'!AC355</f>
        <v>APAGADO</v>
      </c>
      <c r="X327" t="str">
        <f>'RESUMEN TOTAL'!AD355</f>
        <v>APAGADO</v>
      </c>
      <c r="Y327" t="str">
        <f>'RESUMEN TOTAL'!AE355</f>
        <v>APAGADO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</row>
    <row r="328" spans="1:35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 t="str">
        <f>'RESUMEN TOTAL'!Z356</f>
        <v>APAGADO</v>
      </c>
      <c r="U328" t="str">
        <f>'RESUMEN TOTAL'!AA356</f>
        <v>APAGADO</v>
      </c>
      <c r="V328">
        <f>'RESUMEN TOTAL'!AB356</f>
        <v>0</v>
      </c>
      <c r="W328" t="str">
        <f>'RESUMEN TOTAL'!AC356</f>
        <v>APAGADO</v>
      </c>
      <c r="X328" t="str">
        <f>'RESUMEN TOTAL'!AD356</f>
        <v>APAGADO</v>
      </c>
      <c r="Y328" t="str">
        <f>'RESUMEN TOTAL'!AE356</f>
        <v>APAGADO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</row>
    <row r="329" spans="1:35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</row>
    <row r="330" spans="1:35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</row>
    <row r="331" spans="1:35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 t="str">
        <f>'RESUMEN TOTAL'!AC359</f>
        <v>APAGADO</v>
      </c>
      <c r="X331" t="str">
        <f>'RESUMEN TOTAL'!AD359</f>
        <v>APAGADO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</row>
    <row r="332" spans="1:35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 t="str">
        <f>'RESUMEN TOTAL'!AC360</f>
        <v>APAGADO</v>
      </c>
      <c r="X332" t="str">
        <f>'RESUMEN TOTAL'!AD360</f>
        <v>APAGADO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</row>
    <row r="333" spans="1:35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 t="str">
        <f>'RESUMEN TOTAL'!AC361</f>
        <v>APAGADO</v>
      </c>
      <c r="X333" t="str">
        <f>'RESUMEN TOTAL'!AD361</f>
        <v>APAGADO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</row>
    <row r="334" spans="1:35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 t="str">
        <f>'RESUMEN TOTAL'!AC362</f>
        <v>APAGADO</v>
      </c>
      <c r="X334" t="str">
        <f>'RESUMEN TOTAL'!AD362</f>
        <v>APAGADO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</row>
    <row r="335" spans="1:35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</row>
    <row r="336" spans="1:35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 t="str">
        <f>'RESUMEN TOTAL'!AE364</f>
        <v>APAGADO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</row>
    <row r="337" spans="1:35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</row>
    <row r="338" spans="1:35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</row>
    <row r="339" spans="1:35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</row>
    <row r="340" spans="1:35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>
        <f>'RESUMEN TOTAL'!M368</f>
        <v>0</v>
      </c>
      <c r="H340">
        <f>'RESUMEN TOTAL'!N368</f>
        <v>0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 t="str">
        <f>'RESUMEN TOTAL'!V368</f>
        <v>APAGADO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</row>
    <row r="341" spans="1:35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</row>
    <row r="342" spans="1:35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>
        <f>'RESUMEN TOTAL'!M370</f>
        <v>0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</row>
    <row r="343" spans="1:35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</row>
    <row r="344" spans="1:35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</row>
    <row r="345" spans="1:35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</row>
    <row r="346" spans="1:35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</row>
    <row r="347" spans="1:35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 t="str">
        <f>'RESUMEN TOTAL'!AC375</f>
        <v>APAGADO</v>
      </c>
      <c r="X347" t="str">
        <f>'RESUMEN TOTAL'!AD375</f>
        <v>APAGADO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</row>
    <row r="348" spans="1:35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 t="str">
        <f>'RESUMEN TOTAL'!N376</f>
        <v>APAGADO</v>
      </c>
      <c r="I348">
        <f>'RESUMEN TOTAL'!O376</f>
        <v>0</v>
      </c>
      <c r="J348" t="str">
        <f>'RESUMEN TOTAL'!P376</f>
        <v>APAGADO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 t="str">
        <f>'RESUMEN TOTAL'!AC376</f>
        <v>APAGADO</v>
      </c>
      <c r="X348" t="str">
        <f>'RESUMEN TOTAL'!AD376</f>
        <v>APAGADO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</row>
    <row r="349" spans="1:35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 t="str">
        <f>'RESUMEN TOTAL'!L377</f>
        <v>APAGADO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</row>
    <row r="350" spans="1:35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</row>
    <row r="351" spans="1:35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</row>
    <row r="352" spans="1:35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</row>
    <row r="353" spans="1:35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</row>
    <row r="354" spans="1:35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>
        <f>'RESUMEN TOTAL'!M382</f>
        <v>0</v>
      </c>
      <c r="H354">
        <f>'RESUMEN TOTAL'!N382</f>
        <v>0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 t="str">
        <f>'RESUMEN TOTAL'!V382</f>
        <v>APAGADO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</row>
    <row r="355" spans="1:35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>
        <f>'RESUMEN TOTAL'!M383</f>
        <v>0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 t="str">
        <f>'RESUMEN TOTAL'!T383</f>
        <v>APAGADO</v>
      </c>
      <c r="O355" t="str">
        <f>'RESUMEN TOTAL'!U383</f>
        <v>APAGADO</v>
      </c>
      <c r="P355" t="str">
        <f>'RESUMEN TOTAL'!V383</f>
        <v>APAGADO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</row>
    <row r="356" spans="1:35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 t="str">
        <f>'RESUMEN TOTAL'!L384</f>
        <v>APAGADO</v>
      </c>
      <c r="G356" t="str">
        <f>'RESUMEN TOTAL'!M384</f>
        <v>APAGADO</v>
      </c>
      <c r="H356" t="str">
        <f>'RESUMEN TOTAL'!N384</f>
        <v>APAGADO</v>
      </c>
      <c r="I356" t="str">
        <f>'RESUMEN TOTAL'!O384</f>
        <v>APAGADO</v>
      </c>
      <c r="J356" t="str">
        <f>'RESUMEN TOTAL'!P384</f>
        <v>APAGADO</v>
      </c>
      <c r="K356">
        <f>'RESUMEN TOTAL'!Q384</f>
        <v>0</v>
      </c>
      <c r="L356" t="str">
        <f>'RESUMEN TOTAL'!R384</f>
        <v>APAGADO</v>
      </c>
      <c r="M356" t="str">
        <f>'RESUMEN TOTAL'!S384</f>
        <v>APAGADO</v>
      </c>
      <c r="N356" t="str">
        <f>'RESUMEN TOTAL'!T384</f>
        <v>APAGADO</v>
      </c>
      <c r="O356" t="str">
        <f>'RESUMEN TOTAL'!U384</f>
        <v>APAGADO</v>
      </c>
      <c r="P356" t="str">
        <f>'RESUMEN TOTAL'!V384</f>
        <v>APAGADO</v>
      </c>
      <c r="Q356" t="str">
        <f>'RESUMEN TOTAL'!W384</f>
        <v>APAGADO</v>
      </c>
      <c r="R356">
        <f>'RESUMEN TOTAL'!X384</f>
        <v>0</v>
      </c>
      <c r="S356" t="str">
        <f>'RESUMEN TOTAL'!Y384</f>
        <v>APAGADO</v>
      </c>
      <c r="T356" t="str">
        <f>'RESUMEN TOTAL'!Z384</f>
        <v>APAGADO</v>
      </c>
      <c r="U356" t="str">
        <f>'RESUMEN TOTAL'!AA384</f>
        <v>APAGADO</v>
      </c>
      <c r="V356" t="str">
        <f>'RESUMEN TOTAL'!AB384</f>
        <v>APAGADO</v>
      </c>
      <c r="W356" t="str">
        <f>'RESUMEN TOTAL'!AC384</f>
        <v>APAGADO</v>
      </c>
      <c r="X356" t="str">
        <f>'RESUMEN TOTAL'!AD384</f>
        <v>APAGADO</v>
      </c>
      <c r="Y356" t="str">
        <f>'RESUMEN TOTAL'!AE384</f>
        <v>APAGADO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</row>
    <row r="357" spans="1:35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 t="str">
        <f>'RESUMEN TOTAL'!L385</f>
        <v>APAGADO</v>
      </c>
      <c r="G357" t="str">
        <f>'RESUMEN TOTAL'!M385</f>
        <v>APAGADO</v>
      </c>
      <c r="H357" t="str">
        <f>'RESUMEN TOTAL'!N385</f>
        <v>APAGADO</v>
      </c>
      <c r="I357" t="str">
        <f>'RESUMEN TOTAL'!O385</f>
        <v>APAGADO</v>
      </c>
      <c r="J357" t="str">
        <f>'RESUMEN TOTAL'!P385</f>
        <v>APAGADO</v>
      </c>
      <c r="K357">
        <f>'RESUMEN TOTAL'!Q385</f>
        <v>0</v>
      </c>
      <c r="L357" t="str">
        <f>'RESUMEN TOTAL'!R385</f>
        <v>APAGADO</v>
      </c>
      <c r="M357" t="str">
        <f>'RESUMEN TOTAL'!S385</f>
        <v>APAGADO</v>
      </c>
      <c r="N357" t="str">
        <f>'RESUMEN TOTAL'!T385</f>
        <v>APAGADO</v>
      </c>
      <c r="O357" t="str">
        <f>'RESUMEN TOTAL'!U385</f>
        <v>APAGADO</v>
      </c>
      <c r="P357" t="str">
        <f>'RESUMEN TOTAL'!V385</f>
        <v>APAGADO</v>
      </c>
      <c r="Q357" t="str">
        <f>'RESUMEN TOTAL'!W385</f>
        <v>APAGADO</v>
      </c>
      <c r="R357">
        <f>'RESUMEN TOTAL'!X385</f>
        <v>0</v>
      </c>
      <c r="S357" t="str">
        <f>'RESUMEN TOTAL'!Y385</f>
        <v>APAGADO</v>
      </c>
      <c r="T357" t="str">
        <f>'RESUMEN TOTAL'!Z385</f>
        <v>APAGADO</v>
      </c>
      <c r="U357" t="str">
        <f>'RESUMEN TOTAL'!AA385</f>
        <v>APAGADO</v>
      </c>
      <c r="V357" t="str">
        <f>'RESUMEN TOTAL'!AB385</f>
        <v>APAGADO</v>
      </c>
      <c r="W357" t="str">
        <f>'RESUMEN TOTAL'!AC385</f>
        <v>APAGADO</v>
      </c>
      <c r="X357" t="str">
        <f>'RESUMEN TOTAL'!AD385</f>
        <v>APAGADO</v>
      </c>
      <c r="Y357" t="str">
        <f>'RESUMEN TOTAL'!AE385</f>
        <v>APAGADO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</row>
    <row r="358" spans="1:35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 t="str">
        <f>'RESUMEN TOTAL'!L386</f>
        <v>APAGADO</v>
      </c>
      <c r="G358" t="str">
        <f>'RESUMEN TOTAL'!M386</f>
        <v>APAGADO</v>
      </c>
      <c r="H358" t="str">
        <f>'RESUMEN TOTAL'!N386</f>
        <v>APAGADO</v>
      </c>
      <c r="I358" t="str">
        <f>'RESUMEN TOTAL'!O386</f>
        <v>APAGADO</v>
      </c>
      <c r="J358" t="str">
        <f>'RESUMEN TOTAL'!P386</f>
        <v>APAGADO</v>
      </c>
      <c r="K358">
        <f>'RESUMEN TOTAL'!Q386</f>
        <v>0</v>
      </c>
      <c r="L358" t="str">
        <f>'RESUMEN TOTAL'!R386</f>
        <v>APAGADO</v>
      </c>
      <c r="M358" t="str">
        <f>'RESUMEN TOTAL'!S386</f>
        <v>APAGADO</v>
      </c>
      <c r="N358" t="str">
        <f>'RESUMEN TOTAL'!T386</f>
        <v>APAGADO</v>
      </c>
      <c r="O358" t="str">
        <f>'RESUMEN TOTAL'!U386</f>
        <v>APAGADO</v>
      </c>
      <c r="P358" t="str">
        <f>'RESUMEN TOTAL'!V386</f>
        <v>APAGADO</v>
      </c>
      <c r="Q358" t="str">
        <f>'RESUMEN TOTAL'!W386</f>
        <v>APAGADO</v>
      </c>
      <c r="R358">
        <f>'RESUMEN TOTAL'!X386</f>
        <v>0</v>
      </c>
      <c r="S358" t="str">
        <f>'RESUMEN TOTAL'!Y386</f>
        <v>APAGADO</v>
      </c>
      <c r="T358" t="str">
        <f>'RESUMEN TOTAL'!Z386</f>
        <v>APAGADO</v>
      </c>
      <c r="U358" t="str">
        <f>'RESUMEN TOTAL'!AA386</f>
        <v>APAGADO</v>
      </c>
      <c r="V358" t="str">
        <f>'RESUMEN TOTAL'!AB386</f>
        <v>APAGADO</v>
      </c>
      <c r="W358" t="str">
        <f>'RESUMEN TOTAL'!AC386</f>
        <v>APAGADO</v>
      </c>
      <c r="X358" t="str">
        <f>'RESUMEN TOTAL'!AD386</f>
        <v>APAGADO</v>
      </c>
      <c r="Y358" t="str">
        <f>'RESUMEN TOTAL'!AE386</f>
        <v>APAGADO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</row>
    <row r="359" spans="1:35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</row>
    <row r="360" spans="1:35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</row>
    <row r="361" spans="1:35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</row>
    <row r="362" spans="1:35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</row>
    <row r="363" spans="1:35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</row>
    <row r="364" spans="1:35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 t="str">
        <f>'RESUMEN TOTAL'!V392</f>
        <v>APAGADO</v>
      </c>
      <c r="Q364" t="str">
        <f>'RESUMEN TOTAL'!W392</f>
        <v>APAGADO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</row>
    <row r="365" spans="1:35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 t="str">
        <f>'RESUMEN TOTAL'!V393</f>
        <v>APAGADO</v>
      </c>
      <c r="Q365" t="str">
        <f>'RESUMEN TOTAL'!W393</f>
        <v>APAGADO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</row>
    <row r="366" spans="1:35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</row>
    <row r="367" spans="1:35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</row>
    <row r="368" spans="1:35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</row>
    <row r="369" spans="1:35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</row>
    <row r="370" spans="1:35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</row>
    <row r="371" spans="1:35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</row>
    <row r="372" spans="1:35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</row>
    <row r="373" spans="1:35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 t="str">
        <f>'RESUMEN TOTAL'!T403</f>
        <v>APAGADO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</row>
    <row r="374" spans="1:35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</row>
    <row r="375" spans="1:35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</row>
    <row r="376" spans="1:35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</row>
    <row r="377" spans="1:35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</row>
    <row r="378" spans="1:35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>
        <f>'RESUMEN TOTAL'!M408</f>
        <v>0</v>
      </c>
      <c r="H378">
        <f>'RESUMEN TOTAL'!N408</f>
        <v>0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</row>
    <row r="379" spans="1:35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 t="str">
        <f>'RESUMEN TOTAL'!R409</f>
        <v>APAGADO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</row>
    <row r="380" spans="1:35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 t="str">
        <f>'RESUMEN TOTAL'!R410</f>
        <v>APAGADO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</row>
    <row r="381" spans="1:35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 t="str">
        <f>'RESUMEN TOTAL'!R411</f>
        <v>APAGADO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 t="str">
        <f>'RESUMEN TOTAL'!AD411</f>
        <v>APAGADO</v>
      </c>
      <c r="Y381" t="str">
        <f>'RESUMEN TOTAL'!AE411</f>
        <v>APAGADO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</row>
    <row r="382" spans="1:35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 t="str">
        <f>'RESUMEN TOTAL'!R412</f>
        <v>APAGADO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 t="str">
        <f>'RESUMEN TOTAL'!AC412</f>
        <v>APAGADO</v>
      </c>
      <c r="X382" t="str">
        <f>'RESUMEN TOTAL'!AD412</f>
        <v>APAGADO</v>
      </c>
      <c r="Y382" t="str">
        <f>'RESUMEN TOTAL'!AE412</f>
        <v>APAGADO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</row>
    <row r="383" spans="1:35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 t="str">
        <f>'RESUMEN TOTAL'!O413</f>
        <v>APAGADO</v>
      </c>
      <c r="J383">
        <f>'RESUMEN TOTAL'!P413</f>
        <v>0</v>
      </c>
      <c r="K383">
        <f>'RESUMEN TOTAL'!Q413</f>
        <v>0</v>
      </c>
      <c r="L383" t="str">
        <f>'RESUMEN TOTAL'!R413</f>
        <v>APAGADO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 t="str">
        <f>'RESUMEN TOTAL'!AB413</f>
        <v>APAGADO</v>
      </c>
      <c r="W383" t="str">
        <f>'RESUMEN TOTAL'!AC413</f>
        <v>APAGADO</v>
      </c>
      <c r="X383" t="str">
        <f>'RESUMEN TOTAL'!AD413</f>
        <v>APAGADO</v>
      </c>
      <c r="Y383" t="str">
        <f>'RESUMEN TOTAL'!AE413</f>
        <v>APAGADO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</row>
    <row r="384" spans="1:35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 t="str">
        <f>'RESUMEN TOTAL'!O414</f>
        <v>APAGADO</v>
      </c>
      <c r="J384" t="str">
        <f>'RESUMEN TOTAL'!P414</f>
        <v>APAGADO</v>
      </c>
      <c r="K384">
        <f>'RESUMEN TOTAL'!Q414</f>
        <v>0</v>
      </c>
      <c r="L384" t="str">
        <f>'RESUMEN TOTAL'!R414</f>
        <v>APAGADO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 t="str">
        <f>'RESUMEN TOTAL'!AC414</f>
        <v>APAGADO</v>
      </c>
      <c r="X384" t="str">
        <f>'RESUMEN TOTAL'!AD414</f>
        <v>APAGADO</v>
      </c>
      <c r="Y384" t="str">
        <f>'RESUMEN TOTAL'!AE414</f>
        <v>APAGADO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</row>
    <row r="385" spans="1:35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</row>
    <row r="386" spans="1:35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</row>
    <row r="387" spans="1:35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</row>
    <row r="388" spans="1:35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</row>
    <row r="389" spans="1:35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</row>
    <row r="390" spans="1:35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</row>
    <row r="391" spans="1:35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</row>
    <row r="392" spans="1:35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</row>
    <row r="393" spans="1:35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</row>
    <row r="394" spans="1:35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</row>
    <row r="395" spans="1:35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</row>
    <row r="396" spans="1:35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</row>
    <row r="397" spans="1:35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</row>
    <row r="398" spans="1:35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 t="str">
        <f>'RESUMEN TOTAL'!L428</f>
        <v>APAGADO</v>
      </c>
      <c r="G398" t="str">
        <f>'RESUMEN TOTAL'!M428</f>
        <v>APAGADO</v>
      </c>
      <c r="H398">
        <f>'RESUMEN TOTAL'!N428</f>
        <v>0</v>
      </c>
      <c r="I398" t="str">
        <f>'RESUMEN TOTAL'!O428</f>
        <v>APAGADO</v>
      </c>
      <c r="J398" t="str">
        <f>'RESUMEN TOTAL'!P428</f>
        <v>APAGADO</v>
      </c>
      <c r="K398">
        <f>'RESUMEN TOTAL'!Q428</f>
        <v>0</v>
      </c>
      <c r="L398" t="str">
        <f>'RESUMEN TOTAL'!R428</f>
        <v>APAGADO</v>
      </c>
      <c r="M398" t="str">
        <f>'RESUMEN TOTAL'!S428</f>
        <v>APAGADO</v>
      </c>
      <c r="N398" t="str">
        <f>'RESUMEN TOTAL'!T428</f>
        <v>APAGADO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 t="str">
        <f>'RESUMEN TOTAL'!Z428</f>
        <v>APAGADO</v>
      </c>
      <c r="U398" t="str">
        <f>'RESUMEN TOTAL'!AA428</f>
        <v>APAGADO</v>
      </c>
      <c r="V398" t="str">
        <f>'RESUMEN TOTAL'!AB428</f>
        <v>APAGADO</v>
      </c>
      <c r="W398" t="str">
        <f>'RESUMEN TOTAL'!AC428</f>
        <v>APAGADO</v>
      </c>
      <c r="X398" t="str">
        <f>'RESUMEN TOTAL'!AD428</f>
        <v>APAGADO</v>
      </c>
      <c r="Y398" t="str">
        <f>'RESUMEN TOTAL'!AE428</f>
        <v>APAGADO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</row>
    <row r="399" spans="1:35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</row>
    <row r="400" spans="1:35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</row>
    <row r="401" spans="1:35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</row>
    <row r="402" spans="1:35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</row>
    <row r="403" spans="1:35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</row>
    <row r="404" spans="1:35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</row>
    <row r="405" spans="1:35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</row>
    <row r="406" spans="1:35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</row>
    <row r="407" spans="1:35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</row>
    <row r="408" spans="1:35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</row>
    <row r="409" spans="1:35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</row>
    <row r="410" spans="1:35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</row>
    <row r="411" spans="1:35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</row>
    <row r="412" spans="1:35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</row>
    <row r="413" spans="1:35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</row>
    <row r="414" spans="1:35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</row>
    <row r="415" spans="1:35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</row>
    <row r="416" spans="1:35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</row>
    <row r="417" spans="1:35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</row>
    <row r="418" spans="1:35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</row>
    <row r="419" spans="1:35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 t="str">
        <f>'RESUMEN TOTAL'!L449</f>
        <v>APAGADO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>
        <f>'RESUMEN TOTAL'!Q449</f>
        <v>0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 t="str">
        <f>'RESUMEN TOTAL'!V449</f>
        <v>APAGADO</v>
      </c>
      <c r="Q419" t="str">
        <f>'RESUMEN TOTAL'!W449</f>
        <v>APAGADO</v>
      </c>
      <c r="R419">
        <f>'RESUMEN TOTAL'!X449</f>
        <v>0</v>
      </c>
      <c r="S419" t="str">
        <f>'RESUMEN TOTAL'!Y449</f>
        <v>APAGADO</v>
      </c>
      <c r="T419" t="str">
        <f>'RESUMEN TOTAL'!Z449</f>
        <v>APAGADO</v>
      </c>
      <c r="U419" t="str">
        <f>'RESUMEN TOTAL'!AA449</f>
        <v>APAGADO</v>
      </c>
      <c r="V419" t="str">
        <f>'RESUMEN TOTAL'!AB449</f>
        <v>APAGADO</v>
      </c>
      <c r="W419" t="str">
        <f>'RESUMEN TOTAL'!AC449</f>
        <v>APAGADO</v>
      </c>
      <c r="X419" t="str">
        <f>'RESUMEN TOTAL'!AD449</f>
        <v>APAGADO</v>
      </c>
      <c r="Y419" t="str">
        <f>'RESUMEN TOTAL'!AE449</f>
        <v>APAGADO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</row>
    <row r="420" spans="1:35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 t="str">
        <f>'RESUMEN TOTAL'!L450</f>
        <v>APAGADO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>
        <f>'RESUMEN TOTAL'!Q450</f>
        <v>0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 t="str">
        <f>'RESUMEN TOTAL'!V450</f>
        <v>APAGADO</v>
      </c>
      <c r="Q420" t="str">
        <f>'RESUMEN TOTAL'!W450</f>
        <v>APAGADO</v>
      </c>
      <c r="R420">
        <f>'RESUMEN TOTAL'!X450</f>
        <v>0</v>
      </c>
      <c r="S420" t="str">
        <f>'RESUMEN TOTAL'!Y450</f>
        <v>APAGADO</v>
      </c>
      <c r="T420" t="str">
        <f>'RESUMEN TOTAL'!Z450</f>
        <v>APAGADO</v>
      </c>
      <c r="U420" t="str">
        <f>'RESUMEN TOTAL'!AA450</f>
        <v>APAGADO</v>
      </c>
      <c r="V420" t="str">
        <f>'RESUMEN TOTAL'!AB450</f>
        <v>APAGADO</v>
      </c>
      <c r="W420" t="str">
        <f>'RESUMEN TOTAL'!AC450</f>
        <v>APAGADO</v>
      </c>
      <c r="X420" t="str">
        <f>'RESUMEN TOTAL'!AD450</f>
        <v>APAGADO</v>
      </c>
      <c r="Y420" t="str">
        <f>'RESUMEN TOTAL'!AE450</f>
        <v>APAGADO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</row>
    <row r="421" spans="1:35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</row>
    <row r="422" spans="1:35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</row>
    <row r="423" spans="1:35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</row>
    <row r="424" spans="1:35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>
        <f>'RESUMEN TOTAL'!AB455</f>
        <v>0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</row>
    <row r="425" spans="1:35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</row>
    <row r="426" spans="1:35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 t="str">
        <f>'RESUMEN TOTAL'!Z458</f>
        <v>APAGADO</v>
      </c>
      <c r="U426" t="str">
        <f>'RESUMEN TOTAL'!AA458</f>
        <v>APAGADO</v>
      </c>
      <c r="V426">
        <f>'RESUMEN TOTAL'!AB458</f>
        <v>0</v>
      </c>
      <c r="W426" t="str">
        <f>'RESUMEN TOTAL'!AC458</f>
        <v>APAGADO</v>
      </c>
      <c r="X426" t="str">
        <f>'RESUMEN TOTAL'!AD458</f>
        <v>APAGADO</v>
      </c>
      <c r="Y426" t="str">
        <f>'RESUMEN TOTAL'!AE458</f>
        <v>APAGADO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</row>
    <row r="427" spans="1:35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 t="str">
        <f>'RESUMEN TOTAL'!Z459</f>
        <v>APAGADO</v>
      </c>
      <c r="U427" t="str">
        <f>'RESUMEN TOTAL'!AA459</f>
        <v>APAGADO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</row>
    <row r="428" spans="1:35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 t="str">
        <f>'RESUMEN TOTAL'!Z460</f>
        <v>APAGADO</v>
      </c>
      <c r="U428" t="str">
        <f>'RESUMEN TOTAL'!AA460</f>
        <v>APAGADO</v>
      </c>
      <c r="V428">
        <f>'RESUMEN TOTAL'!AB460</f>
        <v>0</v>
      </c>
      <c r="W428" t="str">
        <f>'RESUMEN TOTAL'!AC460</f>
        <v>APAGADO</v>
      </c>
      <c r="X428" t="str">
        <f>'RESUMEN TOTAL'!AD460</f>
        <v>APAGADO</v>
      </c>
      <c r="Y428" t="str">
        <f>'RESUMEN TOTAL'!AE460</f>
        <v>APAGADO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</row>
    <row r="429" spans="1:35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 t="str">
        <f>'RESUMEN TOTAL'!Z461</f>
        <v>APAGADO</v>
      </c>
      <c r="U429" t="str">
        <f>'RESUMEN TOTAL'!AA461</f>
        <v>APAGADO</v>
      </c>
      <c r="V429">
        <f>'RESUMEN TOTAL'!AB461</f>
        <v>0</v>
      </c>
      <c r="W429" t="str">
        <f>'RESUMEN TOTAL'!AC461</f>
        <v>APAGADO</v>
      </c>
      <c r="X429" t="str">
        <f>'RESUMEN TOTAL'!AD461</f>
        <v>APAGADO</v>
      </c>
      <c r="Y429" t="str">
        <f>'RESUMEN TOTAL'!AE461</f>
        <v>APAGADO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</row>
    <row r="430" spans="1:35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 t="str">
        <f>'RESUMEN TOTAL'!Z462</f>
        <v>APAGADO</v>
      </c>
      <c r="U430" t="str">
        <f>'RESUMEN TOTAL'!AA462</f>
        <v>APAGADO</v>
      </c>
      <c r="V430">
        <f>'RESUMEN TOTAL'!AB462</f>
        <v>0</v>
      </c>
      <c r="W430" t="str">
        <f>'RESUMEN TOTAL'!AC462</f>
        <v>APAGADO</v>
      </c>
      <c r="X430" t="str">
        <f>'RESUMEN TOTAL'!AD462</f>
        <v>APAGADO</v>
      </c>
      <c r="Y430" t="str">
        <f>'RESUMEN TOTAL'!AE462</f>
        <v>APAGADO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</row>
    <row r="431" spans="1:35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 t="str">
        <f>'RESUMEN TOTAL'!W463</f>
        <v>APAGADO</v>
      </c>
      <c r="R431">
        <f>'RESUMEN TOTAL'!X463</f>
        <v>0</v>
      </c>
      <c r="S431" t="str">
        <f>'RESUMEN TOTAL'!Y463</f>
        <v>APAGADO</v>
      </c>
      <c r="T431" t="str">
        <f>'RESUMEN TOTAL'!Z463</f>
        <v>APAGADO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</row>
    <row r="432" spans="1:35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 t="str">
        <f>'RESUMEN TOTAL'!Z464</f>
        <v>APAGADO</v>
      </c>
      <c r="U432" t="str">
        <f>'RESUMEN TOTAL'!AA464</f>
        <v>APAGADO</v>
      </c>
      <c r="V432">
        <f>'RESUMEN TOTAL'!AB464</f>
        <v>0</v>
      </c>
      <c r="W432" t="str">
        <f>'RESUMEN TOTAL'!AC464</f>
        <v>APAGADO</v>
      </c>
      <c r="X432" t="str">
        <f>'RESUMEN TOTAL'!AD464</f>
        <v>APAGADO</v>
      </c>
      <c r="Y432" t="str">
        <f>'RESUMEN TOTAL'!AE464</f>
        <v>APAGADO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</row>
    <row r="433" spans="1:35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</row>
    <row r="434" spans="1:35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</row>
    <row r="435" spans="1:35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</row>
    <row r="436" spans="1:35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</row>
    <row r="437" spans="1:35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</row>
    <row r="438" spans="1:35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</row>
    <row r="439" spans="1:35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</row>
    <row r="440" spans="1:35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 t="str">
        <f>'RESUMEN TOTAL'!AA472</f>
        <v>APAGADO</v>
      </c>
      <c r="V440" t="str">
        <f>'RESUMEN TOTAL'!AB472</f>
        <v>APAGADO</v>
      </c>
      <c r="W440" t="str">
        <f>'RESUMEN TOTAL'!AC472</f>
        <v>APAGADO</v>
      </c>
      <c r="X440" t="str">
        <f>'RESUMEN TOTAL'!AD472</f>
        <v>APAGADO</v>
      </c>
      <c r="Y440" t="str">
        <f>'RESUMEN TOTAL'!AE472</f>
        <v>APAGADO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</row>
    <row r="441" spans="1:35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 t="str">
        <f>'RESUMEN TOTAL'!AA473</f>
        <v>APAGADO</v>
      </c>
      <c r="V441" t="str">
        <f>'RESUMEN TOTAL'!AB473</f>
        <v>APAGADO</v>
      </c>
      <c r="W441" t="str">
        <f>'RESUMEN TOTAL'!AC473</f>
        <v>APAGADO</v>
      </c>
      <c r="X441" t="str">
        <f>'RESUMEN TOTAL'!AD473</f>
        <v>APAGADO</v>
      </c>
      <c r="Y441" t="str">
        <f>'RESUMEN TOTAL'!AE473</f>
        <v>APAGADO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</row>
    <row r="442" spans="1:35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 t="str">
        <f>'RESUMEN TOTAL'!AA474</f>
        <v>APAGADO</v>
      </c>
      <c r="V442" t="str">
        <f>'RESUMEN TOTAL'!AB474</f>
        <v>APAGADO</v>
      </c>
      <c r="W442" t="str">
        <f>'RESUMEN TOTAL'!AC474</f>
        <v>APAGADO</v>
      </c>
      <c r="X442" t="str">
        <f>'RESUMEN TOTAL'!AD474</f>
        <v>APAGADO</v>
      </c>
      <c r="Y442" t="str">
        <f>'RESUMEN TOTAL'!AE474</f>
        <v>APAGADO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</row>
    <row r="443" spans="1:35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 t="str">
        <f>'RESUMEN TOTAL'!AA475</f>
        <v>APAGADO</v>
      </c>
      <c r="V443" t="str">
        <f>'RESUMEN TOTAL'!AB475</f>
        <v>APAGADO</v>
      </c>
      <c r="W443" t="str">
        <f>'RESUMEN TOTAL'!AC475</f>
        <v>APAGADO</v>
      </c>
      <c r="X443" t="str">
        <f>'RESUMEN TOTAL'!AD475</f>
        <v>APAGADO</v>
      </c>
      <c r="Y443" t="str">
        <f>'RESUMEN TOTAL'!AE475</f>
        <v>APAGADO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</row>
    <row r="444" spans="1:35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 t="str">
        <f>'RESUMEN TOTAL'!Z476</f>
        <v>APAGADO</v>
      </c>
      <c r="U444" t="str">
        <f>'RESUMEN TOTAL'!AA476</f>
        <v>APAGADO</v>
      </c>
      <c r="V444">
        <f>'RESUMEN TOTAL'!AB476</f>
        <v>0</v>
      </c>
      <c r="W444" t="str">
        <f>'RESUMEN TOTAL'!AC476</f>
        <v>APAGADO</v>
      </c>
      <c r="X444" t="str">
        <f>'RESUMEN TOTAL'!AD476</f>
        <v>APAGADO</v>
      </c>
      <c r="Y444" t="str">
        <f>'RESUMEN TOTAL'!AE476</f>
        <v>APAGADO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</row>
    <row r="445" spans="1:35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 t="str">
        <f>'RESUMEN TOTAL'!L477</f>
        <v>APAGADO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 t="str">
        <f>'RESUMEN TOTAL'!AA477</f>
        <v>APAGADO</v>
      </c>
      <c r="V445">
        <f>'RESUMEN TOTAL'!AB477</f>
        <v>0</v>
      </c>
      <c r="W445" t="str">
        <f>'RESUMEN TOTAL'!AC477</f>
        <v>APAGADO</v>
      </c>
      <c r="X445" t="str">
        <f>'RESUMEN TOTAL'!AD477</f>
        <v>APAGADO</v>
      </c>
      <c r="Y445" t="str">
        <f>'RESUMEN TOTAL'!AE477</f>
        <v>APAGADO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</row>
    <row r="446" spans="1:35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</row>
    <row r="447" spans="1:35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 t="str">
        <f>'RESUMEN TOTAL'!AC479</f>
        <v>APAGADO</v>
      </c>
      <c r="X447" t="str">
        <f>'RESUMEN TOTAL'!AD479</f>
        <v>APAGADO</v>
      </c>
      <c r="Y447" t="str">
        <f>'RESUMEN TOTAL'!AE479</f>
        <v>APAGADO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</row>
    <row r="448" spans="1:35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</row>
    <row r="449" spans="1:35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</row>
    <row r="450" spans="1:35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</row>
    <row r="451" spans="1:35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 t="str">
        <f>'RESUMEN TOTAL'!S483</f>
        <v>APAGADO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 t="str">
        <f>'RESUMEN TOTAL'!Y483</f>
        <v>APAGADO</v>
      </c>
      <c r="T451" t="str">
        <f>'RESUMEN TOTAL'!Z483</f>
        <v>APAGADO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</row>
    <row r="452" spans="1:35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</row>
    <row r="453" spans="1:35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</row>
    <row r="454" spans="1:35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 t="str">
        <f>'RESUMEN TOTAL'!L510</f>
        <v>APAGADO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>
        <f>'RESUMEN TOTAL'!Q510</f>
        <v>0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 t="str">
        <f>'RESUMEN TOTAL'!V510</f>
        <v>APAGADO</v>
      </c>
      <c r="Q455" t="str">
        <f>'RESUMEN TOTAL'!W510</f>
        <v>APAGADO</v>
      </c>
      <c r="R455">
        <f>'RESUMEN TOTAL'!X510</f>
        <v>0</v>
      </c>
      <c r="S455" t="str">
        <f>'RESUMEN TOTAL'!Y510</f>
        <v>APAGADO</v>
      </c>
      <c r="T455" t="str">
        <f>'RESUMEN TOTAL'!Z510</f>
        <v>APAGADO</v>
      </c>
      <c r="U455" t="str">
        <f>'RESUMEN TOTAL'!AA510</f>
        <v>APAGADO</v>
      </c>
      <c r="V455" t="str">
        <f>'RESUMEN TOTAL'!AB510</f>
        <v>APAGADO</v>
      </c>
      <c r="W455" t="str">
        <f>'RESUMEN TOTAL'!AC510</f>
        <v>APAGADO</v>
      </c>
      <c r="X455" t="str">
        <f>'RESUMEN TOTAL'!AD510</f>
        <v>APAGADO</v>
      </c>
      <c r="Y455" t="str">
        <f>'RESUMEN TOTAL'!AE510</f>
        <v>APAGADO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</row>
    <row r="456" spans="1:35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 t="str">
        <f>'RESUMEN TOTAL'!L511</f>
        <v>APAGADO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>
        <f>'RESUMEN TOTAL'!Q511</f>
        <v>0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 t="str">
        <f>'RESUMEN TOTAL'!V511</f>
        <v>APAGADO</v>
      </c>
      <c r="Q456" t="str">
        <f>'RESUMEN TOTAL'!W511</f>
        <v>APAGADO</v>
      </c>
      <c r="R456">
        <f>'RESUMEN TOTAL'!X511</f>
        <v>0</v>
      </c>
      <c r="S456" t="str">
        <f>'RESUMEN TOTAL'!Y511</f>
        <v>APAGADO</v>
      </c>
      <c r="T456" t="str">
        <f>'RESUMEN TOTAL'!Z511</f>
        <v>APAGADO</v>
      </c>
      <c r="U456" t="str">
        <f>'RESUMEN TOTAL'!AA511</f>
        <v>APAGADO</v>
      </c>
      <c r="V456" t="str">
        <f>'RESUMEN TOTAL'!AB511</f>
        <v>APAGADO</v>
      </c>
      <c r="W456" t="str">
        <f>'RESUMEN TOTAL'!AC511</f>
        <v>APAGADO</v>
      </c>
      <c r="X456" t="str">
        <f>'RESUMEN TOTAL'!AD511</f>
        <v>APAGADO</v>
      </c>
      <c r="Y456" t="str">
        <f>'RESUMEN TOTAL'!AE511</f>
        <v>APAGADO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</row>
    <row r="457" spans="1:35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</row>
    <row r="458" spans="1:35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</row>
    <row r="459" spans="1:35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 t="str">
        <f>'RESUMEN TOTAL'!L514</f>
        <v>APAGADO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>
        <f>'RESUMEN TOTAL'!Q514</f>
        <v>0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 t="str">
        <f>'RESUMEN TOTAL'!V514</f>
        <v>APAGADO</v>
      </c>
      <c r="Q459" t="str">
        <f>'RESUMEN TOTAL'!W514</f>
        <v>APAGADO</v>
      </c>
      <c r="R459">
        <f>'RESUMEN TOTAL'!X514</f>
        <v>0</v>
      </c>
      <c r="S459" t="str">
        <f>'RESUMEN TOTAL'!Y514</f>
        <v>APAGADO</v>
      </c>
      <c r="T459" t="str">
        <f>'RESUMEN TOTAL'!Z514</f>
        <v>APAGADO</v>
      </c>
      <c r="U459" t="str">
        <f>'RESUMEN TOTAL'!AA514</f>
        <v>APAGADO</v>
      </c>
      <c r="V459" t="str">
        <f>'RESUMEN TOTAL'!AB514</f>
        <v>APAGADO</v>
      </c>
      <c r="W459" t="str">
        <f>'RESUMEN TOTAL'!AC514</f>
        <v>APAGADO</v>
      </c>
      <c r="X459" t="str">
        <f>'RESUMEN TOTAL'!AD514</f>
        <v>APAGADO</v>
      </c>
      <c r="Y459" t="str">
        <f>'RESUMEN TOTAL'!AE514</f>
        <v>APAGADO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</row>
    <row r="460" spans="1:35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 t="str">
        <f>'RESUMEN TOTAL'!L515</f>
        <v>APAGADO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>
        <f>'RESUMEN TOTAL'!Q515</f>
        <v>0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 t="str">
        <f>'RESUMEN TOTAL'!V515</f>
        <v>APAGADO</v>
      </c>
      <c r="Q460" t="str">
        <f>'RESUMEN TOTAL'!W515</f>
        <v>APAGADO</v>
      </c>
      <c r="R460">
        <f>'RESUMEN TOTAL'!X515</f>
        <v>0</v>
      </c>
      <c r="S460" t="str">
        <f>'RESUMEN TOTAL'!Y515</f>
        <v>APAGADO</v>
      </c>
      <c r="T460" t="str">
        <f>'RESUMEN TOTAL'!Z515</f>
        <v>APAGADO</v>
      </c>
      <c r="U460" t="str">
        <f>'RESUMEN TOTAL'!AA515</f>
        <v>APAGADO</v>
      </c>
      <c r="V460" t="str">
        <f>'RESUMEN TOTAL'!AB515</f>
        <v>APAGADO</v>
      </c>
      <c r="W460" t="str">
        <f>'RESUMEN TOTAL'!AC515</f>
        <v>APAGADO</v>
      </c>
      <c r="X460" t="str">
        <f>'RESUMEN TOTAL'!AD515</f>
        <v>APAGADO</v>
      </c>
      <c r="Y460" t="str">
        <f>'RESUMEN TOTAL'!AE515</f>
        <v>APAGADO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</row>
    <row r="461" spans="1:35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 t="str">
        <f>'RESUMEN TOTAL'!L516</f>
        <v>APAGADO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>
        <f>'RESUMEN TOTAL'!Q516</f>
        <v>0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 t="str">
        <f>'RESUMEN TOTAL'!V516</f>
        <v>APAGADO</v>
      </c>
      <c r="Q461" t="str">
        <f>'RESUMEN TOTAL'!W516</f>
        <v>APAGADO</v>
      </c>
      <c r="R461">
        <f>'RESUMEN TOTAL'!X516</f>
        <v>0</v>
      </c>
      <c r="S461" t="str">
        <f>'RESUMEN TOTAL'!Y516</f>
        <v>APAGADO</v>
      </c>
      <c r="T461" t="str">
        <f>'RESUMEN TOTAL'!Z516</f>
        <v>APAGADO</v>
      </c>
      <c r="U461" t="str">
        <f>'RESUMEN TOTAL'!AA516</f>
        <v>APAGADO</v>
      </c>
      <c r="V461" t="str">
        <f>'RESUMEN TOTAL'!AB516</f>
        <v>APAGADO</v>
      </c>
      <c r="W461" t="str">
        <f>'RESUMEN TOTAL'!AC516</f>
        <v>APAGADO</v>
      </c>
      <c r="X461" t="str">
        <f>'RESUMEN TOTAL'!AD516</f>
        <v>APAGADO</v>
      </c>
      <c r="Y461" t="str">
        <f>'RESUMEN TOTAL'!AE516</f>
        <v>APAGADO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</row>
    <row r="462" spans="1:35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 t="str">
        <f>'RESUMEN TOTAL'!L517</f>
        <v>APAGADO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>
        <f>'RESUMEN TOTAL'!Q517</f>
        <v>0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 t="str">
        <f>'RESUMEN TOTAL'!V517</f>
        <v>APAGADO</v>
      </c>
      <c r="Q462" t="str">
        <f>'RESUMEN TOTAL'!W517</f>
        <v>APAGADO</v>
      </c>
      <c r="R462">
        <f>'RESUMEN TOTAL'!X517</f>
        <v>0</v>
      </c>
      <c r="S462" t="str">
        <f>'RESUMEN TOTAL'!Y517</f>
        <v>APAGADO</v>
      </c>
      <c r="T462" t="str">
        <f>'RESUMEN TOTAL'!Z517</f>
        <v>APAGADO</v>
      </c>
      <c r="U462" t="str">
        <f>'RESUMEN TOTAL'!AA517</f>
        <v>APAGADO</v>
      </c>
      <c r="V462" t="str">
        <f>'RESUMEN TOTAL'!AB517</f>
        <v>APAGADO</v>
      </c>
      <c r="W462" t="str">
        <f>'RESUMEN TOTAL'!AC517</f>
        <v>APAGADO</v>
      </c>
      <c r="X462" t="str">
        <f>'RESUMEN TOTAL'!AD517</f>
        <v>APAGADO</v>
      </c>
      <c r="Y462" t="str">
        <f>'RESUMEN TOTAL'!AE517</f>
        <v>APAGADO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</row>
    <row r="463" spans="1:35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 t="str">
        <f>'RESUMEN TOTAL'!L518</f>
        <v>APAGADO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>
        <f>'RESUMEN TOTAL'!Q518</f>
        <v>0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 t="str">
        <f>'RESUMEN TOTAL'!V518</f>
        <v>APAGADO</v>
      </c>
      <c r="Q463" t="str">
        <f>'RESUMEN TOTAL'!W518</f>
        <v>APAGADO</v>
      </c>
      <c r="R463">
        <f>'RESUMEN TOTAL'!X518</f>
        <v>0</v>
      </c>
      <c r="S463" t="str">
        <f>'RESUMEN TOTAL'!Y518</f>
        <v>APAGADO</v>
      </c>
      <c r="T463" t="str">
        <f>'RESUMEN TOTAL'!Z518</f>
        <v>APAGADO</v>
      </c>
      <c r="U463" t="str">
        <f>'RESUMEN TOTAL'!AA518</f>
        <v>APAGADO</v>
      </c>
      <c r="V463" t="str">
        <f>'RESUMEN TOTAL'!AB518</f>
        <v>APAGADO</v>
      </c>
      <c r="W463" t="str">
        <f>'RESUMEN TOTAL'!AC518</f>
        <v>APAGADO</v>
      </c>
      <c r="X463" t="str">
        <f>'RESUMEN TOTAL'!AD518</f>
        <v>APAGADO</v>
      </c>
      <c r="Y463" t="str">
        <f>'RESUMEN TOTAL'!AE518</f>
        <v>APAGADO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</row>
    <row r="464" spans="1:35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 t="str">
        <f>'RESUMEN TOTAL'!L519</f>
        <v>APAGADO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>
        <f>'RESUMEN TOTAL'!Q519</f>
        <v>0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 t="str">
        <f>'RESUMEN TOTAL'!V519</f>
        <v>APAGADO</v>
      </c>
      <c r="Q464" t="str">
        <f>'RESUMEN TOTAL'!W519</f>
        <v>APAGADO</v>
      </c>
      <c r="R464">
        <f>'RESUMEN TOTAL'!X519</f>
        <v>0</v>
      </c>
      <c r="S464" t="str">
        <f>'RESUMEN TOTAL'!Y519</f>
        <v>APAGADO</v>
      </c>
      <c r="T464" t="str">
        <f>'RESUMEN TOTAL'!Z519</f>
        <v>APAGADO</v>
      </c>
      <c r="U464" t="str">
        <f>'RESUMEN TOTAL'!AA519</f>
        <v>APAGADO</v>
      </c>
      <c r="V464" t="str">
        <f>'RESUMEN TOTAL'!AB519</f>
        <v>APAGADO</v>
      </c>
      <c r="W464" t="str">
        <f>'RESUMEN TOTAL'!AC519</f>
        <v>APAGADO</v>
      </c>
      <c r="X464" t="str">
        <f>'RESUMEN TOTAL'!AD519</f>
        <v>APAGADO</v>
      </c>
      <c r="Y464" t="str">
        <f>'RESUMEN TOTAL'!AE519</f>
        <v>APAGADO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</row>
    <row r="465" spans="1:35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 t="str">
        <f>'RESUMEN TOTAL'!L520</f>
        <v>APAGADO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>
        <f>'RESUMEN TOTAL'!Q520</f>
        <v>0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 t="str">
        <f>'RESUMEN TOTAL'!V520</f>
        <v>APAGADO</v>
      </c>
      <c r="Q465" t="str">
        <f>'RESUMEN TOTAL'!W520</f>
        <v>APAGADO</v>
      </c>
      <c r="R465">
        <f>'RESUMEN TOTAL'!X520</f>
        <v>0</v>
      </c>
      <c r="S465" t="str">
        <f>'RESUMEN TOTAL'!Y520</f>
        <v>APAGADO</v>
      </c>
      <c r="T465" t="str">
        <f>'RESUMEN TOTAL'!Z520</f>
        <v>APAGADO</v>
      </c>
      <c r="U465" t="str">
        <f>'RESUMEN TOTAL'!AA520</f>
        <v>APAGADO</v>
      </c>
      <c r="V465" t="str">
        <f>'RESUMEN TOTAL'!AB520</f>
        <v>APAGADO</v>
      </c>
      <c r="W465" t="str">
        <f>'RESUMEN TOTAL'!AC520</f>
        <v>APAGADO</v>
      </c>
      <c r="X465" t="str">
        <f>'RESUMEN TOTAL'!AD520</f>
        <v>APAGADO</v>
      </c>
      <c r="Y465" t="str">
        <f>'RESUMEN TOTAL'!AE520</f>
        <v>APAGADO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</row>
    <row r="466" spans="1:35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 t="str">
        <f>'RESUMEN TOTAL'!L521</f>
        <v>APAGADO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>
        <f>'RESUMEN TOTAL'!Q521</f>
        <v>0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 t="str">
        <f>'RESUMEN TOTAL'!V521</f>
        <v>APAGADO</v>
      </c>
      <c r="Q466" t="str">
        <f>'RESUMEN TOTAL'!W521</f>
        <v>APAGADO</v>
      </c>
      <c r="R466">
        <f>'RESUMEN TOTAL'!X521</f>
        <v>0</v>
      </c>
      <c r="S466" t="str">
        <f>'RESUMEN TOTAL'!Y521</f>
        <v>APAGADO</v>
      </c>
      <c r="T466" t="str">
        <f>'RESUMEN TOTAL'!Z521</f>
        <v>APAGADO</v>
      </c>
      <c r="U466" t="str">
        <f>'RESUMEN TOTAL'!AA521</f>
        <v>APAGADO</v>
      </c>
      <c r="V466" t="str">
        <f>'RESUMEN TOTAL'!AB521</f>
        <v>APAGADO</v>
      </c>
      <c r="W466" t="str">
        <f>'RESUMEN TOTAL'!AC521</f>
        <v>APAGADO</v>
      </c>
      <c r="X466" t="str">
        <f>'RESUMEN TOTAL'!AD521</f>
        <v>APAGADO</v>
      </c>
      <c r="Y466" t="str">
        <f>'RESUMEN TOTAL'!AE521</f>
        <v>APAGADO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</row>
    <row r="467" spans="1:35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 t="str">
        <f>'RESUMEN TOTAL'!L522</f>
        <v>APAGADO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>
        <f>'RESUMEN TOTAL'!Q522</f>
        <v>0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 t="str">
        <f>'RESUMEN TOTAL'!V522</f>
        <v>APAGADO</v>
      </c>
      <c r="Q467" t="str">
        <f>'RESUMEN TOTAL'!W522</f>
        <v>APAGADO</v>
      </c>
      <c r="R467">
        <f>'RESUMEN TOTAL'!X522</f>
        <v>0</v>
      </c>
      <c r="S467" t="str">
        <f>'RESUMEN TOTAL'!Y522</f>
        <v>APAGADO</v>
      </c>
      <c r="T467" t="str">
        <f>'RESUMEN TOTAL'!Z522</f>
        <v>APAGADO</v>
      </c>
      <c r="U467" t="str">
        <f>'RESUMEN TOTAL'!AA522</f>
        <v>APAGADO</v>
      </c>
      <c r="V467" t="str">
        <f>'RESUMEN TOTAL'!AB522</f>
        <v>APAGADO</v>
      </c>
      <c r="W467" t="str">
        <f>'RESUMEN TOTAL'!AC522</f>
        <v>APAGADO</v>
      </c>
      <c r="X467" t="str">
        <f>'RESUMEN TOTAL'!AD522</f>
        <v>APAGADO</v>
      </c>
      <c r="Y467" t="str">
        <f>'RESUMEN TOTAL'!AE522</f>
        <v>APAGADO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</row>
    <row r="468" spans="1:35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 t="str">
        <f>'RESUMEN TOTAL'!L523</f>
        <v>APAGADO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>
        <f>'RESUMEN TOTAL'!Q523</f>
        <v>0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 t="str">
        <f>'RESUMEN TOTAL'!V523</f>
        <v>APAGADO</v>
      </c>
      <c r="Q468" t="str">
        <f>'RESUMEN TOTAL'!W523</f>
        <v>APAGADO</v>
      </c>
      <c r="R468">
        <f>'RESUMEN TOTAL'!X523</f>
        <v>0</v>
      </c>
      <c r="S468" t="str">
        <f>'RESUMEN TOTAL'!Y523</f>
        <v>APAGADO</v>
      </c>
      <c r="T468" t="str">
        <f>'RESUMEN TOTAL'!Z523</f>
        <v>APAGADO</v>
      </c>
      <c r="U468" t="str">
        <f>'RESUMEN TOTAL'!AA523</f>
        <v>APAGADO</v>
      </c>
      <c r="V468" t="str">
        <f>'RESUMEN TOTAL'!AB523</f>
        <v>APAGADO</v>
      </c>
      <c r="W468" t="str">
        <f>'RESUMEN TOTAL'!AC523</f>
        <v>APAGADO</v>
      </c>
      <c r="X468" t="str">
        <f>'RESUMEN TOTAL'!AD523</f>
        <v>APAGADO</v>
      </c>
      <c r="Y468" t="str">
        <f>'RESUMEN TOTAL'!AE523</f>
        <v>APAGADO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</row>
    <row r="469" spans="1:35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 t="str">
        <f>'RESUMEN TOTAL'!L524</f>
        <v>APAGADO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>
        <f>'RESUMEN TOTAL'!Q524</f>
        <v>0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 t="str">
        <f>'RESUMEN TOTAL'!V524</f>
        <v>APAGADO</v>
      </c>
      <c r="Q469" t="str">
        <f>'RESUMEN TOTAL'!W524</f>
        <v>APAGADO</v>
      </c>
      <c r="R469">
        <f>'RESUMEN TOTAL'!X524</f>
        <v>0</v>
      </c>
      <c r="S469" t="str">
        <f>'RESUMEN TOTAL'!Y524</f>
        <v>APAGADO</v>
      </c>
      <c r="T469" t="str">
        <f>'RESUMEN TOTAL'!Z524</f>
        <v>APAGADO</v>
      </c>
      <c r="U469" t="str">
        <f>'RESUMEN TOTAL'!AA524</f>
        <v>APAGADO</v>
      </c>
      <c r="V469" t="str">
        <f>'RESUMEN TOTAL'!AB524</f>
        <v>APAGADO</v>
      </c>
      <c r="W469" t="str">
        <f>'RESUMEN TOTAL'!AC524</f>
        <v>APAGADO</v>
      </c>
      <c r="X469" t="str">
        <f>'RESUMEN TOTAL'!AD524</f>
        <v>APAGADO</v>
      </c>
      <c r="Y469" t="str">
        <f>'RESUMEN TOTAL'!AE524</f>
        <v>APAGADO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</row>
    <row r="470" spans="1:35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 t="str">
        <f>'RESUMEN TOTAL'!L525</f>
        <v>APAGADO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>
        <f>'RESUMEN TOTAL'!Q525</f>
        <v>0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 t="str">
        <f>'RESUMEN TOTAL'!V525</f>
        <v>APAGADO</v>
      </c>
      <c r="Q470" t="str">
        <f>'RESUMEN TOTAL'!W525</f>
        <v>APAGADO</v>
      </c>
      <c r="R470">
        <f>'RESUMEN TOTAL'!X525</f>
        <v>0</v>
      </c>
      <c r="S470" t="str">
        <f>'RESUMEN TOTAL'!Y525</f>
        <v>APAGADO</v>
      </c>
      <c r="T470" t="str">
        <f>'RESUMEN TOTAL'!Z525</f>
        <v>APAGADO</v>
      </c>
      <c r="U470" t="str">
        <f>'RESUMEN TOTAL'!AA525</f>
        <v>APAGADO</v>
      </c>
      <c r="V470" t="str">
        <f>'RESUMEN TOTAL'!AB525</f>
        <v>APAGADO</v>
      </c>
      <c r="W470" t="str">
        <f>'RESUMEN TOTAL'!AC525</f>
        <v>APAGADO</v>
      </c>
      <c r="X470" t="str">
        <f>'RESUMEN TOTAL'!AD525</f>
        <v>APAGADO</v>
      </c>
      <c r="Y470" t="str">
        <f>'RESUMEN TOTAL'!AE525</f>
        <v>APAGADO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</row>
    <row r="471" spans="1:35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 t="str">
        <f>'RESUMEN TOTAL'!L526</f>
        <v>APAGADO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>
        <f>'RESUMEN TOTAL'!Q526</f>
        <v>0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 t="str">
        <f>'RESUMEN TOTAL'!V526</f>
        <v>APAGADO</v>
      </c>
      <c r="Q471" t="str">
        <f>'RESUMEN TOTAL'!W526</f>
        <v>APAGADO</v>
      </c>
      <c r="R471">
        <f>'RESUMEN TOTAL'!X526</f>
        <v>0</v>
      </c>
      <c r="S471" t="str">
        <f>'RESUMEN TOTAL'!Y526</f>
        <v>APAGADO</v>
      </c>
      <c r="T471" t="str">
        <f>'RESUMEN TOTAL'!Z526</f>
        <v>APAGADO</v>
      </c>
      <c r="U471" t="str">
        <f>'RESUMEN TOTAL'!AA526</f>
        <v>APAGADO</v>
      </c>
      <c r="V471" t="str">
        <f>'RESUMEN TOTAL'!AB526</f>
        <v>APAGADO</v>
      </c>
      <c r="W471" t="str">
        <f>'RESUMEN TOTAL'!AC526</f>
        <v>APAGADO</v>
      </c>
      <c r="X471" t="str">
        <f>'RESUMEN TOTAL'!AD526</f>
        <v>APAGADO</v>
      </c>
      <c r="Y471" t="str">
        <f>'RESUMEN TOTAL'!AE526</f>
        <v>APAGADO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</row>
    <row r="472" spans="1:35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 t="str">
        <f>'RESUMEN TOTAL'!L527</f>
        <v>APAGADO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>
        <f>'RESUMEN TOTAL'!Q527</f>
        <v>0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 t="str">
        <f>'RESUMEN TOTAL'!V527</f>
        <v>APAGADO</v>
      </c>
      <c r="Q472" t="str">
        <f>'RESUMEN TOTAL'!W527</f>
        <v>APAGADO</v>
      </c>
      <c r="R472">
        <f>'RESUMEN TOTAL'!X527</f>
        <v>0</v>
      </c>
      <c r="S472" t="str">
        <f>'RESUMEN TOTAL'!Y527</f>
        <v>APAGADO</v>
      </c>
      <c r="T472" t="str">
        <f>'RESUMEN TOTAL'!Z527</f>
        <v>APAGADO</v>
      </c>
      <c r="U472" t="str">
        <f>'RESUMEN TOTAL'!AA527</f>
        <v>APAGADO</v>
      </c>
      <c r="V472" t="str">
        <f>'RESUMEN TOTAL'!AB527</f>
        <v>APAGADO</v>
      </c>
      <c r="W472" t="str">
        <f>'RESUMEN TOTAL'!AC527</f>
        <v>APAGADO</v>
      </c>
      <c r="X472" t="str">
        <f>'RESUMEN TOTAL'!AD527</f>
        <v>APAGADO</v>
      </c>
      <c r="Y472" t="str">
        <f>'RESUMEN TOTAL'!AE527</f>
        <v>APAGADO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</row>
    <row r="473" spans="1:35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 t="str">
        <f>'RESUMEN TOTAL'!L528</f>
        <v>APAGADO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>
        <f>'RESUMEN TOTAL'!Q528</f>
        <v>0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 t="str">
        <f>'RESUMEN TOTAL'!V528</f>
        <v>APAGADO</v>
      </c>
      <c r="Q473" t="str">
        <f>'RESUMEN TOTAL'!W528</f>
        <v>APAGADO</v>
      </c>
      <c r="R473">
        <f>'RESUMEN TOTAL'!X528</f>
        <v>0</v>
      </c>
      <c r="S473" t="str">
        <f>'RESUMEN TOTAL'!Y528</f>
        <v>APAGADO</v>
      </c>
      <c r="T473" t="str">
        <f>'RESUMEN TOTAL'!Z528</f>
        <v>APAGADO</v>
      </c>
      <c r="U473" t="str">
        <f>'RESUMEN TOTAL'!AA528</f>
        <v>APAGADO</v>
      </c>
      <c r="V473" t="str">
        <f>'RESUMEN TOTAL'!AB528</f>
        <v>APAGADO</v>
      </c>
      <c r="W473" t="str">
        <f>'RESUMEN TOTAL'!AC528</f>
        <v>APAGADO</v>
      </c>
      <c r="X473" t="str">
        <f>'RESUMEN TOTAL'!AD528</f>
        <v>APAGADO</v>
      </c>
      <c r="Y473" t="str">
        <f>'RESUMEN TOTAL'!AE528</f>
        <v>APAGADO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</row>
    <row r="474" spans="1:35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 t="str">
        <f>'RESUMEN TOTAL'!L529</f>
        <v>APAGADO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>
        <f>'RESUMEN TOTAL'!Q529</f>
        <v>0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 t="str">
        <f>'RESUMEN TOTAL'!V529</f>
        <v>APAGADO</v>
      </c>
      <c r="Q474" t="str">
        <f>'RESUMEN TOTAL'!W529</f>
        <v>APAGADO</v>
      </c>
      <c r="R474">
        <f>'RESUMEN TOTAL'!X529</f>
        <v>0</v>
      </c>
      <c r="S474" t="str">
        <f>'RESUMEN TOTAL'!Y529</f>
        <v>APAGADO</v>
      </c>
      <c r="T474" t="str">
        <f>'RESUMEN TOTAL'!Z529</f>
        <v>APAGADO</v>
      </c>
      <c r="U474" t="str">
        <f>'RESUMEN TOTAL'!AA529</f>
        <v>APAGADO</v>
      </c>
      <c r="V474" t="str">
        <f>'RESUMEN TOTAL'!AB529</f>
        <v>APAGADO</v>
      </c>
      <c r="W474" t="str">
        <f>'RESUMEN TOTAL'!AC529</f>
        <v>APAGADO</v>
      </c>
      <c r="X474" t="str">
        <f>'RESUMEN TOTAL'!AD529</f>
        <v>APAGADO</v>
      </c>
      <c r="Y474" t="str">
        <f>'RESUMEN TOTAL'!AE529</f>
        <v>APAGADO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</row>
    <row r="475" spans="1:35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 t="str">
        <f>'RESUMEN TOTAL'!L530</f>
        <v>APAGADO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>
        <f>'RESUMEN TOTAL'!Q530</f>
        <v>0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 t="str">
        <f>'RESUMEN TOTAL'!V530</f>
        <v>APAGADO</v>
      </c>
      <c r="Q475" t="str">
        <f>'RESUMEN TOTAL'!W530</f>
        <v>APAGADO</v>
      </c>
      <c r="R475">
        <f>'RESUMEN TOTAL'!X530</f>
        <v>0</v>
      </c>
      <c r="S475" t="str">
        <f>'RESUMEN TOTAL'!Y530</f>
        <v>APAGADO</v>
      </c>
      <c r="T475" t="str">
        <f>'RESUMEN TOTAL'!Z530</f>
        <v>APAGADO</v>
      </c>
      <c r="U475" t="str">
        <f>'RESUMEN TOTAL'!AA530</f>
        <v>APAGADO</v>
      </c>
      <c r="V475" t="str">
        <f>'RESUMEN TOTAL'!AB530</f>
        <v>APAGADO</v>
      </c>
      <c r="W475" t="str">
        <f>'RESUMEN TOTAL'!AC530</f>
        <v>APAGADO</v>
      </c>
      <c r="X475" t="str">
        <f>'RESUMEN TOTAL'!AD530</f>
        <v>APAGADO</v>
      </c>
      <c r="Y475" t="str">
        <f>'RESUMEN TOTAL'!AE530</f>
        <v>APAGADO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</row>
    <row r="476" spans="1:35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 t="str">
        <f>'RESUMEN TOTAL'!L531</f>
        <v>APAGADO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>
        <f>'RESUMEN TOTAL'!Q531</f>
        <v>0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 t="str">
        <f>'RESUMEN TOTAL'!V531</f>
        <v>APAGADO</v>
      </c>
      <c r="Q476" t="str">
        <f>'RESUMEN TOTAL'!W531</f>
        <v>APAGADO</v>
      </c>
      <c r="R476">
        <f>'RESUMEN TOTAL'!X531</f>
        <v>0</v>
      </c>
      <c r="S476" t="str">
        <f>'RESUMEN TOTAL'!Y531</f>
        <v>APAGADO</v>
      </c>
      <c r="T476" t="str">
        <f>'RESUMEN TOTAL'!Z531</f>
        <v>APAGADO</v>
      </c>
      <c r="U476" t="str">
        <f>'RESUMEN TOTAL'!AA531</f>
        <v>APAGADO</v>
      </c>
      <c r="V476" t="str">
        <f>'RESUMEN TOTAL'!AB531</f>
        <v>APAGADO</v>
      </c>
      <c r="W476" t="str">
        <f>'RESUMEN TOTAL'!AC531</f>
        <v>APAGADO</v>
      </c>
      <c r="X476" t="str">
        <f>'RESUMEN TOTAL'!AD531</f>
        <v>APAGADO</v>
      </c>
      <c r="Y476" t="str">
        <f>'RESUMEN TOTAL'!AE531</f>
        <v>APAGADO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</row>
    <row r="477" spans="1:35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 t="str">
        <f>'RESUMEN TOTAL'!L532</f>
        <v>APAGADO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>
        <f>'RESUMEN TOTAL'!Q532</f>
        <v>0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 t="str">
        <f>'RESUMEN TOTAL'!V532</f>
        <v>APAGADO</v>
      </c>
      <c r="Q477" t="str">
        <f>'RESUMEN TOTAL'!W532</f>
        <v>APAGADO</v>
      </c>
      <c r="R477">
        <f>'RESUMEN TOTAL'!X532</f>
        <v>0</v>
      </c>
      <c r="S477" t="str">
        <f>'RESUMEN TOTAL'!Y532</f>
        <v>APAGADO</v>
      </c>
      <c r="T477" t="str">
        <f>'RESUMEN TOTAL'!Z532</f>
        <v>APAGADO</v>
      </c>
      <c r="U477" t="str">
        <f>'RESUMEN TOTAL'!AA532</f>
        <v>APAGADO</v>
      </c>
      <c r="V477" t="str">
        <f>'RESUMEN TOTAL'!AB532</f>
        <v>APAGADO</v>
      </c>
      <c r="W477" t="str">
        <f>'RESUMEN TOTAL'!AC532</f>
        <v>APAGADO</v>
      </c>
      <c r="X477" t="str">
        <f>'RESUMEN TOTAL'!AD532</f>
        <v>APAGADO</v>
      </c>
      <c r="Y477" t="str">
        <f>'RESUMEN TOTAL'!AE532</f>
        <v>APAGADO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</row>
    <row r="478" spans="1:35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 t="str">
        <f>'RESUMEN TOTAL'!L533</f>
        <v>APAGADO</v>
      </c>
      <c r="G478" t="str">
        <f>'RESUMEN TOTAL'!M533</f>
        <v>APAGADO</v>
      </c>
      <c r="H478" t="str">
        <f>'RESUMEN TOTAL'!N533</f>
        <v>APAGADO</v>
      </c>
      <c r="I478" t="str">
        <f>'RESUMEN TOTAL'!O533</f>
        <v>APAGADO</v>
      </c>
      <c r="J478" t="str">
        <f>'RESUMEN TOTAL'!P533</f>
        <v>APAGADO</v>
      </c>
      <c r="K478">
        <f>'RESUMEN TOTAL'!Q533</f>
        <v>0</v>
      </c>
      <c r="L478" t="str">
        <f>'RESUMEN TOTAL'!R533</f>
        <v>APAGADO</v>
      </c>
      <c r="M478" t="str">
        <f>'RESUMEN TOTAL'!S533</f>
        <v>APAGADO</v>
      </c>
      <c r="N478" t="str">
        <f>'RESUMEN TOTAL'!T533</f>
        <v>APAGADO</v>
      </c>
      <c r="O478" t="str">
        <f>'RESUMEN TOTAL'!U533</f>
        <v>APAGADO</v>
      </c>
      <c r="P478" t="str">
        <f>'RESUMEN TOTAL'!V533</f>
        <v>APAGADO</v>
      </c>
      <c r="Q478" t="str">
        <f>'RESUMEN TOTAL'!W533</f>
        <v>APAGADO</v>
      </c>
      <c r="R478">
        <f>'RESUMEN TOTAL'!X533</f>
        <v>0</v>
      </c>
      <c r="S478" t="str">
        <f>'RESUMEN TOTAL'!Y533</f>
        <v>APAGADO</v>
      </c>
      <c r="T478" t="str">
        <f>'RESUMEN TOTAL'!Z533</f>
        <v>APAGADO</v>
      </c>
      <c r="U478" t="str">
        <f>'RESUMEN TOTAL'!AA533</f>
        <v>APAGADO</v>
      </c>
      <c r="V478" t="str">
        <f>'RESUMEN TOTAL'!AB533</f>
        <v>APAGADO</v>
      </c>
      <c r="W478" t="str">
        <f>'RESUMEN TOTAL'!AC533</f>
        <v>APAGADO</v>
      </c>
      <c r="X478" t="str">
        <f>'RESUMEN TOTAL'!AD533</f>
        <v>APAGADO</v>
      </c>
      <c r="Y478" t="str">
        <f>'RESUMEN TOTAL'!AE533</f>
        <v>APAGADO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</row>
    <row r="479" spans="1:35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 t="str">
        <f>'RESUMEN TOTAL'!L534</f>
        <v>APAGADO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>
        <f>'RESUMEN TOTAL'!Q534</f>
        <v>0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 t="str">
        <f>'RESUMEN TOTAL'!V534</f>
        <v>APAGADO</v>
      </c>
      <c r="Q479" t="str">
        <f>'RESUMEN TOTAL'!W534</f>
        <v>APAGADO</v>
      </c>
      <c r="R479">
        <f>'RESUMEN TOTAL'!X534</f>
        <v>0</v>
      </c>
      <c r="S479" t="str">
        <f>'RESUMEN TOTAL'!Y534</f>
        <v>APAGADO</v>
      </c>
      <c r="T479" t="str">
        <f>'RESUMEN TOTAL'!Z534</f>
        <v>APAGADO</v>
      </c>
      <c r="U479" t="str">
        <f>'RESUMEN TOTAL'!AA534</f>
        <v>APAGADO</v>
      </c>
      <c r="V479" t="str">
        <f>'RESUMEN TOTAL'!AB534</f>
        <v>APAGADO</v>
      </c>
      <c r="W479" t="str">
        <f>'RESUMEN TOTAL'!AC534</f>
        <v>APAGADO</v>
      </c>
      <c r="X479" t="str">
        <f>'RESUMEN TOTAL'!AD534</f>
        <v>APAGADO</v>
      </c>
      <c r="Y479" t="str">
        <f>'RESUMEN TOTAL'!AE534</f>
        <v>APAGADO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</row>
    <row r="480" spans="1:35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>
        <f>'RESUMEN TOTAL'!M535</f>
        <v>0</v>
      </c>
      <c r="H480">
        <f>'RESUMEN TOTAL'!N535</f>
        <v>0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</row>
    <row r="481" spans="1:35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>
        <f>'RESUMEN TOTAL'!M536</f>
        <v>0</v>
      </c>
      <c r="H481">
        <f>'RESUMEN TOTAL'!N536</f>
        <v>0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 t="str">
        <f>'RESUMEN TOTAL'!AA536</f>
        <v>APAGADO</v>
      </c>
      <c r="V481" t="str">
        <f>'RESUMEN TOTAL'!AB536</f>
        <v>APAGADO</v>
      </c>
      <c r="W481" t="str">
        <f>'RESUMEN TOTAL'!AC536</f>
        <v>APAGADO</v>
      </c>
      <c r="X481" t="str">
        <f>'RESUMEN TOTAL'!AD536</f>
        <v>APAGADO</v>
      </c>
      <c r="Y481" t="str">
        <f>'RESUMEN TOTAL'!AE536</f>
        <v>APAGADO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</row>
    <row r="482" spans="1:35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 t="str">
        <f>'RESUMEN TOTAL'!L537</f>
        <v>APAGADO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>
        <f>'RESUMEN TOTAL'!Q537</f>
        <v>0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 t="str">
        <f>'RESUMEN TOTAL'!V537</f>
        <v>APAGADO</v>
      </c>
      <c r="Q482" t="str">
        <f>'RESUMEN TOTAL'!W537</f>
        <v>APAGADO</v>
      </c>
      <c r="R482">
        <f>'RESUMEN TOTAL'!X537</f>
        <v>0</v>
      </c>
      <c r="S482" t="str">
        <f>'RESUMEN TOTAL'!Y537</f>
        <v>APAGADO</v>
      </c>
      <c r="T482" t="str">
        <f>'RESUMEN TOTAL'!Z537</f>
        <v>APAGADO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</row>
    <row r="483" spans="1:35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 t="str">
        <f>'RESUMEN TOTAL'!L538</f>
        <v>APAGADO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>
        <f>'RESUMEN TOTAL'!Q538</f>
        <v>0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 t="str">
        <f>'RESUMEN TOTAL'!V538</f>
        <v>APAGADO</v>
      </c>
      <c r="Q483" t="str">
        <f>'RESUMEN TOTAL'!W538</f>
        <v>APAGADO</v>
      </c>
      <c r="R483">
        <f>'RESUMEN TOTAL'!X538</f>
        <v>0</v>
      </c>
      <c r="S483" t="str">
        <f>'RESUMEN TOTAL'!Y538</f>
        <v>APAGADO</v>
      </c>
      <c r="T483" t="str">
        <f>'RESUMEN TOTAL'!Z538</f>
        <v>APAGADO</v>
      </c>
      <c r="U483" t="str">
        <f>'RESUMEN TOTAL'!AA538</f>
        <v>APAGADO</v>
      </c>
      <c r="V483" t="str">
        <f>'RESUMEN TOTAL'!AB538</f>
        <v>APAGADO</v>
      </c>
      <c r="W483" t="str">
        <f>'RESUMEN TOTAL'!AC538</f>
        <v>APAGADO</v>
      </c>
      <c r="X483" t="str">
        <f>'RESUMEN TOTAL'!AD538</f>
        <v>APAGADO</v>
      </c>
      <c r="Y483" t="str">
        <f>'RESUMEN TOTAL'!AE538</f>
        <v>APAGADO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</row>
    <row r="484" spans="1:35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 t="str">
        <f>'RESUMEN TOTAL'!L539</f>
        <v>APAGADO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>
        <f>'RESUMEN TOTAL'!Q539</f>
        <v>0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 t="str">
        <f>'RESUMEN TOTAL'!V539</f>
        <v>APAGADO</v>
      </c>
      <c r="Q484" t="str">
        <f>'RESUMEN TOTAL'!W539</f>
        <v>APAGADO</v>
      </c>
      <c r="R484">
        <f>'RESUMEN TOTAL'!X539</f>
        <v>0</v>
      </c>
      <c r="S484" t="str">
        <f>'RESUMEN TOTAL'!Y539</f>
        <v>APAGADO</v>
      </c>
      <c r="T484" t="str">
        <f>'RESUMEN TOTAL'!Z539</f>
        <v>APAGADO</v>
      </c>
      <c r="U484" t="str">
        <f>'RESUMEN TOTAL'!AA539</f>
        <v>APAGADO</v>
      </c>
      <c r="V484" t="str">
        <f>'RESUMEN TOTAL'!AB541</f>
        <v>APAGADO</v>
      </c>
      <c r="W484" t="str">
        <f>'RESUMEN TOTAL'!AC539</f>
        <v>APAGADO</v>
      </c>
      <c r="X484" t="str">
        <f>'RESUMEN TOTAL'!AD539</f>
        <v>APAGADO</v>
      </c>
      <c r="Y484" t="str">
        <f>'RESUMEN TOTAL'!AE539</f>
        <v>APAGADO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</row>
    <row r="488" spans="1:35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</row>
    <row r="489" spans="1:35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</row>
    <row r="490" spans="1:35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</row>
    <row r="491" spans="1:35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 t="str">
        <f>'RESUMEN TOTAL'!L546</f>
        <v>APAGADO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>
        <f>'RESUMEN TOTAL'!Q546</f>
        <v>0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 t="str">
        <f>'RESUMEN TOTAL'!V546</f>
        <v>APAGADO</v>
      </c>
      <c r="Q491" t="e">
        <f>'RESUMEN TOTAL'!#REF!</f>
        <v>#REF!</v>
      </c>
      <c r="R491">
        <f>'RESUMEN TOTAL'!X546</f>
        <v>0</v>
      </c>
      <c r="S491" t="str">
        <f>'RESUMEN TOTAL'!Y546</f>
        <v>APAGADO</v>
      </c>
      <c r="T491" t="str">
        <f>'RESUMEN TOTAL'!Z546</f>
        <v>APAGADO</v>
      </c>
      <c r="U491" t="str">
        <f>'RESUMEN TOTAL'!AA546</f>
        <v>APAGADO</v>
      </c>
      <c r="V491" t="str">
        <f>'RESUMEN TOTAL'!AB546</f>
        <v>APAGADO</v>
      </c>
      <c r="W491" t="str">
        <f>'RESUMEN TOTAL'!AC546</f>
        <v>APAGADO</v>
      </c>
      <c r="X491" t="str">
        <f>'RESUMEN TOTAL'!AD546</f>
        <v>APAGADO</v>
      </c>
      <c r="Y491" t="str">
        <f>'RESUMEN TOTAL'!AE546</f>
        <v>APAGADO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</row>
    <row r="492" spans="1:35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 t="str">
        <f>'RESUMEN TOTAL'!L547</f>
        <v>APAGADO</v>
      </c>
      <c r="G492" t="str">
        <f>'RESUMEN TOTAL'!M547</f>
        <v>APAGADO</v>
      </c>
      <c r="H492" t="str">
        <f>'RESUMEN TOTAL'!N547</f>
        <v>APAGADO</v>
      </c>
      <c r="I492" t="str">
        <f>'RESUMEN TOTAL'!O547</f>
        <v>APAGADO</v>
      </c>
      <c r="J492" t="str">
        <f>'RESUMEN TOTAL'!P547</f>
        <v>APAGADO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 t="str">
        <f>'RESUMEN TOTAL'!V547</f>
        <v>APAGADO</v>
      </c>
      <c r="Q492" t="str">
        <f>'RESUMEN TOTAL'!W547</f>
        <v>APAGADO</v>
      </c>
      <c r="R492">
        <f>'RESUMEN TOTAL'!X547</f>
        <v>0</v>
      </c>
      <c r="S492" t="str">
        <f>'RESUMEN TOTAL'!Y547</f>
        <v>APAGADO</v>
      </c>
      <c r="T492" t="str">
        <f>'RESUMEN TOTAL'!Z547</f>
        <v>APAGADO</v>
      </c>
      <c r="U492" t="str">
        <f>'RESUMEN TOTAL'!AA547</f>
        <v>APAGADO</v>
      </c>
      <c r="V492" t="str">
        <f>'RESUMEN TOTAL'!AB547</f>
        <v>APAGADO</v>
      </c>
      <c r="W492" t="str">
        <f>'RESUMEN TOTAL'!AC547</f>
        <v>APAGADO</v>
      </c>
      <c r="X492" t="str">
        <f>'RESUMEN TOTAL'!AD547</f>
        <v>APAGADO</v>
      </c>
      <c r="Y492" t="str">
        <f>'RESUMEN TOTAL'!AE547</f>
        <v>APAGADO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</row>
    <row r="493" spans="1:35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</row>
    <row r="494" spans="1:35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</row>
    <row r="495" spans="1:35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 t="str">
        <f>'RESUMEN TOTAL'!L550</f>
        <v>APAGADO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>
        <f>'RESUMEN TOTAL'!Q550</f>
        <v>0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 t="str">
        <f>'RESUMEN TOTAL'!V550</f>
        <v>APAGADO</v>
      </c>
      <c r="Q495" t="str">
        <f>'RESUMEN TOTAL'!W550</f>
        <v>APAGADO</v>
      </c>
      <c r="R495">
        <f>'RESUMEN TOTAL'!X550</f>
        <v>0</v>
      </c>
      <c r="S495" t="str">
        <f>'RESUMEN TOTAL'!Y550</f>
        <v>APAGADO</v>
      </c>
      <c r="T495" t="str">
        <f>'RESUMEN TOTAL'!Z550</f>
        <v>APAGADO</v>
      </c>
      <c r="U495" t="str">
        <f>'RESUMEN TOTAL'!AA550</f>
        <v>APAGADO</v>
      </c>
      <c r="V495" t="str">
        <f>'RESUMEN TOTAL'!AB550</f>
        <v>APAGADO</v>
      </c>
      <c r="W495" t="str">
        <f>'RESUMEN TOTAL'!AC550</f>
        <v>APAGADO</v>
      </c>
      <c r="X495" t="str">
        <f>'RESUMEN TOTAL'!AD550</f>
        <v>APAGADO</v>
      </c>
      <c r="Y495" t="str">
        <f>'RESUMEN TOTAL'!AE550</f>
        <v>APAGADO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</row>
    <row r="496" spans="1:35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 t="str">
        <f>'RESUMEN TOTAL'!L551</f>
        <v>APAGADO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>
        <f>'RESUMEN TOTAL'!Q551</f>
        <v>0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 t="str">
        <f>'RESUMEN TOTAL'!V551</f>
        <v>APAGADO</v>
      </c>
      <c r="Q496" t="str">
        <f>'RESUMEN TOTAL'!W551</f>
        <v>APAGADO</v>
      </c>
      <c r="R496">
        <f>'RESUMEN TOTAL'!X551</f>
        <v>0</v>
      </c>
      <c r="S496" t="str">
        <f>'RESUMEN TOTAL'!Y551</f>
        <v>APAGADO</v>
      </c>
      <c r="T496" t="str">
        <f>'RESUMEN TOTAL'!Z551</f>
        <v>APAGADO</v>
      </c>
      <c r="U496" t="str">
        <f>'RESUMEN TOTAL'!AA551</f>
        <v>APAGADO</v>
      </c>
      <c r="V496" t="str">
        <f>'RESUMEN TOTAL'!AB551</f>
        <v>APAGADO</v>
      </c>
      <c r="W496" t="str">
        <f>'RESUMEN TOTAL'!AC551</f>
        <v>APAGADO</v>
      </c>
      <c r="X496" t="str">
        <f>'RESUMEN TOTAL'!AD551</f>
        <v>APAGADO</v>
      </c>
      <c r="Y496" t="str">
        <f>'RESUMEN TOTAL'!AE551</f>
        <v>APAGADO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</row>
    <row r="497" spans="1:35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</row>
    <row r="498" spans="1:35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</row>
    <row r="499" spans="1:35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 t="str">
        <f>'RESUMEN TOTAL'!L554</f>
        <v>APAGADO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>
        <f>'RESUMEN TOTAL'!Q554</f>
        <v>0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 t="str">
        <f>'RESUMEN TOTAL'!V554</f>
        <v>APAGADO</v>
      </c>
      <c r="Q499" t="str">
        <f>'RESUMEN TOTAL'!W554</f>
        <v>APAGADO</v>
      </c>
      <c r="R499">
        <f>'RESUMEN TOTAL'!X554</f>
        <v>0</v>
      </c>
      <c r="S499" t="str">
        <f>'RESUMEN TOTAL'!Y554</f>
        <v>APAGADO</v>
      </c>
      <c r="T499" t="str">
        <f>'RESUMEN TOTAL'!Z554</f>
        <v>APAGADO</v>
      </c>
      <c r="U499" t="str">
        <f>'RESUMEN TOTAL'!AA554</f>
        <v>APAGADO</v>
      </c>
      <c r="V499" t="str">
        <f>'RESUMEN TOTAL'!AB554</f>
        <v>APAGADO</v>
      </c>
      <c r="W499" t="str">
        <f>'RESUMEN TOTAL'!AC554</f>
        <v>APAGADO</v>
      </c>
      <c r="X499" t="str">
        <f>'RESUMEN TOTAL'!AD554</f>
        <v>APAGADO</v>
      </c>
      <c r="Y499" t="str">
        <f>'RESUMEN TOTAL'!AE554</f>
        <v>APAGADO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</row>
    <row r="500" spans="1:35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 t="str">
        <f>'RESUMEN TOTAL'!L555</f>
        <v>APAGADO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>
        <f>'RESUMEN TOTAL'!Q555</f>
        <v>0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 t="str">
        <f>'RESUMEN TOTAL'!V555</f>
        <v>APAGADO</v>
      </c>
      <c r="Q500" t="str">
        <f>'RESUMEN TOTAL'!W555</f>
        <v>APAGADO</v>
      </c>
      <c r="R500">
        <f>'RESUMEN TOTAL'!X555</f>
        <v>0</v>
      </c>
      <c r="S500" t="str">
        <f>'RESUMEN TOTAL'!Y555</f>
        <v>APAGADO</v>
      </c>
      <c r="T500" t="str">
        <f>'RESUMEN TOTAL'!Z555</f>
        <v>APAGADO</v>
      </c>
      <c r="U500" t="str">
        <f>'RESUMEN TOTAL'!AA555</f>
        <v>APAGADO</v>
      </c>
      <c r="V500" t="str">
        <f>'RESUMEN TOTAL'!AB555</f>
        <v>APAGADO</v>
      </c>
      <c r="W500" t="str">
        <f>'RESUMEN TOTAL'!AC555</f>
        <v>APAGADO</v>
      </c>
      <c r="X500" t="str">
        <f>'RESUMEN TOTAL'!AD555</f>
        <v>APAGADO</v>
      </c>
      <c r="Y500" t="str">
        <f>'RESUMEN TOTAL'!AE555</f>
        <v>APAGADO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</row>
    <row r="504" spans="1:35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</row>
    <row r="505" spans="1:35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 t="str">
        <f>'RESUMEN TOTAL'!L558</f>
        <v>APAGADO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>
        <f>'RESUMEN TOTAL'!Q558</f>
        <v>0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 t="str">
        <f>'RESUMEN TOTAL'!V558</f>
        <v>APAGADO</v>
      </c>
      <c r="Q505" t="str">
        <f>'RESUMEN TOTAL'!W558</f>
        <v>APAGADO</v>
      </c>
      <c r="R505">
        <f>'RESUMEN TOTAL'!X558</f>
        <v>0</v>
      </c>
      <c r="S505" t="str">
        <f>'RESUMEN TOTAL'!Y558</f>
        <v>APAGADO</v>
      </c>
      <c r="T505" t="str">
        <f>'RESUMEN TOTAL'!Z558</f>
        <v>APAGADO</v>
      </c>
      <c r="U505" t="str">
        <f>'RESUMEN TOTAL'!AA558</f>
        <v>APAGADO</v>
      </c>
      <c r="V505" t="str">
        <f>'RESUMEN TOTAL'!AB558</f>
        <v>APAGADO</v>
      </c>
      <c r="W505" t="str">
        <f>'RESUMEN TOTAL'!AC558</f>
        <v>APAGADO</v>
      </c>
      <c r="X505" t="str">
        <f>'RESUMEN TOTAL'!AD558</f>
        <v>APAGADO</v>
      </c>
      <c r="Y505" t="str">
        <f>'RESUMEN TOTAL'!AE558</f>
        <v>APAGADO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</row>
    <row r="506" spans="1:35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 t="str">
        <f>'RESUMEN TOTAL'!L559</f>
        <v>APAGADO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>
        <f>'RESUMEN TOTAL'!Q559</f>
        <v>0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 t="str">
        <f>'RESUMEN TOTAL'!V559</f>
        <v>APAGADO</v>
      </c>
      <c r="Q506" t="str">
        <f>'RESUMEN TOTAL'!W559</f>
        <v>APAGADO</v>
      </c>
      <c r="R506">
        <f>'RESUMEN TOTAL'!X559</f>
        <v>0</v>
      </c>
      <c r="S506" t="str">
        <f>'RESUMEN TOTAL'!Y559</f>
        <v>APAGADO</v>
      </c>
      <c r="T506" t="str">
        <f>'RESUMEN TOTAL'!Z559</f>
        <v>APAGADO</v>
      </c>
      <c r="U506" t="str">
        <f>'RESUMEN TOTAL'!AA559</f>
        <v>APAGADO</v>
      </c>
      <c r="V506" t="str">
        <f>'RESUMEN TOTAL'!AB559</f>
        <v>APAGADO</v>
      </c>
      <c r="W506" t="str">
        <f>'RESUMEN TOTAL'!AC559</f>
        <v>APAGADO</v>
      </c>
      <c r="X506" t="str">
        <f>'RESUMEN TOTAL'!AD559</f>
        <v>APAGADO</v>
      </c>
      <c r="Y506" t="str">
        <f>'RESUMEN TOTAL'!AE559</f>
        <v>APAGADO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</row>
    <row r="507" spans="1:35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</row>
    <row r="508" spans="1:35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</row>
    <row r="509" spans="1:35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 t="str">
        <f>'RESUMEN TOTAL'!L562</f>
        <v>APAGADO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>
        <f>'RESUMEN TOTAL'!Q562</f>
        <v>0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 t="str">
        <f>'RESUMEN TOTAL'!V562</f>
        <v>APAGADO</v>
      </c>
      <c r="Q509" t="str">
        <f>'RESUMEN TOTAL'!W562</f>
        <v>APAGADO</v>
      </c>
      <c r="R509">
        <f>'RESUMEN TOTAL'!X562</f>
        <v>0</v>
      </c>
      <c r="S509" t="str">
        <f>'RESUMEN TOTAL'!Y562</f>
        <v>APAGADO</v>
      </c>
      <c r="T509" t="str">
        <f>'RESUMEN TOTAL'!Z562</f>
        <v>APAGADO</v>
      </c>
      <c r="U509" t="str">
        <f>'RESUMEN TOTAL'!AA562</f>
        <v>APAGADO</v>
      </c>
      <c r="V509" t="str">
        <f>'RESUMEN TOTAL'!AB562</f>
        <v>APAGADO</v>
      </c>
      <c r="W509" t="str">
        <f>'RESUMEN TOTAL'!AC562</f>
        <v>APAGADO</v>
      </c>
      <c r="X509" t="str">
        <f>'RESUMEN TOTAL'!AD562</f>
        <v>APAGADO</v>
      </c>
      <c r="Y509" t="str">
        <f>'RESUMEN TOTAL'!AE562</f>
        <v>APAGADO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</row>
    <row r="510" spans="1:35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 t="str">
        <f>'RESUMEN TOTAL'!L563</f>
        <v>APAGADO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>
        <f>'RESUMEN TOTAL'!Q563</f>
        <v>0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 t="str">
        <f>'RESUMEN TOTAL'!V563</f>
        <v>APAGADO</v>
      </c>
      <c r="Q510" t="str">
        <f>'RESUMEN TOTAL'!W563</f>
        <v>APAGADO</v>
      </c>
      <c r="R510">
        <f>'RESUMEN TOTAL'!X563</f>
        <v>0</v>
      </c>
      <c r="S510" t="str">
        <f>'RESUMEN TOTAL'!Y563</f>
        <v>APAGADO</v>
      </c>
      <c r="T510" t="str">
        <f>'RESUMEN TOTAL'!Z563</f>
        <v>APAGADO</v>
      </c>
      <c r="U510" t="str">
        <f>'RESUMEN TOTAL'!AA563</f>
        <v>APAGADO</v>
      </c>
      <c r="V510" t="str">
        <f>'RESUMEN TOTAL'!AB563</f>
        <v>APAGADO</v>
      </c>
      <c r="W510" t="str">
        <f>'RESUMEN TOTAL'!AC563</f>
        <v>APAGADO</v>
      </c>
      <c r="X510" t="str">
        <f>'RESUMEN TOTAL'!AD563</f>
        <v>APAGADO</v>
      </c>
      <c r="Y510" t="str">
        <f>'RESUMEN TOTAL'!AE563</f>
        <v>APAGADO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</row>
    <row r="511" spans="1:35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 t="str">
        <f>'RESUMEN TOTAL'!L564</f>
        <v>APAGADO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>
        <f>'RESUMEN TOTAL'!Q564</f>
        <v>0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 t="str">
        <f>'RESUMEN TOTAL'!V564</f>
        <v>APAGADO</v>
      </c>
      <c r="Q511" t="str">
        <f>'RESUMEN TOTAL'!W564</f>
        <v>APAGADO</v>
      </c>
      <c r="R511">
        <f>'RESUMEN TOTAL'!X564</f>
        <v>0</v>
      </c>
      <c r="S511" t="str">
        <f>'RESUMEN TOTAL'!Y564</f>
        <v>APAGADO</v>
      </c>
      <c r="T511" t="str">
        <f>'RESUMEN TOTAL'!Z564</f>
        <v>APAGADO</v>
      </c>
      <c r="U511" t="str">
        <f>'RESUMEN TOTAL'!AA564</f>
        <v>APAGADO</v>
      </c>
      <c r="V511" t="str">
        <f>'RESUMEN TOTAL'!AB564</f>
        <v>APAGADO</v>
      </c>
      <c r="W511" t="str">
        <f>'RESUMEN TOTAL'!AC564</f>
        <v>APAGADO</v>
      </c>
      <c r="X511" t="str">
        <f>'RESUMEN TOTAL'!AD564</f>
        <v>APAGADO</v>
      </c>
      <c r="Y511" t="str">
        <f>'RESUMEN TOTAL'!AE564</f>
        <v>APAGADO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</row>
    <row r="512" spans="1:35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 t="str">
        <f>'RESUMEN TOTAL'!L565</f>
        <v>APAGADO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>
        <f>'RESUMEN TOTAL'!Q565</f>
        <v>0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 t="str">
        <f>'RESUMEN TOTAL'!V565</f>
        <v>APAGADO</v>
      </c>
      <c r="Q512" t="str">
        <f>'RESUMEN TOTAL'!W565</f>
        <v>APAGADO</v>
      </c>
      <c r="R512">
        <f>'RESUMEN TOTAL'!X565</f>
        <v>0</v>
      </c>
      <c r="S512" t="str">
        <f>'RESUMEN TOTAL'!Y565</f>
        <v>APAGADO</v>
      </c>
      <c r="T512" t="str">
        <f>'RESUMEN TOTAL'!Z565</f>
        <v>APAGADO</v>
      </c>
      <c r="U512" t="str">
        <f>'RESUMEN TOTAL'!AA565</f>
        <v>APAGADO</v>
      </c>
      <c r="V512" t="str">
        <f>'RESUMEN TOTAL'!AB565</f>
        <v>APAGADO</v>
      </c>
      <c r="W512" t="str">
        <f>'RESUMEN TOTAL'!AC565</f>
        <v>APAGADO</v>
      </c>
      <c r="X512" t="str">
        <f>'RESUMEN TOTAL'!AD565</f>
        <v>APAGADO</v>
      </c>
      <c r="Y512" t="str">
        <f>'RESUMEN TOTAL'!AE565</f>
        <v>APAGADO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</row>
    <row r="513" spans="1:35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 t="str">
        <f>'RESUMEN TOTAL'!L566</f>
        <v>APAGADO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>
        <f>'RESUMEN TOTAL'!Q566</f>
        <v>0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 t="str">
        <f>'RESUMEN TOTAL'!V566</f>
        <v>APAGADO</v>
      </c>
      <c r="Q513" t="str">
        <f>'RESUMEN TOTAL'!W566</f>
        <v>APAGADO</v>
      </c>
      <c r="R513">
        <f>'RESUMEN TOTAL'!X566</f>
        <v>0</v>
      </c>
      <c r="S513" t="str">
        <f>'RESUMEN TOTAL'!Y566</f>
        <v>APAGADO</v>
      </c>
      <c r="T513" t="str">
        <f>'RESUMEN TOTAL'!Z566</f>
        <v>APAGADO</v>
      </c>
      <c r="U513" t="str">
        <f>'RESUMEN TOTAL'!AA566</f>
        <v>APAGADO</v>
      </c>
      <c r="V513" t="str">
        <f>'RESUMEN TOTAL'!AB566</f>
        <v>APAGADO</v>
      </c>
      <c r="W513" t="str">
        <f>'RESUMEN TOTAL'!AC566</f>
        <v>APAGADO</v>
      </c>
      <c r="X513" t="str">
        <f>'RESUMEN TOTAL'!AD566</f>
        <v>APAGADO</v>
      </c>
      <c r="Y513" t="str">
        <f>'RESUMEN TOTAL'!AE566</f>
        <v>APAGADO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</row>
    <row r="514" spans="1:35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 t="str">
        <f>'RESUMEN TOTAL'!L567</f>
        <v>APAGADO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>
        <f>'RESUMEN TOTAL'!Q567</f>
        <v>0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 t="str">
        <f>'RESUMEN TOTAL'!V567</f>
        <v>APAGADO</v>
      </c>
      <c r="Q514" t="str">
        <f>'RESUMEN TOTAL'!W567</f>
        <v>APAGADO</v>
      </c>
      <c r="R514">
        <f>'RESUMEN TOTAL'!X567</f>
        <v>0</v>
      </c>
      <c r="S514" t="str">
        <f>'RESUMEN TOTAL'!Y567</f>
        <v>APAGADO</v>
      </c>
      <c r="T514" t="str">
        <f>'RESUMEN TOTAL'!Z567</f>
        <v>APAGADO</v>
      </c>
      <c r="U514" t="str">
        <f>'RESUMEN TOTAL'!AA567</f>
        <v>APAGADO</v>
      </c>
      <c r="V514" t="str">
        <f>'RESUMEN TOTAL'!AB567</f>
        <v>APAGADO</v>
      </c>
      <c r="W514" t="str">
        <f>'RESUMEN TOTAL'!AC567</f>
        <v>APAGADO</v>
      </c>
      <c r="X514" t="str">
        <f>'RESUMEN TOTAL'!AD567</f>
        <v>APAGADO</v>
      </c>
      <c r="Y514" t="str">
        <f>'RESUMEN TOTAL'!AE567</f>
        <v>APAGADO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</row>
    <row r="515" spans="1:35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 t="str">
        <f>'RESUMEN TOTAL'!L568</f>
        <v>APAGADO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>
        <f>'RESUMEN TOTAL'!Q568</f>
        <v>0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 t="str">
        <f>'RESUMEN TOTAL'!V568</f>
        <v>APAGADO</v>
      </c>
      <c r="Q515" t="str">
        <f>'RESUMEN TOTAL'!W568</f>
        <v>APAGADO</v>
      </c>
      <c r="R515">
        <f>'RESUMEN TOTAL'!X568</f>
        <v>0</v>
      </c>
      <c r="S515" t="str">
        <f>'RESUMEN TOTAL'!Y568</f>
        <v>APAGADO</v>
      </c>
      <c r="T515" t="str">
        <f>'RESUMEN TOTAL'!Z568</f>
        <v>APAGADO</v>
      </c>
      <c r="U515" t="str">
        <f>'RESUMEN TOTAL'!AA568</f>
        <v>APAGADO</v>
      </c>
      <c r="V515" t="str">
        <f>'RESUMEN TOTAL'!AB568</f>
        <v>APAGADO</v>
      </c>
      <c r="W515" t="str">
        <f>'RESUMEN TOTAL'!AC568</f>
        <v>APAGADO</v>
      </c>
      <c r="X515" t="str">
        <f>'RESUMEN TOTAL'!AD568</f>
        <v>APAGADO</v>
      </c>
      <c r="Y515" t="str">
        <f>'RESUMEN TOTAL'!AE568</f>
        <v>APAGADO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5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 t="str">
        <f>'RESUMEN TOTAL'!L569</f>
        <v>APAGADO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>
        <f>'RESUMEN TOTAL'!Q569</f>
        <v>0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 t="str">
        <f>'RESUMEN TOTAL'!V569</f>
        <v>APAGADO</v>
      </c>
      <c r="Q516" t="str">
        <f>'RESUMEN TOTAL'!W569</f>
        <v>APAGADO</v>
      </c>
      <c r="R516">
        <f>'RESUMEN TOTAL'!X569</f>
        <v>0</v>
      </c>
      <c r="S516" t="str">
        <f>'RESUMEN TOTAL'!Y569</f>
        <v>APAGADO</v>
      </c>
      <c r="T516" t="str">
        <f>'RESUMEN TOTAL'!Z569</f>
        <v>APAGADO</v>
      </c>
      <c r="U516" t="str">
        <f>'RESUMEN TOTAL'!AA569</f>
        <v>APAGADO</v>
      </c>
      <c r="V516" t="str">
        <f>'RESUMEN TOTAL'!AB569</f>
        <v>APAGADO</v>
      </c>
      <c r="W516" t="str">
        <f>'RESUMEN TOTAL'!AC569</f>
        <v>APAGADO</v>
      </c>
      <c r="X516" t="str">
        <f>'RESUMEN TOTAL'!AD569</f>
        <v>APAGADO</v>
      </c>
      <c r="Y516" t="str">
        <f>'RESUMEN TOTAL'!AE569</f>
        <v>APAGADO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5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5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5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5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5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7109375" bestFit="1" customWidth="1"/>
  </cols>
  <sheetData>
    <row r="1" spans="1:35" ht="21" x14ac:dyDescent="0.35">
      <c r="C1" s="32" t="s">
        <v>922</v>
      </c>
      <c r="D1" s="32">
        <f>COUNTIFS(E4:E400,"=radio")</f>
        <v>73</v>
      </c>
    </row>
    <row r="2" spans="1:35" ht="21" x14ac:dyDescent="0.35">
      <c r="E2" s="18" t="s">
        <v>614</v>
      </c>
      <c r="F2" s="18">
        <f>COUNTIFS(F4:F500, "=APAGADO",E4:E500,"=radio")</f>
        <v>7</v>
      </c>
      <c r="G2" s="18">
        <f>COUNTIFS(G4:G500, "=APAGADO",E4:E500,"=radio")</f>
        <v>3</v>
      </c>
      <c r="H2" s="18">
        <f>COUNTIFS(H4:H500, "=APAGADO",E4:E500,"=radio")</f>
        <v>3</v>
      </c>
      <c r="I2" s="18">
        <f>COUNTIFS(I4:I600, "=APAGADO",E4:E600,"=radio")</f>
        <v>5</v>
      </c>
      <c r="J2" s="18">
        <f>COUNTIFS(J4:J500, "=APAGADO",E4:E500,"=radio")</f>
        <v>4</v>
      </c>
      <c r="K2" s="18">
        <f>COUNTIFS(K4:K500, "=APAGADO",E4:E500,"=radio")</f>
        <v>0</v>
      </c>
      <c r="L2" s="18">
        <f>COUNTIFS(L4:L500, "=APAGADO",E4:E500,"=radio")</f>
        <v>6</v>
      </c>
      <c r="M2" s="18">
        <f>COUNTIFS(M4:M500, "=APAGADO",E4:E500,"=radio")</f>
        <v>6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3</v>
      </c>
      <c r="Q2" s="18">
        <f>COUNTIFS(Q4:Q367, "=APAGADO",E4:E367,"=radio")</f>
        <v>5</v>
      </c>
      <c r="R2" s="18">
        <f>COUNTIFS(R4:R500, "=APAGADO",E4:E500,"=radio")</f>
        <v>0</v>
      </c>
      <c r="S2" s="18">
        <f>COUNTIFS(S4:S500, "=APAGADO",E4:E500,"=radio")</f>
        <v>6</v>
      </c>
      <c r="T2" s="18">
        <f>COUNTIFS(T4:T500, "=APAGADO",E4:E500,"=radio")</f>
        <v>6</v>
      </c>
      <c r="U2" s="18">
        <f>COUNTIFS(U4:U500, "=APAGADO",E4:E500,"=radio")</f>
        <v>4</v>
      </c>
      <c r="V2" s="18">
        <f>COUNTIFS(V4:V500, "=APAGADO",E4:E500,"=radio")</f>
        <v>4</v>
      </c>
      <c r="W2" s="18">
        <f>COUNTIFS(W4:W500, "=APAGADO",E4:E500,"=radio")</f>
        <v>14</v>
      </c>
      <c r="X2" s="18">
        <f>COUNTIFS(X4:X500, "=APAGADO",E4:E500,"=radio")</f>
        <v>15</v>
      </c>
      <c r="Y2" s="18">
        <f>COUNTIFS(Y4:Y500, "=APAGADO",E4:E500,"=radio")</f>
        <v>14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 t="str">
        <f>'RESUMEN TOTAL'!AB42</f>
        <v>APAGADO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 t="str">
        <f>'RESUMEN TOTAL'!AC110</f>
        <v>APAGADO</v>
      </c>
      <c r="X102" t="str">
        <f>'RESUMEN TOTAL'!AD110</f>
        <v>APAGADO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 t="str">
        <f>'RESUMEN TOTAL'!V118</f>
        <v>APAGADO</v>
      </c>
      <c r="Q108" t="str">
        <f>'RESUMEN TOTAL'!W118</f>
        <v>APAGADO</v>
      </c>
      <c r="R108">
        <f>'RESUMEN TOTAL'!X118</f>
        <v>0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 t="str">
        <f>'RESUMEN TOTAL'!V128</f>
        <v>APAGADO</v>
      </c>
      <c r="Q118" t="str">
        <f>'RESUMEN TOTAL'!W128</f>
        <v>APAGADO</v>
      </c>
      <c r="R118">
        <f>'RESUMEN TOTAL'!X128</f>
        <v>0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 t="str">
        <f>'RESUMEN TOTAL'!V129</f>
        <v>APAGADO</v>
      </c>
      <c r="Q119" t="str">
        <f>'RESUMEN TOTAL'!W129</f>
        <v>APAGADO</v>
      </c>
      <c r="R119">
        <f>'RESUMEN TOTAL'!X129</f>
        <v>0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 t="str">
        <f>'RESUMEN TOTAL'!Y134</f>
        <v>APAGADO</v>
      </c>
      <c r="T122">
        <f>'RESUMEN TOTAL'!Z134</f>
        <v>0</v>
      </c>
      <c r="U122">
        <f>'RESUMEN TOTAL'!AA134</f>
        <v>0</v>
      </c>
      <c r="V122" t="str">
        <f>'RESUMEN TOTAL'!AB134</f>
        <v>APAGADO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 t="str">
        <f>'RESUMEN TOTAL'!Y135</f>
        <v>APAGADO</v>
      </c>
      <c r="T123">
        <f>'RESUMEN TOTAL'!Z135</f>
        <v>0</v>
      </c>
      <c r="U123">
        <f>'RESUMEN TOTAL'!AA135</f>
        <v>0</v>
      </c>
      <c r="V123" t="str">
        <f>'RESUMEN TOTAL'!AB135</f>
        <v>APAGADO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 t="str">
        <f>'RESUMEN TOTAL'!Y136</f>
        <v>APAGADO</v>
      </c>
      <c r="T124">
        <f>'RESUMEN TOTAL'!Z136</f>
        <v>0</v>
      </c>
      <c r="U124">
        <f>'RESUMEN TOTAL'!AA136</f>
        <v>0</v>
      </c>
      <c r="V124" t="str">
        <f>'RESUMEN TOTAL'!AB136</f>
        <v>APAGADO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 t="str">
        <f>'RESUMEN TOTAL'!Y137</f>
        <v>APAGADO</v>
      </c>
      <c r="T125">
        <f>'RESUMEN TOTAL'!Z137</f>
        <v>0</v>
      </c>
      <c r="U125">
        <f>'RESUMEN TOTAL'!AA137</f>
        <v>0</v>
      </c>
      <c r="V125" t="str">
        <f>'RESUMEN TOTAL'!AB137</f>
        <v>APAGADO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 t="str">
        <f>'RESUMEN TOTAL'!AD139</f>
        <v>APAGADO</v>
      </c>
      <c r="Y127" t="str">
        <f>'RESUMEN TOTAL'!AE139</f>
        <v>APAGADO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 t="str">
        <f>'RESUMEN TOTAL'!Y154</f>
        <v>APAGADO</v>
      </c>
      <c r="T142">
        <f>'RESUMEN TOTAL'!Z154</f>
        <v>0</v>
      </c>
      <c r="U142">
        <f>'RESUMEN TOTAL'!AA154</f>
        <v>0</v>
      </c>
      <c r="V142" t="str">
        <f>'RESUMEN TOTAL'!AB154</f>
        <v>APAGADO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 t="str">
        <f>'RESUMEN TOTAL'!Y155</f>
        <v>APAGADO</v>
      </c>
      <c r="T143">
        <f>'RESUMEN TOTAL'!Z155</f>
        <v>0</v>
      </c>
      <c r="U143">
        <f>'RESUMEN TOTAL'!AA155</f>
        <v>0</v>
      </c>
      <c r="V143" t="str">
        <f>'RESUMEN TOTAL'!AB155</f>
        <v>APAGADO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 t="str">
        <f>'RESUMEN TOTAL'!V156</f>
        <v>APAGADO</v>
      </c>
      <c r="Q144" t="str">
        <f>'RESUMEN TOTAL'!W156</f>
        <v>APAGADO</v>
      </c>
      <c r="R144">
        <f>'RESUMEN TOTAL'!X156</f>
        <v>0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 t="str">
        <f>'RESUMEN TOTAL'!AC156</f>
        <v>APAGADO</v>
      </c>
      <c r="X144" t="str">
        <f>'RESUMEN TOTAL'!AD156</f>
        <v>APAGADO</v>
      </c>
      <c r="Y144" t="str">
        <f>'RESUMEN TOTAL'!AE156</f>
        <v>APAGADO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 t="str">
        <f>'RESUMEN TOTAL'!AE157</f>
        <v>APAGADO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 t="str">
        <f>'RESUMEN TOTAL'!AB161</f>
        <v>APAGADO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 t="str">
        <f>'RESUMEN TOTAL'!W178</f>
        <v>APAGADO</v>
      </c>
      <c r="R166">
        <f>'RESUMEN TOTAL'!X178</f>
        <v>0</v>
      </c>
      <c r="S166" t="str">
        <f>'RESUMEN TOTAL'!Y178</f>
        <v>APAGADO</v>
      </c>
      <c r="T166" t="str">
        <f>'RESUMEN TOTAL'!Z178</f>
        <v>APAGADO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 t="str">
        <f>'RESUMEN TOTAL'!W179</f>
        <v>APAGADO</v>
      </c>
      <c r="R167">
        <f>'RESUMEN TOTAL'!X179</f>
        <v>0</v>
      </c>
      <c r="S167" t="str">
        <f>'RESUMEN TOTAL'!Y179</f>
        <v>APAGADO</v>
      </c>
      <c r="T167" t="str">
        <f>'RESUMEN TOTAL'!Z179</f>
        <v>APAGADO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 t="str">
        <f>'RESUMEN TOTAL'!Y186</f>
        <v>APAGADO</v>
      </c>
      <c r="T172" t="str">
        <f>'RESUMEN TOTAL'!Z186</f>
        <v>APAGADO</v>
      </c>
      <c r="U172" t="str">
        <f>'RESUMEN TOTAL'!AA186</f>
        <v>APAGADO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 t="str">
        <f>'RESUMEN TOTAL'!Y187</f>
        <v>APAGADO</v>
      </c>
      <c r="T173" t="str">
        <f>'RESUMEN TOTAL'!Z187</f>
        <v>APAGADO</v>
      </c>
      <c r="U173" t="str">
        <f>'RESUMEN TOTAL'!AA187</f>
        <v>APAGADO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 t="str">
        <f>'RESUMEN TOTAL'!Y188</f>
        <v>APAGADO</v>
      </c>
      <c r="T174" t="str">
        <f>'RESUMEN TOTAL'!Z188</f>
        <v>APAGADO</v>
      </c>
      <c r="U174" t="str">
        <f>'RESUMEN TOTAL'!AA188</f>
        <v>APAGADO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 t="str">
        <f>'RESUMEN TOTAL'!Y199</f>
        <v>APAGADO</v>
      </c>
      <c r="T185" t="str">
        <f>'RESUMEN TOTAL'!Z199</f>
        <v>APAGADO</v>
      </c>
      <c r="U185" t="str">
        <f>'RESUMEN TOTAL'!AA199</f>
        <v>APAGADO</v>
      </c>
      <c r="V185" t="str">
        <f>'RESUMEN TOTAL'!AB199</f>
        <v>APAGADO</v>
      </c>
      <c r="W185" t="str">
        <f>'RESUMEN TOTAL'!AC199</f>
        <v>APAGADO</v>
      </c>
      <c r="X185" t="str">
        <f>'RESUMEN TOTAL'!AD199</f>
        <v>APAGADO</v>
      </c>
      <c r="Y185" t="str">
        <f>'RESUMEN TOTAL'!AE199</f>
        <v>APAGADO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 t="str">
        <f>'RESUMEN TOTAL'!AD204</f>
        <v>APAGADO</v>
      </c>
      <c r="Y190" t="str">
        <f>'RESUMEN TOTAL'!AE204</f>
        <v>APAGADO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 t="str">
        <f>'RESUMEN TOTAL'!V206</f>
        <v>APAGADO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 t="str">
        <f>'RESUMEN TOTAL'!AC206</f>
        <v>APAGADO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 t="str">
        <f>'RESUMEN TOTAL'!V212</f>
        <v>APAGADO</v>
      </c>
      <c r="Q198" t="str">
        <f>'RESUMEN TOTAL'!W212</f>
        <v>APAGADO</v>
      </c>
      <c r="R198">
        <f>'RESUMEN TOTAL'!X212</f>
        <v>0</v>
      </c>
      <c r="S198" t="str">
        <f>'RESUMEN TOTAL'!Y212</f>
        <v>APAGADO</v>
      </c>
      <c r="T198">
        <f>'RESUMEN TOTAL'!Z212</f>
        <v>0</v>
      </c>
      <c r="U198" t="str">
        <f>'RESUMEN TOTAL'!AA212</f>
        <v>APAGADO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 t="str">
        <f>'RESUMEN TOTAL'!AE212</f>
        <v>APAGADO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 t="str">
        <f>'RESUMEN TOTAL'!W228</f>
        <v>APAGADO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 t="str">
        <f>'RESUMEN TOTAL'!AA234</f>
        <v>APAGADO</v>
      </c>
      <c r="V219" t="str">
        <f>'RESUMEN TOTAL'!AB234</f>
        <v>APAGADO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 t="str">
        <f>'RESUMEN TOTAL'!AC241</f>
        <v>APAGADO</v>
      </c>
      <c r="X225" t="str">
        <f>'RESUMEN TOTAL'!AD241</f>
        <v>APAGADO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 t="str">
        <f>'RESUMEN TOTAL'!AC242</f>
        <v>APAGADO</v>
      </c>
      <c r="X226" t="str">
        <f>'RESUMEN TOTAL'!AD242</f>
        <v>APAGADO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 t="str">
        <f>'RESUMEN TOTAL'!V246</f>
        <v>APAGADO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 t="str">
        <f>'RESUMEN TOTAL'!Z246</f>
        <v>APAGADO</v>
      </c>
      <c r="U230" t="str">
        <f>'RESUMEN TOTAL'!AA246</f>
        <v>APAGADO</v>
      </c>
      <c r="V230">
        <f>'RESUMEN TOTAL'!AB246</f>
        <v>0</v>
      </c>
      <c r="W230" t="str">
        <f>'RESUMEN TOTAL'!AC246</f>
        <v>APAGADO</v>
      </c>
      <c r="X230" t="str">
        <f>'RESUMEN TOTAL'!AD246</f>
        <v>APAGADO</v>
      </c>
      <c r="Y230" t="str">
        <f>'RESUMEN TOTAL'!AE246</f>
        <v>APAGADO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 t="str">
        <f>'RESUMEN TOTAL'!Y247</f>
        <v>APAGADO</v>
      </c>
      <c r="T231" t="str">
        <f>'RESUMEN TOTAL'!Z247</f>
        <v>APAGADO</v>
      </c>
      <c r="U231" t="str">
        <f>'RESUMEN TOTAL'!AA247</f>
        <v>APAGADO</v>
      </c>
      <c r="V231" t="str">
        <f>'RESUMEN TOTAL'!AB247</f>
        <v>APAGADO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 t="str">
        <f>'RESUMEN TOTAL'!V248</f>
        <v>APAGADO</v>
      </c>
      <c r="Q232" t="str">
        <f>'RESUMEN TOTAL'!W248</f>
        <v>APAGADO</v>
      </c>
      <c r="R232">
        <f>'RESUMEN TOTAL'!X248</f>
        <v>0</v>
      </c>
      <c r="S232" t="str">
        <f>'RESUMEN TOTAL'!Y248</f>
        <v>APAGADO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 t="str">
        <f>'RESUMEN TOTAL'!Y249</f>
        <v>APAGADO</v>
      </c>
      <c r="T233">
        <f>'RESUMEN TOTAL'!Z249</f>
        <v>0</v>
      </c>
      <c r="U233">
        <f>'RESUMEN TOTAL'!AA249</f>
        <v>0</v>
      </c>
      <c r="V233" t="str">
        <f>'RESUMEN TOTAL'!AB249</f>
        <v>APAGADO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 t="str">
        <f>'RESUMEN TOTAL'!Y250</f>
        <v>APAGADO</v>
      </c>
      <c r="T234">
        <f>'RESUMEN TOTAL'!Z250</f>
        <v>0</v>
      </c>
      <c r="U234">
        <f>'RESUMEN TOTAL'!AA250</f>
        <v>0</v>
      </c>
      <c r="V234" t="str">
        <f>'RESUMEN TOTAL'!AB250</f>
        <v>APAGADO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 t="str">
        <f>'RESUMEN TOTAL'!Y251</f>
        <v>APAGADO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 t="str">
        <f>'RESUMEN TOTAL'!AC252</f>
        <v>APAGADO</v>
      </c>
      <c r="X236" t="str">
        <f>'RESUMEN TOTAL'!AD252</f>
        <v>APAGADO</v>
      </c>
      <c r="Y236" t="str">
        <f>'RESUMEN TOTAL'!AE252</f>
        <v>APAGADO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 t="str">
        <f>'RESUMEN TOTAL'!AC253</f>
        <v>APAGADO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 t="str">
        <f>'RESUMEN TOTAL'!AC254</f>
        <v>APAGADO</v>
      </c>
      <c r="X238" t="str">
        <f>'RESUMEN TOTAL'!AD254</f>
        <v>APAGADO</v>
      </c>
      <c r="Y238" t="str">
        <f>'RESUMEN TOTAL'!AE254</f>
        <v>APAGADO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 t="str">
        <f>'RESUMEN TOTAL'!V260</f>
        <v>APAGADO</v>
      </c>
      <c r="Q244" t="str">
        <f>'RESUMEN TOTAL'!W260</f>
        <v>APAGADO</v>
      </c>
      <c r="R244">
        <f>'RESUMEN TOTAL'!X260</f>
        <v>0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 t="str">
        <f>'RESUMEN TOTAL'!W263</f>
        <v>APAGADO</v>
      </c>
      <c r="R247">
        <f>'RESUMEN TOTAL'!X263</f>
        <v>0</v>
      </c>
      <c r="S247" t="str">
        <f>'RESUMEN TOTAL'!Y263</f>
        <v>APAGADO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 t="str">
        <f>'RESUMEN TOTAL'!W264</f>
        <v>APAGADO</v>
      </c>
      <c r="R248">
        <f>'RESUMEN TOTAL'!X264</f>
        <v>0</v>
      </c>
      <c r="S248" t="str">
        <f>'RESUMEN TOTAL'!Y264</f>
        <v>APAGADO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 t="str">
        <f>'RESUMEN TOTAL'!V265</f>
        <v>APAGADO</v>
      </c>
      <c r="Q249" t="str">
        <f>'RESUMEN TOTAL'!W265</f>
        <v>APAGADO</v>
      </c>
      <c r="R249">
        <f>'RESUMEN TOTAL'!X265</f>
        <v>0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 t="str">
        <f>'RESUMEN TOTAL'!Z271</f>
        <v>APAGADO</v>
      </c>
      <c r="U255" t="str">
        <f>'RESUMEN TOTAL'!AA271</f>
        <v>APAGADO</v>
      </c>
      <c r="V255">
        <f>'RESUMEN TOTAL'!AB271</f>
        <v>0</v>
      </c>
      <c r="W255" t="str">
        <f>'RESUMEN TOTAL'!AC271</f>
        <v>APAGADO</v>
      </c>
      <c r="X255" t="str">
        <f>'RESUMEN TOTAL'!AD271</f>
        <v>APAGADO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 t="str">
        <f>'RESUMEN TOTAL'!Z272</f>
        <v>APAGADO</v>
      </c>
      <c r="U256" t="str">
        <f>'RESUMEN TOTAL'!AA272</f>
        <v>APAGADO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 t="str">
        <f>'RESUMEN TOTAL'!Z273</f>
        <v>APAGADO</v>
      </c>
      <c r="U257" t="str">
        <f>'RESUMEN TOTAL'!AA273</f>
        <v>APAGADO</v>
      </c>
      <c r="V257">
        <f>'RESUMEN TOTAL'!AB273</f>
        <v>0</v>
      </c>
      <c r="W257" t="str">
        <f>'RESUMEN TOTAL'!AC273</f>
        <v>APAGADO</v>
      </c>
      <c r="X257" t="str">
        <f>'RESUMEN TOTAL'!AD273</f>
        <v>APAGADO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 t="str">
        <f>'RESUMEN TOTAL'!Z274</f>
        <v>APAGADO</v>
      </c>
      <c r="U258" t="str">
        <f>'RESUMEN TOTAL'!AA274</f>
        <v>APAGADO</v>
      </c>
      <c r="V258">
        <f>'RESUMEN TOTAL'!AB274</f>
        <v>0</v>
      </c>
      <c r="W258" t="str">
        <f>'RESUMEN TOTAL'!AC274</f>
        <v>APAGADO</v>
      </c>
      <c r="X258" t="str">
        <f>'RESUMEN TOTAL'!AD274</f>
        <v>APAGADO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 t="str">
        <f>'RESUMEN TOTAL'!Z275</f>
        <v>APAGADO</v>
      </c>
      <c r="U259" t="str">
        <f>'RESUMEN TOTAL'!AA275</f>
        <v>APAGADO</v>
      </c>
      <c r="V259">
        <f>'RESUMEN TOTAL'!AB275</f>
        <v>0</v>
      </c>
      <c r="W259" t="str">
        <f>'RESUMEN TOTAL'!AC275</f>
        <v>APAGADO</v>
      </c>
      <c r="X259" t="str">
        <f>'RESUMEN TOTAL'!AD275</f>
        <v>APAGADO</v>
      </c>
      <c r="Y259" t="str">
        <f>'RESUMEN TOTAL'!AE275</f>
        <v>APAGADO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 t="str">
        <f>'RESUMEN TOTAL'!Z276</f>
        <v>APAGADO</v>
      </c>
      <c r="U260" t="str">
        <f>'RESUMEN TOTAL'!AA276</f>
        <v>APAGADO</v>
      </c>
      <c r="V260">
        <f>'RESUMEN TOTAL'!AB276</f>
        <v>0</v>
      </c>
      <c r="W260" t="str">
        <f>'RESUMEN TOTAL'!AC276</f>
        <v>APAGADO</v>
      </c>
      <c r="X260" t="str">
        <f>'RESUMEN TOTAL'!AD276</f>
        <v>APAGADO</v>
      </c>
      <c r="Y260" t="str">
        <f>'RESUMEN TOTAL'!AE276</f>
        <v>APAGADO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 t="str">
        <f>'RESUMEN TOTAL'!AC286</f>
        <v>APAGADO</v>
      </c>
      <c r="X266" t="str">
        <f>'RESUMEN TOTAL'!AD286</f>
        <v>APAGADO</v>
      </c>
      <c r="Y266" t="str">
        <f>'RESUMEN TOTAL'!AE286</f>
        <v>APAGADO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 t="str">
        <f>'RESUMEN TOTAL'!AC287</f>
        <v>APAGADO</v>
      </c>
      <c r="X267" t="str">
        <f>'RESUMEN TOTAL'!AD287</f>
        <v>APAGADO</v>
      </c>
      <c r="Y267" t="str">
        <f>'RESUMEN TOTAL'!AE287</f>
        <v>APAGADO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 t="str">
        <f>'RESUMEN TOTAL'!AC288</f>
        <v>APAGADO</v>
      </c>
      <c r="X268" t="str">
        <f>'RESUMEN TOTAL'!AD288</f>
        <v>APAGADO</v>
      </c>
      <c r="Y268" t="str">
        <f>'RESUMEN TOTAL'!AE288</f>
        <v>APAGADO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 t="str">
        <f>'RESUMEN TOTAL'!AC289</f>
        <v>APAGADO</v>
      </c>
      <c r="X269" t="str">
        <f>'RESUMEN TOTAL'!AD289</f>
        <v>APAGADO</v>
      </c>
      <c r="Y269" t="str">
        <f>'RESUMEN TOTAL'!AE289</f>
        <v>APAGADO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 t="str">
        <f>'RESUMEN TOTAL'!V320</f>
        <v>APAGADO</v>
      </c>
      <c r="Q296" t="str">
        <f>'RESUMEN TOTAL'!W320</f>
        <v>APAGADO</v>
      </c>
      <c r="R296">
        <f>'RESUMEN TOTAL'!X320</f>
        <v>0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 t="str">
        <f>'RESUMEN TOTAL'!Y337</f>
        <v>APAGADO</v>
      </c>
      <c r="T310" t="str">
        <f>'RESUMEN TOTAL'!Z337</f>
        <v>APAGADO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 t="str">
        <f>'RESUMEN TOTAL'!AC347</f>
        <v>APAGADO</v>
      </c>
      <c r="X320" t="str">
        <f>'RESUMEN TOTAL'!AD347</f>
        <v>APAGADO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 t="str">
        <f>'RESUMEN TOTAL'!Z355</f>
        <v>APAGADO</v>
      </c>
      <c r="U326" t="str">
        <f>'RESUMEN TOTAL'!AA355</f>
        <v>APAGADO</v>
      </c>
      <c r="V326">
        <f>'RESUMEN TOTAL'!AB355</f>
        <v>0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 t="str">
        <f>'RESUMEN TOTAL'!Z356</f>
        <v>APAGADO</v>
      </c>
      <c r="U327" t="str">
        <f>'RESUMEN TOTAL'!AA356</f>
        <v>APAGADO</v>
      </c>
      <c r="V327">
        <f>'RESUMEN TOTAL'!AB356</f>
        <v>0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 t="str">
        <f>'RESUMEN TOTAL'!AC359</f>
        <v>APAGADO</v>
      </c>
      <c r="X330" t="str">
        <f>'RESUMEN TOTAL'!AD359</f>
        <v>APAGADO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 t="str">
        <f>'RESUMEN TOTAL'!AC360</f>
        <v>APAGADO</v>
      </c>
      <c r="X331" t="str">
        <f>'RESUMEN TOTAL'!AD360</f>
        <v>APAGADO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 t="str">
        <f>'RESUMEN TOTAL'!AC361</f>
        <v>APAGADO</v>
      </c>
      <c r="X332" t="str">
        <f>'RESUMEN TOTAL'!AD361</f>
        <v>APAGADO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 t="str">
        <f>'RESUMEN TOTAL'!AC362</f>
        <v>APAGADO</v>
      </c>
      <c r="X333" t="str">
        <f>'RESUMEN TOTAL'!AD362</f>
        <v>APAGADO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 t="str">
        <f>'RESUMEN TOTAL'!AE364</f>
        <v>APAGADO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 t="str">
        <f>'RESUMEN TOTAL'!V368</f>
        <v>APAGADO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 t="str">
        <f>'RESUMEN TOTAL'!AC375</f>
        <v>APAGADO</v>
      </c>
      <c r="X346" t="str">
        <f>'RESUMEN TOTAL'!AD375</f>
        <v>APAGADO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 t="str">
        <f>'RESUMEN TOTAL'!AC376</f>
        <v>APAGADO</v>
      </c>
      <c r="X347" t="str">
        <f>'RESUMEN TOTAL'!AD376</f>
        <v>APAGADO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 t="str">
        <f>'RESUMEN TOTAL'!V382</f>
        <v>APAGADO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 t="str">
        <f>'RESUMEN TOTAL'!V383</f>
        <v>APAGADO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 t="str">
        <f>'RESUMEN TOTAL'!V384</f>
        <v>APAGADO</v>
      </c>
      <c r="Q355" t="str">
        <f>'RESUMEN TOTAL'!W384</f>
        <v>APAGADO</v>
      </c>
      <c r="R355">
        <f>'RESUMEN TOTAL'!X384</f>
        <v>0</v>
      </c>
      <c r="S355" t="str">
        <f>'RESUMEN TOTAL'!Y384</f>
        <v>APAGADO</v>
      </c>
      <c r="T355" t="str">
        <f>'RESUMEN TOTAL'!Z384</f>
        <v>APAGADO</v>
      </c>
      <c r="U355" t="str">
        <f>'RESUMEN TOTAL'!AA384</f>
        <v>APAGADO</v>
      </c>
      <c r="V355" t="str">
        <f>'RESUMEN TOTAL'!AB384</f>
        <v>APAGADO</v>
      </c>
      <c r="W355" t="str">
        <f>'RESUMEN TOTAL'!AC384</f>
        <v>APAGADO</v>
      </c>
      <c r="X355" t="str">
        <f>'RESUMEN TOTAL'!AD384</f>
        <v>APAGADO</v>
      </c>
      <c r="Y355" t="str">
        <f>'RESUMEN TOTAL'!AE384</f>
        <v>APAGADO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 t="str">
        <f>'RESUMEN TOTAL'!V385</f>
        <v>APAGADO</v>
      </c>
      <c r="Q356" t="str">
        <f>'RESUMEN TOTAL'!W385</f>
        <v>APAGADO</v>
      </c>
      <c r="R356">
        <f>'RESUMEN TOTAL'!X385</f>
        <v>0</v>
      </c>
      <c r="S356" t="str">
        <f>'RESUMEN TOTAL'!Y385</f>
        <v>APAGADO</v>
      </c>
      <c r="T356" t="str">
        <f>'RESUMEN TOTAL'!Z385</f>
        <v>APAGADO</v>
      </c>
      <c r="U356" t="str">
        <f>'RESUMEN TOTAL'!AA385</f>
        <v>APAGADO</v>
      </c>
      <c r="V356" t="str">
        <f>'RESUMEN TOTAL'!AB385</f>
        <v>APAGADO</v>
      </c>
      <c r="W356" t="str">
        <f>'RESUMEN TOTAL'!AC385</f>
        <v>APAGADO</v>
      </c>
      <c r="X356" t="str">
        <f>'RESUMEN TOTAL'!AD385</f>
        <v>APAGADO</v>
      </c>
      <c r="Y356" t="str">
        <f>'RESUMEN TOTAL'!AE385</f>
        <v>APAGADO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 t="str">
        <f>'RESUMEN TOTAL'!V386</f>
        <v>APAGADO</v>
      </c>
      <c r="Q357" t="str">
        <f>'RESUMEN TOTAL'!W386</f>
        <v>APAGADO</v>
      </c>
      <c r="R357">
        <f>'RESUMEN TOTAL'!X386</f>
        <v>0</v>
      </c>
      <c r="S357" t="str">
        <f>'RESUMEN TOTAL'!Y386</f>
        <v>APAGADO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 t="str">
        <f>'RESUMEN TOTAL'!V392</f>
        <v>APAGADO</v>
      </c>
      <c r="Q363" t="str">
        <f>'RESUMEN TOTAL'!W392</f>
        <v>APAGADO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 t="str">
        <f>'RESUMEN TOTAL'!V393</f>
        <v>APAGADO</v>
      </c>
      <c r="Q364" t="str">
        <f>'RESUMEN TOTAL'!W393</f>
        <v>APAGADO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 t="str">
        <f>'RESUMEN TOTAL'!AD411</f>
        <v>APAGADO</v>
      </c>
      <c r="Y380" t="str">
        <f>'RESUMEN TOTAL'!AE411</f>
        <v>APAGADO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 t="str">
        <f>'RESUMEN TOTAL'!AC412</f>
        <v>APAGADO</v>
      </c>
      <c r="X381" t="str">
        <f>'RESUMEN TOTAL'!AD412</f>
        <v>APAGADO</v>
      </c>
      <c r="Y381" t="str">
        <f>'RESUMEN TOTAL'!AE412</f>
        <v>APAGADO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 t="str">
        <f>'RESUMEN TOTAL'!AC414</f>
        <v>APAGADO</v>
      </c>
      <c r="X383" t="str">
        <f>'RESUMEN TOTAL'!AD414</f>
        <v>APAGADO</v>
      </c>
      <c r="Y383" t="str">
        <f>'RESUMEN TOTAL'!AE414</f>
        <v>APAGADO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 t="str">
        <f>'RESUMEN TOTAL'!Z428</f>
        <v>APAGADO</v>
      </c>
      <c r="U397" t="str">
        <f>'RESUMEN TOTAL'!AA428</f>
        <v>APAGADO</v>
      </c>
      <c r="V397" t="str">
        <f>'RESUMEN TOTAL'!AB428</f>
        <v>APAGADO</v>
      </c>
      <c r="W397" t="str">
        <f>'RESUMEN TOTAL'!AC428</f>
        <v>APAGADO</v>
      </c>
      <c r="X397" t="str">
        <f>'RESUMEN TOTAL'!AD428</f>
        <v>APAGADO</v>
      </c>
      <c r="Y397" t="str">
        <f>'RESUMEN TOTAL'!AE428</f>
        <v>APAGADO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 t="str">
        <f>'RESUMEN TOTAL'!V449</f>
        <v>APAGADO</v>
      </c>
      <c r="Q418" t="str">
        <f>'RESUMEN TOTAL'!W449</f>
        <v>APAGADO</v>
      </c>
      <c r="R418">
        <f>'RESUMEN TOTAL'!X449</f>
        <v>0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 t="str">
        <f>'RESUMEN TOTAL'!V450</f>
        <v>APAGADO</v>
      </c>
      <c r="Q419" t="str">
        <f>'RESUMEN TOTAL'!W450</f>
        <v>APAGADO</v>
      </c>
      <c r="R419">
        <f>'RESUMEN TOTAL'!X450</f>
        <v>0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 t="str">
        <f>'RESUMEN TOTAL'!Z458</f>
        <v>APAGADO</v>
      </c>
      <c r="U425" t="str">
        <f>'RESUMEN TOTAL'!AA458</f>
        <v>APAGADO</v>
      </c>
      <c r="V425">
        <f>'RESUMEN TOTAL'!AB458</f>
        <v>0</v>
      </c>
      <c r="W425" t="str">
        <f>'RESUMEN TOTAL'!AC458</f>
        <v>APAGADO</v>
      </c>
      <c r="X425" t="str">
        <f>'RESUMEN TOTAL'!AD458</f>
        <v>APAGADO</v>
      </c>
      <c r="Y425" t="str">
        <f>'RESUMEN TOTAL'!AE458</f>
        <v>APAGADO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 t="str">
        <f>'RESUMEN TOTAL'!Z459</f>
        <v>APAGADO</v>
      </c>
      <c r="U426" t="str">
        <f>'RESUMEN TOTAL'!AA459</f>
        <v>APAGADO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 t="str">
        <f>'RESUMEN TOTAL'!Z460</f>
        <v>APAGADO</v>
      </c>
      <c r="U427" t="str">
        <f>'RESUMEN TOTAL'!AA460</f>
        <v>APAGADO</v>
      </c>
      <c r="V427">
        <f>'RESUMEN TOTAL'!AB460</f>
        <v>0</v>
      </c>
      <c r="W427" t="str">
        <f>'RESUMEN TOTAL'!AC460</f>
        <v>APAGADO</v>
      </c>
      <c r="X427" t="str">
        <f>'RESUMEN TOTAL'!AD460</f>
        <v>APAGADO</v>
      </c>
      <c r="Y427" t="str">
        <f>'RESUMEN TOTAL'!AE460</f>
        <v>APAGADO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 t="str">
        <f>'RESUMEN TOTAL'!Z461</f>
        <v>APAGADO</v>
      </c>
      <c r="U428" t="str">
        <f>'RESUMEN TOTAL'!AA461</f>
        <v>APAGADO</v>
      </c>
      <c r="V428">
        <f>'RESUMEN TOTAL'!AB461</f>
        <v>0</v>
      </c>
      <c r="W428" t="str">
        <f>'RESUMEN TOTAL'!AC461</f>
        <v>APAGADO</v>
      </c>
      <c r="X428" t="str">
        <f>'RESUMEN TOTAL'!AD461</f>
        <v>APAGADO</v>
      </c>
      <c r="Y428" t="str">
        <f>'RESUMEN TOTAL'!AE461</f>
        <v>APAGADO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 t="str">
        <f>'RESUMEN TOTAL'!Z462</f>
        <v>APAGADO</v>
      </c>
      <c r="U429" t="str">
        <f>'RESUMEN TOTAL'!AA462</f>
        <v>APAGADO</v>
      </c>
      <c r="V429">
        <f>'RESUMEN TOTAL'!AB462</f>
        <v>0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 t="str">
        <f>'RESUMEN TOTAL'!W463</f>
        <v>APAGADO</v>
      </c>
      <c r="R430">
        <f>'RESUMEN TOTAL'!X463</f>
        <v>0</v>
      </c>
      <c r="S430" t="str">
        <f>'RESUMEN TOTAL'!Y463</f>
        <v>APAGADO</v>
      </c>
      <c r="T430" t="str">
        <f>'RESUMEN TOTAL'!Z463</f>
        <v>APAGADO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 t="str">
        <f>'RESUMEN TOTAL'!Z464</f>
        <v>APAGADO</v>
      </c>
      <c r="U431" t="str">
        <f>'RESUMEN TOTAL'!AA464</f>
        <v>APAGADO</v>
      </c>
      <c r="V431">
        <f>'RESUMEN TOTAL'!AB464</f>
        <v>0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 t="str">
        <f>'RESUMEN TOTAL'!AA472</f>
        <v>APAGADO</v>
      </c>
      <c r="V439" t="str">
        <f>'RESUMEN TOTAL'!AB472</f>
        <v>APAGADO</v>
      </c>
      <c r="W439" t="str">
        <f>'RESUMEN TOTAL'!AC472</f>
        <v>APAGADO</v>
      </c>
      <c r="X439" t="str">
        <f>'RESUMEN TOTAL'!AD472</f>
        <v>APAGADO</v>
      </c>
      <c r="Y439" t="str">
        <f>'RESUMEN TOTAL'!AE472</f>
        <v>APAGADO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 t="str">
        <f>'RESUMEN TOTAL'!AA473</f>
        <v>APAGADO</v>
      </c>
      <c r="V440" t="str">
        <f>'RESUMEN TOTAL'!AB473</f>
        <v>APAGADO</v>
      </c>
      <c r="W440" t="str">
        <f>'RESUMEN TOTAL'!AC473</f>
        <v>APAGADO</v>
      </c>
      <c r="X440" t="str">
        <f>'RESUMEN TOTAL'!AD473</f>
        <v>APAGADO</v>
      </c>
      <c r="Y440" t="str">
        <f>'RESUMEN TOTAL'!AE473</f>
        <v>APAGADO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 t="str">
        <f>'RESUMEN TOTAL'!AA474</f>
        <v>APAGADO</v>
      </c>
      <c r="V441" t="str">
        <f>'RESUMEN TOTAL'!AB474</f>
        <v>APAGADO</v>
      </c>
      <c r="W441" t="str">
        <f>'RESUMEN TOTAL'!AC474</f>
        <v>APAGADO</v>
      </c>
      <c r="X441" t="str">
        <f>'RESUMEN TOTAL'!AD474</f>
        <v>APAGADO</v>
      </c>
      <c r="Y441" t="str">
        <f>'RESUMEN TOTAL'!AE474</f>
        <v>APAGADO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 t="str">
        <f>'RESUMEN TOTAL'!AA475</f>
        <v>APAGADO</v>
      </c>
      <c r="V442" t="str">
        <f>'RESUMEN TOTAL'!AB475</f>
        <v>APAGADO</v>
      </c>
      <c r="W442" t="str">
        <f>'RESUMEN TOTAL'!AC475</f>
        <v>APAGADO</v>
      </c>
      <c r="X442" t="str">
        <f>'RESUMEN TOTAL'!AD475</f>
        <v>APAGADO</v>
      </c>
      <c r="Y442" t="str">
        <f>'RESUMEN TOTAL'!AE475</f>
        <v>APAGADO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 t="str">
        <f>'RESUMEN TOTAL'!Z476</f>
        <v>APAGADO</v>
      </c>
      <c r="U443" t="str">
        <f>'RESUMEN TOTAL'!AA476</f>
        <v>APAGADO</v>
      </c>
      <c r="V443">
        <f>'RESUMEN TOTAL'!AB476</f>
        <v>0</v>
      </c>
      <c r="W443" t="str">
        <f>'RESUMEN TOTAL'!AC476</f>
        <v>APAGADO</v>
      </c>
      <c r="X443" t="str">
        <f>'RESUMEN TOTAL'!AD476</f>
        <v>APAGADO</v>
      </c>
      <c r="Y443" t="str">
        <f>'RESUMEN TOTAL'!AE476</f>
        <v>APAGADO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 t="str">
        <f>'RESUMEN TOTAL'!AA477</f>
        <v>APAGADO</v>
      </c>
      <c r="V444">
        <f>'RESUMEN TOTAL'!AB477</f>
        <v>0</v>
      </c>
      <c r="W444" t="str">
        <f>'RESUMEN TOTAL'!AC477</f>
        <v>APAGADO</v>
      </c>
      <c r="X444" t="str">
        <f>'RESUMEN TOTAL'!AD477</f>
        <v>APAGADO</v>
      </c>
      <c r="Y444" t="str">
        <f>'RESUMEN TOTAL'!AE477</f>
        <v>APAGADO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 t="str">
        <f>'RESUMEN TOTAL'!AC479</f>
        <v>APAGADO</v>
      </c>
      <c r="X446" t="str">
        <f>'RESUMEN TOTAL'!AD479</f>
        <v>APAGADO</v>
      </c>
      <c r="Y446" t="str">
        <f>'RESUMEN TOTAL'!AE479</f>
        <v>APAGADO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 t="str">
        <f>'RESUMEN TOTAL'!Y483</f>
        <v>APAGADO</v>
      </c>
      <c r="T450" t="str">
        <f>'RESUMEN TOTAL'!Z483</f>
        <v>APAGADO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 t="str">
        <f>'RESUMEN TOTAL'!V510</f>
        <v>APAGADO</v>
      </c>
      <c r="Q454" t="str">
        <f>'RESUMEN TOTAL'!W510</f>
        <v>APAGADO</v>
      </c>
      <c r="R454">
        <f>'RESUMEN TOTAL'!X510</f>
        <v>0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 t="str">
        <f>'RESUMEN TOTAL'!AD510</f>
        <v>APAGADO</v>
      </c>
      <c r="Y454" t="str">
        <f>'RESUMEN TOTAL'!AE510</f>
        <v>APAGADO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 t="str">
        <f>'RESUMEN TOTAL'!V511</f>
        <v>APAGADO</v>
      </c>
      <c r="Q455" t="str">
        <f>'RESUMEN TOTAL'!W511</f>
        <v>APAGADO</v>
      </c>
      <c r="R455">
        <f>'RESUMEN TOTAL'!X511</f>
        <v>0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 t="str">
        <f>'RESUMEN TOTAL'!AD511</f>
        <v>APAGADO</v>
      </c>
      <c r="Y455" t="str">
        <f>'RESUMEN TOTAL'!AE511</f>
        <v>APAGADO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 t="str">
        <f>'RESUMEN TOTAL'!V514</f>
        <v>APAGADO</v>
      </c>
      <c r="Q458" t="str">
        <f>'RESUMEN TOTAL'!W514</f>
        <v>APAGADO</v>
      </c>
      <c r="R458">
        <f>'RESUMEN TOTAL'!X514</f>
        <v>0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 t="str">
        <f>'RESUMEN TOTAL'!AD514</f>
        <v>APAGADO</v>
      </c>
      <c r="Y458" t="str">
        <f>'RESUMEN TOTAL'!AE514</f>
        <v>APAGADO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 t="str">
        <f>'RESUMEN TOTAL'!V515</f>
        <v>APAGADO</v>
      </c>
      <c r="Q459" t="str">
        <f>'RESUMEN TOTAL'!W515</f>
        <v>APAGADO</v>
      </c>
      <c r="R459">
        <f>'RESUMEN TOTAL'!X515</f>
        <v>0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 t="str">
        <f>'RESUMEN TOTAL'!AD515</f>
        <v>APAGADO</v>
      </c>
      <c r="Y459" t="str">
        <f>'RESUMEN TOTAL'!AE515</f>
        <v>APAGADO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 t="str">
        <f>'RESUMEN TOTAL'!V516</f>
        <v>APAGADO</v>
      </c>
      <c r="Q460" t="str">
        <f>'RESUMEN TOTAL'!W516</f>
        <v>APAGADO</v>
      </c>
      <c r="R460">
        <f>'RESUMEN TOTAL'!X516</f>
        <v>0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 t="str">
        <f>'RESUMEN TOTAL'!AD516</f>
        <v>APAGADO</v>
      </c>
      <c r="Y460" t="str">
        <f>'RESUMEN TOTAL'!AE516</f>
        <v>APAGADO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 t="str">
        <f>'RESUMEN TOTAL'!V517</f>
        <v>APAGADO</v>
      </c>
      <c r="Q461" t="str">
        <f>'RESUMEN TOTAL'!W517</f>
        <v>APAGADO</v>
      </c>
      <c r="R461">
        <f>'RESUMEN TOTAL'!X517</f>
        <v>0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 t="str">
        <f>'RESUMEN TOTAL'!AD517</f>
        <v>APAGADO</v>
      </c>
      <c r="Y461" t="str">
        <f>'RESUMEN TOTAL'!AE517</f>
        <v>APAGADO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 t="str">
        <f>'RESUMEN TOTAL'!V518</f>
        <v>APAGADO</v>
      </c>
      <c r="Q462" t="str">
        <f>'RESUMEN TOTAL'!W518</f>
        <v>APAGADO</v>
      </c>
      <c r="R462">
        <f>'RESUMEN TOTAL'!X518</f>
        <v>0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 t="str">
        <f>'RESUMEN TOTAL'!AD518</f>
        <v>APAGADO</v>
      </c>
      <c r="Y462" t="str">
        <f>'RESUMEN TOTAL'!AE518</f>
        <v>APAGADO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 t="str">
        <f>'RESUMEN TOTAL'!V519</f>
        <v>APAGADO</v>
      </c>
      <c r="Q463" t="str">
        <f>'RESUMEN TOTAL'!W519</f>
        <v>APAGADO</v>
      </c>
      <c r="R463">
        <f>'RESUMEN TOTAL'!X519</f>
        <v>0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 t="str">
        <f>'RESUMEN TOTAL'!AD519</f>
        <v>APAGADO</v>
      </c>
      <c r="Y463" t="str">
        <f>'RESUMEN TOTAL'!AE519</f>
        <v>APAGADO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 t="str">
        <f>'RESUMEN TOTAL'!V520</f>
        <v>APAGADO</v>
      </c>
      <c r="Q464" t="str">
        <f>'RESUMEN TOTAL'!W520</f>
        <v>APAGADO</v>
      </c>
      <c r="R464">
        <f>'RESUMEN TOTAL'!X520</f>
        <v>0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 t="str">
        <f>'RESUMEN TOTAL'!AD520</f>
        <v>APAGADO</v>
      </c>
      <c r="Y464" t="str">
        <f>'RESUMEN TOTAL'!AE520</f>
        <v>APAGADO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 t="str">
        <f>'RESUMEN TOTAL'!V521</f>
        <v>APAGADO</v>
      </c>
      <c r="Q465" t="str">
        <f>'RESUMEN TOTAL'!W521</f>
        <v>APAGADO</v>
      </c>
      <c r="R465">
        <f>'RESUMEN TOTAL'!X521</f>
        <v>0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 t="str">
        <f>'RESUMEN TOTAL'!AD521</f>
        <v>APAGADO</v>
      </c>
      <c r="Y465" t="str">
        <f>'RESUMEN TOTAL'!AE521</f>
        <v>APAGADO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 t="str">
        <f>'RESUMEN TOTAL'!V522</f>
        <v>APAGADO</v>
      </c>
      <c r="Q466" t="str">
        <f>'RESUMEN TOTAL'!W522</f>
        <v>APAGADO</v>
      </c>
      <c r="R466">
        <f>'RESUMEN TOTAL'!X522</f>
        <v>0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 t="str">
        <f>'RESUMEN TOTAL'!AD522</f>
        <v>APAGADO</v>
      </c>
      <c r="Y466" t="str">
        <f>'RESUMEN TOTAL'!AE522</f>
        <v>APAGADO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 t="str">
        <f>'RESUMEN TOTAL'!V523</f>
        <v>APAGADO</v>
      </c>
      <c r="Q467" t="str">
        <f>'RESUMEN TOTAL'!W523</f>
        <v>APAGADO</v>
      </c>
      <c r="R467">
        <f>'RESUMEN TOTAL'!X523</f>
        <v>0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 t="str">
        <f>'RESUMEN TOTAL'!AD523</f>
        <v>APAGADO</v>
      </c>
      <c r="Y467" t="str">
        <f>'RESUMEN TOTAL'!AE523</f>
        <v>APAGADO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 t="str">
        <f>'RESUMEN TOTAL'!V524</f>
        <v>APAGADO</v>
      </c>
      <c r="Q468" t="str">
        <f>'RESUMEN TOTAL'!W524</f>
        <v>APAGADO</v>
      </c>
      <c r="R468">
        <f>'RESUMEN TOTAL'!X524</f>
        <v>0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 t="str">
        <f>'RESUMEN TOTAL'!AD524</f>
        <v>APAGADO</v>
      </c>
      <c r="Y468" t="str">
        <f>'RESUMEN TOTAL'!AE524</f>
        <v>APAGADO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 t="str">
        <f>'RESUMEN TOTAL'!V525</f>
        <v>APAGADO</v>
      </c>
      <c r="Q469" t="str">
        <f>'RESUMEN TOTAL'!W525</f>
        <v>APAGADO</v>
      </c>
      <c r="R469">
        <f>'RESUMEN TOTAL'!X525</f>
        <v>0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 t="str">
        <f>'RESUMEN TOTAL'!AD525</f>
        <v>APAGADO</v>
      </c>
      <c r="Y469" t="str">
        <f>'RESUMEN TOTAL'!AE525</f>
        <v>APAGADO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 t="str">
        <f>'RESUMEN TOTAL'!V526</f>
        <v>APAGADO</v>
      </c>
      <c r="Q470" t="str">
        <f>'RESUMEN TOTAL'!W526</f>
        <v>APAGADO</v>
      </c>
      <c r="R470">
        <f>'RESUMEN TOTAL'!X526</f>
        <v>0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 t="str">
        <f>'RESUMEN TOTAL'!AD526</f>
        <v>APAGADO</v>
      </c>
      <c r="Y470" t="str">
        <f>'RESUMEN TOTAL'!AE526</f>
        <v>APAGADO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 t="str">
        <f>'RESUMEN TOTAL'!V527</f>
        <v>APAGADO</v>
      </c>
      <c r="Q471" t="str">
        <f>'RESUMEN TOTAL'!W527</f>
        <v>APAGADO</v>
      </c>
      <c r="R471">
        <f>'RESUMEN TOTAL'!X527</f>
        <v>0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 t="str">
        <f>'RESUMEN TOTAL'!AD527</f>
        <v>APAGADO</v>
      </c>
      <c r="Y471" t="str">
        <f>'RESUMEN TOTAL'!AE527</f>
        <v>APAGADO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 t="str">
        <f>'RESUMEN TOTAL'!V528</f>
        <v>APAGADO</v>
      </c>
      <c r="Q472" t="str">
        <f>'RESUMEN TOTAL'!W528</f>
        <v>APAGADO</v>
      </c>
      <c r="R472">
        <f>'RESUMEN TOTAL'!X528</f>
        <v>0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 t="str">
        <f>'RESUMEN TOTAL'!AD528</f>
        <v>APAGADO</v>
      </c>
      <c r="Y472" t="str">
        <f>'RESUMEN TOTAL'!AE528</f>
        <v>APAGADO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 t="str">
        <f>'RESUMEN TOTAL'!V529</f>
        <v>APAGADO</v>
      </c>
      <c r="Q473" t="str">
        <f>'RESUMEN TOTAL'!W529</f>
        <v>APAGADO</v>
      </c>
      <c r="R473">
        <f>'RESUMEN TOTAL'!X529</f>
        <v>0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 t="str">
        <f>'RESUMEN TOTAL'!AD529</f>
        <v>APAGADO</v>
      </c>
      <c r="Y473" t="str">
        <f>'RESUMEN TOTAL'!AE529</f>
        <v>APAGADO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 t="str">
        <f>'RESUMEN TOTAL'!V530</f>
        <v>APAGADO</v>
      </c>
      <c r="Q474" t="str">
        <f>'RESUMEN TOTAL'!W530</f>
        <v>APAGADO</v>
      </c>
      <c r="R474">
        <f>'RESUMEN TOTAL'!X530</f>
        <v>0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 t="str">
        <f>'RESUMEN TOTAL'!AD530</f>
        <v>APAGADO</v>
      </c>
      <c r="Y474" t="str">
        <f>'RESUMEN TOTAL'!AE530</f>
        <v>APAGADO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 t="str">
        <f>'RESUMEN TOTAL'!V531</f>
        <v>APAGADO</v>
      </c>
      <c r="Q475" t="str">
        <f>'RESUMEN TOTAL'!W531</f>
        <v>APAGADO</v>
      </c>
      <c r="R475">
        <f>'RESUMEN TOTAL'!X531</f>
        <v>0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 t="str">
        <f>'RESUMEN TOTAL'!AD531</f>
        <v>APAGADO</v>
      </c>
      <c r="Y475" t="str">
        <f>'RESUMEN TOTAL'!AE531</f>
        <v>APAGADO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 t="str">
        <f>'RESUMEN TOTAL'!V532</f>
        <v>APAGADO</v>
      </c>
      <c r="Q476" t="str">
        <f>'RESUMEN TOTAL'!W532</f>
        <v>APAGADO</v>
      </c>
      <c r="R476">
        <f>'RESUMEN TOTAL'!X532</f>
        <v>0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 t="str">
        <f>'RESUMEN TOTAL'!AD532</f>
        <v>APAGADO</v>
      </c>
      <c r="Y476" t="str">
        <f>'RESUMEN TOTAL'!AE532</f>
        <v>APAGADO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>
        <f>'RESUMEN TOTAL'!N512</f>
        <v>0</v>
      </c>
      <c r="I477">
        <f>'RESUMEN TOTAL'!O512</f>
        <v>0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 t="str">
        <f>'RESUMEN TOTAL'!V533</f>
        <v>APAGADO</v>
      </c>
      <c r="Q477" t="str">
        <f>'RESUMEN TOTAL'!W533</f>
        <v>APAGADO</v>
      </c>
      <c r="R477">
        <f>'RESUMEN TOTAL'!X533</f>
        <v>0</v>
      </c>
      <c r="S477" t="str">
        <f>'RESUMEN TOTAL'!Y533</f>
        <v>APAGADO</v>
      </c>
      <c r="T477" t="str">
        <f>'RESUMEN TOTAL'!Z533</f>
        <v>APAGADO</v>
      </c>
      <c r="U477" t="str">
        <f>'RESUMEN TOTAL'!AA533</f>
        <v>APAGADO</v>
      </c>
      <c r="V477" t="str">
        <f>'RESUMEN TOTAL'!AB533</f>
        <v>APAGADO</v>
      </c>
      <c r="W477" t="str">
        <f>'RESUMEN TOTAL'!AC533</f>
        <v>APAGADO</v>
      </c>
      <c r="X477" t="str">
        <f>'RESUMEN TOTAL'!AD533</f>
        <v>APAGADO</v>
      </c>
      <c r="Y477" t="str">
        <f>'RESUMEN TOTAL'!AE533</f>
        <v>APAGADO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 t="str">
        <f>'RESUMEN TOTAL'!V534</f>
        <v>APAGADO</v>
      </c>
      <c r="Q478" t="str">
        <f>'RESUMEN TOTAL'!W534</f>
        <v>APAGADO</v>
      </c>
      <c r="R478">
        <f>'RESUMEN TOTAL'!X534</f>
        <v>0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 t="str">
        <f>'RESUMEN TOTAL'!AD534</f>
        <v>APAGADO</v>
      </c>
      <c r="Y478" t="str">
        <f>'RESUMEN TOTAL'!AE534</f>
        <v>APAGADO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 t="str">
        <f>'RESUMEN TOTAL'!N514</f>
        <v>APAGADO</v>
      </c>
      <c r="I479" t="str">
        <f>'RESUMEN TOTAL'!O514</f>
        <v>APAGADO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 t="str">
        <f>'RESUMEN TOTAL'!N515</f>
        <v>APAGADO</v>
      </c>
      <c r="I480" t="str">
        <f>'RESUMEN TOTAL'!O515</f>
        <v>APAGADO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 t="str">
        <f>'RESUMEN TOTAL'!AD536</f>
        <v>APAGADO</v>
      </c>
      <c r="Y480" t="str">
        <f>'RESUMEN TOTAL'!AE536</f>
        <v>APAGADO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 t="str">
        <f>'RESUMEN TOTAL'!V537</f>
        <v>APAGADO</v>
      </c>
      <c r="Q481" t="str">
        <f>'RESUMEN TOTAL'!W537</f>
        <v>APAGADO</v>
      </c>
      <c r="R481">
        <f>'RESUMEN TOTAL'!X537</f>
        <v>0</v>
      </c>
      <c r="S481" t="str">
        <f>'RESUMEN TOTAL'!Y537</f>
        <v>APAGADO</v>
      </c>
      <c r="T481" t="str">
        <f>'RESUMEN TOTAL'!Z537</f>
        <v>APAGADO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 t="str">
        <f>'RESUMEN TOTAL'!V538</f>
        <v>APAGADO</v>
      </c>
      <c r="Q482" t="str">
        <f>'RESUMEN TOTAL'!W538</f>
        <v>APAGADO</v>
      </c>
      <c r="R482">
        <f>'RESUMEN TOTAL'!X538</f>
        <v>0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 t="str">
        <f>'RESUMEN TOTAL'!AD538</f>
        <v>APAGADO</v>
      </c>
      <c r="Y482" t="str">
        <f>'RESUMEN TOTAL'!AE538</f>
        <v>APAGADO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 t="str">
        <f>'RESUMEN TOTAL'!V539</f>
        <v>APAGADO</v>
      </c>
      <c r="Q483" t="str">
        <f>'RESUMEN TOTAL'!W539</f>
        <v>APAGADO</v>
      </c>
      <c r="R483">
        <f>'RESUMEN TOTAL'!X539</f>
        <v>0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 t="str">
        <f>'RESUMEN TOTAL'!AD539</f>
        <v>APAGADO</v>
      </c>
      <c r="Y483" t="str">
        <f>'RESUMEN TOTAL'!AE539</f>
        <v>APAGADO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 t="str">
        <f>'RESUMEN TOTAL'!V546</f>
        <v>APAGADO</v>
      </c>
      <c r="Q490" t="e">
        <f>'RESUMEN TOTAL'!#REF!</f>
        <v>#REF!</v>
      </c>
      <c r="R490">
        <f>'RESUMEN TOTAL'!X546</f>
        <v>0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 t="str">
        <f>'RESUMEN TOTAL'!AD546</f>
        <v>APAGADO</v>
      </c>
      <c r="Y490" t="str">
        <f>'RESUMEN TOTAL'!AE546</f>
        <v>APAGADO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TOTAL'!N526</f>
        <v>APAGADO</v>
      </c>
      <c r="I491" t="str">
        <f>'RESUMEN TOTAL'!O526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 t="str">
        <f>'RESUMEN TOTAL'!V547</f>
        <v>APAGADO</v>
      </c>
      <c r="Q491" t="str">
        <f>'RESUMEN TOTAL'!W547</f>
        <v>APAGADO</v>
      </c>
      <c r="R491">
        <f>'RESUMEN TOTAL'!X547</f>
        <v>0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 t="str">
        <f>'RESUMEN TOTAL'!AD547</f>
        <v>APAGADO</v>
      </c>
      <c r="Y491" t="str">
        <f>'RESUMEN TOTAL'!AE547</f>
        <v>APAGADO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 t="str">
        <f>'RESUMEN TOTAL'!V550</f>
        <v>APAGADO</v>
      </c>
      <c r="Q494" t="str">
        <f>'RESUMEN TOTAL'!W550</f>
        <v>APAGADO</v>
      </c>
      <c r="R494">
        <f>'RESUMEN TOTAL'!X550</f>
        <v>0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 t="str">
        <f>'RESUMEN TOTAL'!AD550</f>
        <v>APAGADO</v>
      </c>
      <c r="Y494" t="str">
        <f>'RESUMEN TOTAL'!AE550</f>
        <v>APAGADO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 t="str">
        <f>'RESUMEN TOTAL'!V551</f>
        <v>APAGADO</v>
      </c>
      <c r="Q495" t="str">
        <f>'RESUMEN TOTAL'!W551</f>
        <v>APAGADO</v>
      </c>
      <c r="R495">
        <f>'RESUMEN TOTAL'!X551</f>
        <v>0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 t="str">
        <f>'RESUMEN TOTAL'!AD551</f>
        <v>APAGADO</v>
      </c>
      <c r="Y495" t="str">
        <f>'RESUMEN TOTAL'!AE551</f>
        <v>APAGADO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TOTAL'!N533</f>
        <v>APAGADO</v>
      </c>
      <c r="I498" t="str">
        <f>'RESUMEN TOTAL'!O533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 t="str">
        <f>'RESUMEN TOTAL'!V554</f>
        <v>APAGADO</v>
      </c>
      <c r="Q498" t="str">
        <f>'RESUMEN TOTAL'!W554</f>
        <v>APAGADO</v>
      </c>
      <c r="R498">
        <f>'RESUMEN TOTAL'!X554</f>
        <v>0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 t="str">
        <f>'RESUMEN TOTAL'!AD554</f>
        <v>APAGADO</v>
      </c>
      <c r="Y498" t="str">
        <f>'RESUMEN TOTAL'!AE554</f>
        <v>APAGADO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 t="str">
        <f>'RESUMEN TOTAL'!V555</f>
        <v>APAGADO</v>
      </c>
      <c r="Q499" t="str">
        <f>'RESUMEN TOTAL'!W555</f>
        <v>APAGADO</v>
      </c>
      <c r="R499">
        <f>'RESUMEN TOTAL'!X555</f>
        <v>0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 t="str">
        <f>'RESUMEN TOTAL'!AD555</f>
        <v>APAGADO</v>
      </c>
      <c r="Y499" t="str">
        <f>'RESUMEN TOTAL'!AE555</f>
        <v>APAGADO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TOTAL'!N535</f>
        <v>0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TOTAL'!N536</f>
        <v>0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 t="str">
        <f>'RESUMEN TOTAL'!V558</f>
        <v>APAGADO</v>
      </c>
      <c r="Q504" t="str">
        <f>'RESUMEN TOTAL'!W558</f>
        <v>APAGADO</v>
      </c>
      <c r="R504">
        <f>'RESUMEN TOTAL'!X558</f>
        <v>0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 t="str">
        <f>'RESUMEN TOTAL'!AD558</f>
        <v>APAGADO</v>
      </c>
      <c r="Y504" t="str">
        <f>'RESUMEN TOTAL'!AE558</f>
        <v>APAGADO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 t="str">
        <f>'RESUMEN TOTAL'!V559</f>
        <v>APAGADO</v>
      </c>
      <c r="Q505" t="str">
        <f>'RESUMEN TOTAL'!W559</f>
        <v>APAGADO</v>
      </c>
      <c r="R505">
        <f>'RESUMEN TOTAL'!X559</f>
        <v>0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 t="str">
        <f>'RESUMEN TOTAL'!AD559</f>
        <v>APAGADO</v>
      </c>
      <c r="Y505" t="str">
        <f>'RESUMEN TOTAL'!AE559</f>
        <v>APAGADO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 t="str">
        <f>'RESUMEN TOTAL'!V562</f>
        <v>APAGADO</v>
      </c>
      <c r="Q508" t="str">
        <f>'RESUMEN TOTAL'!W562</f>
        <v>APAGADO</v>
      </c>
      <c r="R508">
        <f>'RESUMEN TOTAL'!X562</f>
        <v>0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 t="str">
        <f>'RESUMEN TOTAL'!AD562</f>
        <v>APAGADO</v>
      </c>
      <c r="Y508" t="str">
        <f>'RESUMEN TOTAL'!AE562</f>
        <v>APAGADO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 t="str">
        <f>'RESUMEN TOTAL'!V563</f>
        <v>APAGADO</v>
      </c>
      <c r="Q509" t="str">
        <f>'RESUMEN TOTAL'!W563</f>
        <v>APAGADO</v>
      </c>
      <c r="R509">
        <f>'RESUMEN TOTAL'!X563</f>
        <v>0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 t="str">
        <f>'RESUMEN TOTAL'!AD563</f>
        <v>APAGADO</v>
      </c>
      <c r="Y509" t="str">
        <f>'RESUMEN TOTAL'!AE563</f>
        <v>APAGADO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 t="str">
        <f>'RESUMEN TOTAL'!V564</f>
        <v>APAGADO</v>
      </c>
      <c r="Q510" t="str">
        <f>'RESUMEN TOTAL'!W564</f>
        <v>APAGADO</v>
      </c>
      <c r="R510">
        <f>'RESUMEN TOTAL'!X564</f>
        <v>0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 t="str">
        <f>'RESUMEN TOTAL'!AD564</f>
        <v>APAGADO</v>
      </c>
      <c r="Y510" t="str">
        <f>'RESUMEN TOTAL'!AE564</f>
        <v>APAGADO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 t="str">
        <f>'RESUMEN TOTAL'!V565</f>
        <v>APAGADO</v>
      </c>
      <c r="Q511" t="str">
        <f>'RESUMEN TOTAL'!W565</f>
        <v>APAGADO</v>
      </c>
      <c r="R511">
        <f>'RESUMEN TOTAL'!X565</f>
        <v>0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 t="str">
        <f>'RESUMEN TOTAL'!AD565</f>
        <v>APAGADO</v>
      </c>
      <c r="Y511" t="str">
        <f>'RESUMEN TOTAL'!AE565</f>
        <v>APAGADO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TOTAL'!N547</f>
        <v>APAGADO</v>
      </c>
      <c r="I512" t="str">
        <f>'RESUMEN TOTAL'!O547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 t="str">
        <f>'RESUMEN TOTAL'!V566</f>
        <v>APAGADO</v>
      </c>
      <c r="Q512" t="str">
        <f>'RESUMEN TOTAL'!W566</f>
        <v>APAGADO</v>
      </c>
      <c r="R512">
        <f>'RESUMEN TOTAL'!X566</f>
        <v>0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 t="str">
        <f>'RESUMEN TOTAL'!AD566</f>
        <v>APAGADO</v>
      </c>
      <c r="Y512" t="str">
        <f>'RESUMEN TOTAL'!AE566</f>
        <v>APAGADO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 t="str">
        <f>'RESUMEN TOTAL'!V567</f>
        <v>APAGADO</v>
      </c>
      <c r="Q513" t="str">
        <f>'RESUMEN TOTAL'!W567</f>
        <v>APAGADO</v>
      </c>
      <c r="R513">
        <f>'RESUMEN TOTAL'!X567</f>
        <v>0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 t="str">
        <f>'RESUMEN TOTAL'!AD567</f>
        <v>APAGADO</v>
      </c>
      <c r="Y513" t="str">
        <f>'RESUMEN TOTAL'!AE567</f>
        <v>APAGADO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 t="str">
        <f>'RESUMEN TOTAL'!V568</f>
        <v>APAGADO</v>
      </c>
      <c r="Q514" t="str">
        <f>'RESUMEN TOTAL'!W568</f>
        <v>APAGADO</v>
      </c>
      <c r="R514">
        <f>'RESUMEN TOTAL'!X568</f>
        <v>0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 t="str">
        <f>'RESUMEN TOTAL'!AD568</f>
        <v>APAGADO</v>
      </c>
      <c r="Y514" t="str">
        <f>'RESUMEN TOTAL'!AE568</f>
        <v>APAGADO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 t="str">
        <f>'RESUMEN TOTAL'!V569</f>
        <v>APAGADO</v>
      </c>
      <c r="Q515" t="str">
        <f>'RESUMEN TOTAL'!W569</f>
        <v>APAGADO</v>
      </c>
      <c r="R515">
        <f>'RESUMEN TOTAL'!X569</f>
        <v>0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 t="str">
        <f>'RESUMEN TOTAL'!AD569</f>
        <v>APAGADO</v>
      </c>
      <c r="Y515" t="str">
        <f>'RESUMEN TOTAL'!AE569</f>
        <v>APAGADO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97" zoomScale="80" zoomScaleNormal="80" workbookViewId="0">
      <selection activeCell="B100" sqref="B10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934</v>
      </c>
      <c r="E1" s="60" t="s">
        <v>935</v>
      </c>
    </row>
    <row r="2" spans="1:10" ht="15.6" customHeight="1" thickTop="1" thickBot="1" x14ac:dyDescent="0.3">
      <c r="A2" s="91"/>
      <c r="B2" s="61" t="s">
        <v>1269</v>
      </c>
      <c r="C2" s="62">
        <v>483</v>
      </c>
      <c r="D2" s="63"/>
      <c r="E2" s="64"/>
      <c r="F2" s="150">
        <v>45748</v>
      </c>
      <c r="G2" s="106" t="s">
        <v>1334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55</v>
      </c>
      <c r="D3" s="66">
        <v>55</v>
      </c>
      <c r="E3" s="67">
        <f>D3/C2</f>
        <v>0.11387163561076605</v>
      </c>
      <c r="F3" s="151"/>
      <c r="G3" s="105"/>
      <c r="H3" s="116" t="s">
        <v>1269</v>
      </c>
      <c r="I3" s="120" t="s">
        <v>1362</v>
      </c>
      <c r="J3" s="109" t="s">
        <v>935</v>
      </c>
    </row>
    <row r="4" spans="1:10" ht="17.25" thickTop="1" thickBot="1" x14ac:dyDescent="0.3">
      <c r="A4" s="92"/>
      <c r="B4" s="65" t="s">
        <v>1270</v>
      </c>
      <c r="C4" s="83">
        <v>5</v>
      </c>
      <c r="D4" s="66">
        <v>50</v>
      </c>
      <c r="E4" s="67">
        <f>D4/C2</f>
        <v>0.10351966873706005</v>
      </c>
      <c r="F4" s="151"/>
      <c r="G4" s="114" t="s">
        <v>1356</v>
      </c>
      <c r="H4" s="117">
        <v>78</v>
      </c>
      <c r="I4" s="121"/>
      <c r="J4" s="113"/>
    </row>
    <row r="5" spans="1:10" ht="16.5" thickTop="1" x14ac:dyDescent="0.25">
      <c r="A5" s="92"/>
      <c r="B5" s="65" t="s">
        <v>1271</v>
      </c>
      <c r="C5" s="83">
        <v>6</v>
      </c>
      <c r="D5" s="66">
        <v>44</v>
      </c>
      <c r="E5" s="67">
        <f>D5/C2</f>
        <v>9.1097308488612833E-2</v>
      </c>
      <c r="F5" s="151"/>
      <c r="G5" s="65" t="s">
        <v>1094</v>
      </c>
      <c r="H5" s="118">
        <f>paradas!K1</f>
        <v>39</v>
      </c>
      <c r="I5" s="122">
        <v>30</v>
      </c>
      <c r="J5" s="112">
        <f t="shared" ref="J5" si="0">I5/H5</f>
        <v>0.76923076923076927</v>
      </c>
    </row>
    <row r="6" spans="1:10" ht="16.5" thickBot="1" x14ac:dyDescent="0.3">
      <c r="A6" s="92"/>
      <c r="B6" s="68" t="s">
        <v>16</v>
      </c>
      <c r="C6" s="69">
        <v>8</v>
      </c>
      <c r="D6" s="70">
        <v>36</v>
      </c>
      <c r="E6" s="90">
        <f>D6/C2</f>
        <v>7.4534161490683232E-2</v>
      </c>
      <c r="F6" s="151"/>
      <c r="G6" s="65" t="s">
        <v>1358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1085</v>
      </c>
      <c r="C7" s="94">
        <v>40</v>
      </c>
      <c r="D7" s="94">
        <v>0</v>
      </c>
      <c r="E7" s="95">
        <v>0.15</v>
      </c>
      <c r="F7" s="151"/>
      <c r="G7" s="65" t="s">
        <v>1364</v>
      </c>
      <c r="H7" s="118">
        <f>H5+H6</f>
        <v>78</v>
      </c>
      <c r="I7" s="124">
        <v>59</v>
      </c>
      <c r="J7" s="110">
        <v>0.76</v>
      </c>
    </row>
    <row r="8" spans="1:10" ht="17.25" thickTop="1" thickBot="1" x14ac:dyDescent="0.3">
      <c r="B8" s="93" t="s">
        <v>1086</v>
      </c>
      <c r="C8" s="94">
        <v>15</v>
      </c>
      <c r="D8" s="9">
        <v>0</v>
      </c>
      <c r="E8" s="96">
        <v>7.0000000000000007E-2</v>
      </c>
      <c r="F8" s="152"/>
      <c r="G8" s="68" t="s">
        <v>1363</v>
      </c>
      <c r="H8" s="119">
        <v>59</v>
      </c>
      <c r="I8" s="125"/>
      <c r="J8" s="111"/>
    </row>
    <row r="9" spans="1:10" ht="15" customHeight="1" thickTop="1" thickBot="1" x14ac:dyDescent="0.3">
      <c r="B9" s="61" t="s">
        <v>1269</v>
      </c>
      <c r="C9" s="62">
        <v>483</v>
      </c>
      <c r="D9" s="63"/>
      <c r="E9" s="64"/>
      <c r="F9" s="150">
        <v>45749</v>
      </c>
      <c r="G9" s="106" t="s">
        <v>1334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1"/>
      <c r="G10" s="105"/>
      <c r="H10" s="116" t="s">
        <v>1269</v>
      </c>
      <c r="I10" s="120" t="s">
        <v>1362</v>
      </c>
      <c r="J10" s="109" t="s">
        <v>935</v>
      </c>
    </row>
    <row r="11" spans="1:10" ht="17.25" thickTop="1" thickBot="1" x14ac:dyDescent="0.3">
      <c r="B11" s="65" t="s">
        <v>1270</v>
      </c>
      <c r="C11" s="83">
        <v>0</v>
      </c>
      <c r="D11" s="66">
        <v>0</v>
      </c>
      <c r="E11" s="67">
        <v>0</v>
      </c>
      <c r="F11" s="151"/>
      <c r="G11" s="114" t="s">
        <v>1356</v>
      </c>
      <c r="H11" s="117">
        <v>78</v>
      </c>
      <c r="I11" s="121"/>
      <c r="J11" s="113"/>
    </row>
    <row r="12" spans="1:10" ht="15" customHeight="1" thickTop="1" x14ac:dyDescent="0.25">
      <c r="B12" s="65" t="s">
        <v>1271</v>
      </c>
      <c r="C12" s="83">
        <v>0</v>
      </c>
      <c r="D12" s="66">
        <v>0</v>
      </c>
      <c r="E12" s="67">
        <v>0</v>
      </c>
      <c r="F12" s="151"/>
      <c r="G12" s="65" t="s">
        <v>1094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1"/>
      <c r="G13" s="65" t="s">
        <v>1358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1085</v>
      </c>
      <c r="C14" s="94">
        <v>0</v>
      </c>
      <c r="D14" s="94">
        <v>0</v>
      </c>
      <c r="E14" s="95">
        <v>0</v>
      </c>
      <c r="F14" s="151"/>
      <c r="G14" s="65" t="s">
        <v>1364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1086</v>
      </c>
      <c r="C15" s="94">
        <v>0</v>
      </c>
      <c r="D15" s="94">
        <v>0</v>
      </c>
      <c r="E15" s="96">
        <v>0</v>
      </c>
      <c r="F15" s="152"/>
      <c r="G15" s="68" t="s">
        <v>1363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1269</v>
      </c>
      <c r="C16" s="62">
        <v>483</v>
      </c>
      <c r="D16" s="63"/>
      <c r="E16" s="64"/>
      <c r="F16" s="150">
        <v>45750</v>
      </c>
      <c r="G16" s="106" t="s">
        <v>1334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46</v>
      </c>
      <c r="D17" s="66">
        <v>46</v>
      </c>
      <c r="E17" s="67">
        <v>9.5200000000000007E-2</v>
      </c>
      <c r="F17" s="151"/>
      <c r="G17" s="105"/>
      <c r="H17" s="116" t="s">
        <v>1269</v>
      </c>
      <c r="I17" s="120" t="s">
        <v>1362</v>
      </c>
      <c r="J17" s="109" t="s">
        <v>935</v>
      </c>
    </row>
    <row r="18" spans="2:10" ht="17.25" thickTop="1" thickBot="1" x14ac:dyDescent="0.3">
      <c r="B18" s="65" t="s">
        <v>1270</v>
      </c>
      <c r="C18" s="83">
        <v>6</v>
      </c>
      <c r="D18" s="66">
        <v>40</v>
      </c>
      <c r="E18" s="67">
        <v>8.2799999999999999E-2</v>
      </c>
      <c r="F18" s="151"/>
      <c r="G18" s="114" t="s">
        <v>1356</v>
      </c>
      <c r="H18" s="117">
        <v>78</v>
      </c>
      <c r="I18" s="121"/>
      <c r="J18" s="113"/>
    </row>
    <row r="19" spans="2:10" ht="16.5" thickTop="1" x14ac:dyDescent="0.25">
      <c r="B19" s="65" t="s">
        <v>1271</v>
      </c>
      <c r="C19" s="83">
        <v>6</v>
      </c>
      <c r="D19" s="66">
        <v>34</v>
      </c>
      <c r="E19" s="67">
        <v>7.0400000000000004E-2</v>
      </c>
      <c r="F19" s="151"/>
      <c r="G19" s="65" t="s">
        <v>1094</v>
      </c>
      <c r="H19" s="118">
        <v>39</v>
      </c>
      <c r="I19" s="122">
        <v>30</v>
      </c>
      <c r="J19" s="112">
        <v>0.77</v>
      </c>
    </row>
    <row r="20" spans="2:10" ht="16.5" thickBot="1" x14ac:dyDescent="0.3">
      <c r="B20" s="68" t="s">
        <v>16</v>
      </c>
      <c r="C20" s="69">
        <v>4</v>
      </c>
      <c r="D20" s="70">
        <v>30</v>
      </c>
      <c r="E20" s="90">
        <v>6.2100000000000002E-2</v>
      </c>
      <c r="F20" s="151"/>
      <c r="G20" s="65" t="s">
        <v>1358</v>
      </c>
      <c r="H20" s="118">
        <v>39</v>
      </c>
      <c r="I20" s="123">
        <v>29</v>
      </c>
      <c r="J20" s="107">
        <v>0.74</v>
      </c>
    </row>
    <row r="21" spans="2:10" ht="17.25" thickTop="1" thickBot="1" x14ac:dyDescent="0.3">
      <c r="B21" s="93" t="s">
        <v>1085</v>
      </c>
      <c r="C21" s="94">
        <v>31</v>
      </c>
      <c r="D21" s="94"/>
      <c r="E21" s="95">
        <v>0.12</v>
      </c>
      <c r="F21" s="151"/>
      <c r="G21" s="65" t="s">
        <v>1364</v>
      </c>
      <c r="H21" s="118">
        <v>78</v>
      </c>
      <c r="I21" s="124">
        <v>59</v>
      </c>
      <c r="J21" s="110">
        <v>0.76</v>
      </c>
    </row>
    <row r="22" spans="2:10" ht="15" customHeight="1" thickTop="1" thickBot="1" x14ac:dyDescent="0.3">
      <c r="B22" s="93" t="s">
        <v>1086</v>
      </c>
      <c r="C22" s="94">
        <v>15</v>
      </c>
      <c r="D22" s="94">
        <v>0</v>
      </c>
      <c r="E22" s="96">
        <v>7.0000000000000007E-2</v>
      </c>
      <c r="F22" s="152"/>
      <c r="G22" s="68" t="s">
        <v>1363</v>
      </c>
      <c r="H22" s="119">
        <v>59</v>
      </c>
      <c r="I22" s="125"/>
      <c r="J22" s="111"/>
    </row>
    <row r="23" spans="2:10" ht="17.25" customHeight="1" thickTop="1" thickBot="1" x14ac:dyDescent="0.3">
      <c r="B23" s="61" t="s">
        <v>1269</v>
      </c>
      <c r="C23" s="62">
        <v>483</v>
      </c>
      <c r="D23" s="63"/>
      <c r="E23" s="64"/>
      <c r="F23" s="150">
        <v>45751</v>
      </c>
      <c r="G23" s="106" t="s">
        <v>1334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41</v>
      </c>
      <c r="D24" s="66">
        <v>41</v>
      </c>
      <c r="E24" s="67">
        <v>8.4900000000000003E-2</v>
      </c>
      <c r="F24" s="151"/>
      <c r="G24" s="105"/>
      <c r="H24" s="116" t="s">
        <v>1269</v>
      </c>
      <c r="I24" s="120" t="s">
        <v>1362</v>
      </c>
      <c r="J24" s="109" t="s">
        <v>935</v>
      </c>
    </row>
    <row r="25" spans="2:10" ht="17.25" thickTop="1" thickBot="1" x14ac:dyDescent="0.3">
      <c r="B25" s="65" t="s">
        <v>1270</v>
      </c>
      <c r="C25" s="83">
        <v>5</v>
      </c>
      <c r="D25" s="66">
        <v>36</v>
      </c>
      <c r="E25" s="67">
        <v>7.4499999999999997E-2</v>
      </c>
      <c r="F25" s="151"/>
      <c r="G25" s="114" t="s">
        <v>1356</v>
      </c>
      <c r="H25" s="117">
        <v>78</v>
      </c>
      <c r="I25" s="121"/>
      <c r="J25" s="113"/>
    </row>
    <row r="26" spans="2:10" ht="16.5" thickTop="1" x14ac:dyDescent="0.25">
      <c r="B26" s="65" t="s">
        <v>1271</v>
      </c>
      <c r="C26" s="83">
        <v>6</v>
      </c>
      <c r="D26" s="66">
        <v>30</v>
      </c>
      <c r="E26" s="67">
        <v>6.2100000000000002E-2</v>
      </c>
      <c r="F26" s="151"/>
      <c r="G26" s="65" t="s">
        <v>1094</v>
      </c>
      <c r="H26" s="118">
        <v>39</v>
      </c>
      <c r="I26" s="122">
        <v>30</v>
      </c>
      <c r="J26" s="112">
        <f t="shared" ref="J26:J27" si="1">I26/H26</f>
        <v>0.76923076923076927</v>
      </c>
    </row>
    <row r="27" spans="2:10" ht="15" customHeight="1" thickBot="1" x14ac:dyDescent="0.3">
      <c r="B27" s="68" t="s">
        <v>16</v>
      </c>
      <c r="C27" s="69">
        <v>6</v>
      </c>
      <c r="D27" s="137">
        <v>24</v>
      </c>
      <c r="E27" s="138">
        <v>4.9700000000000001E-2</v>
      </c>
      <c r="F27" s="151"/>
      <c r="G27" s="65" t="s">
        <v>1358</v>
      </c>
      <c r="H27" s="118">
        <v>39</v>
      </c>
      <c r="I27" s="123">
        <v>29</v>
      </c>
      <c r="J27" s="107">
        <f t="shared" si="1"/>
        <v>0.74358974358974361</v>
      </c>
    </row>
    <row r="28" spans="2:10" ht="17.25" thickTop="1" thickBot="1" x14ac:dyDescent="0.3">
      <c r="B28" s="93" t="s">
        <v>1085</v>
      </c>
      <c r="C28" s="94">
        <v>22</v>
      </c>
      <c r="D28" s="139">
        <v>0</v>
      </c>
      <c r="E28" s="140">
        <v>0.08</v>
      </c>
      <c r="F28" s="151"/>
      <c r="G28" s="65" t="s">
        <v>1364</v>
      </c>
      <c r="H28" s="118">
        <v>78</v>
      </c>
      <c r="I28" s="124">
        <v>59</v>
      </c>
      <c r="J28" s="110">
        <v>0.76</v>
      </c>
    </row>
    <row r="29" spans="2:10" ht="17.25" thickTop="1" thickBot="1" x14ac:dyDescent="0.3">
      <c r="B29" s="93" t="s">
        <v>1086</v>
      </c>
      <c r="C29" s="94">
        <v>19</v>
      </c>
      <c r="D29" s="94">
        <v>0</v>
      </c>
      <c r="E29" s="95">
        <v>0.08</v>
      </c>
      <c r="F29" s="152"/>
      <c r="G29" s="68" t="s">
        <v>1363</v>
      </c>
      <c r="H29" s="119">
        <v>59</v>
      </c>
      <c r="I29" s="125"/>
      <c r="J29" s="111"/>
    </row>
    <row r="30" spans="2:10" ht="17.25" customHeight="1" thickTop="1" thickBot="1" x14ac:dyDescent="0.3">
      <c r="B30" s="61" t="s">
        <v>1269</v>
      </c>
      <c r="C30" s="62">
        <v>483</v>
      </c>
      <c r="D30" s="63"/>
      <c r="E30" s="64"/>
      <c r="F30" s="150">
        <v>45752</v>
      </c>
      <c r="G30" s="106" t="s">
        <v>1334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1269</v>
      </c>
      <c r="I31" s="120" t="s">
        <v>1362</v>
      </c>
      <c r="J31" s="109" t="s">
        <v>935</v>
      </c>
    </row>
    <row r="32" spans="2:10" ht="15.75" customHeight="1" thickTop="1" thickBot="1" x14ac:dyDescent="0.3">
      <c r="B32" s="65" t="s">
        <v>1270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1356</v>
      </c>
      <c r="H32" s="117">
        <v>78</v>
      </c>
      <c r="I32" s="121"/>
      <c r="J32" s="113"/>
    </row>
    <row r="33" spans="1:10" ht="16.5" thickTop="1" x14ac:dyDescent="0.25">
      <c r="B33" s="65" t="s">
        <v>1271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1094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1358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1501</v>
      </c>
      <c r="B35" s="93" t="s">
        <v>1085</v>
      </c>
      <c r="C35" s="94">
        <v>0</v>
      </c>
      <c r="D35" s="139"/>
      <c r="E35" s="140">
        <v>0.06</v>
      </c>
      <c r="F35" s="151"/>
      <c r="G35" s="65" t="s">
        <v>1364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1086</v>
      </c>
      <c r="C36" s="94">
        <v>0</v>
      </c>
      <c r="D36" s="94"/>
      <c r="E36" s="95">
        <v>0.1</v>
      </c>
      <c r="F36" s="152"/>
      <c r="G36" s="68" t="s">
        <v>1363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1269</v>
      </c>
      <c r="C37" s="62">
        <v>483</v>
      </c>
      <c r="D37" s="63"/>
      <c r="E37" s="64"/>
      <c r="F37" s="150">
        <v>45753</v>
      </c>
      <c r="G37" s="106" t="s">
        <v>1334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51"/>
      <c r="G38" s="105"/>
      <c r="H38" s="116" t="s">
        <v>1269</v>
      </c>
      <c r="I38" s="120" t="s">
        <v>1362</v>
      </c>
      <c r="J38" s="109" t="s">
        <v>935</v>
      </c>
    </row>
    <row r="39" spans="1:10" ht="17.25" thickTop="1" thickBot="1" x14ac:dyDescent="0.3">
      <c r="B39" s="65" t="s">
        <v>1270</v>
      </c>
      <c r="C39" s="83">
        <v>0</v>
      </c>
      <c r="D39" s="66">
        <v>0</v>
      </c>
      <c r="E39" s="67">
        <f t="shared" ref="E39" si="7">D39/C37</f>
        <v>0</v>
      </c>
      <c r="F39" s="151"/>
      <c r="G39" s="114" t="s">
        <v>1356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1271</v>
      </c>
      <c r="C40" s="83">
        <v>0</v>
      </c>
      <c r="D40" s="66">
        <v>0</v>
      </c>
      <c r="E40" s="67">
        <f t="shared" ref="E40" si="8">D40/C37</f>
        <v>0</v>
      </c>
      <c r="F40" s="151"/>
      <c r="G40" s="65" t="s">
        <v>1094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51"/>
      <c r="G41" s="65" t="s">
        <v>1358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1085</v>
      </c>
      <c r="C42" s="94">
        <v>0</v>
      </c>
      <c r="D42" s="139"/>
      <c r="E42" s="140">
        <v>0</v>
      </c>
      <c r="F42" s="151"/>
      <c r="G42" s="65" t="s">
        <v>1364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1086</v>
      </c>
      <c r="C43" s="94">
        <v>0</v>
      </c>
      <c r="D43" s="94"/>
      <c r="E43" s="95">
        <v>0</v>
      </c>
      <c r="F43" s="152"/>
      <c r="G43" s="68" t="s">
        <v>1363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1269</v>
      </c>
      <c r="C44" s="62">
        <v>483</v>
      </c>
      <c r="D44" s="63"/>
      <c r="E44" s="64"/>
      <c r="F44" s="150">
        <v>45754</v>
      </c>
      <c r="G44" s="106" t="s">
        <v>1334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59</v>
      </c>
      <c r="D45" s="66">
        <v>59</v>
      </c>
      <c r="E45" s="67">
        <v>0.1222</v>
      </c>
      <c r="F45" s="151"/>
      <c r="G45" s="105"/>
      <c r="H45" s="116" t="s">
        <v>1269</v>
      </c>
      <c r="I45" s="120" t="s">
        <v>1362</v>
      </c>
      <c r="J45" s="109" t="s">
        <v>935</v>
      </c>
    </row>
    <row r="46" spans="1:10" ht="17.25" thickTop="1" thickBot="1" x14ac:dyDescent="0.3">
      <c r="B46" s="65" t="s">
        <v>1270</v>
      </c>
      <c r="C46" s="83">
        <v>8</v>
      </c>
      <c r="D46" s="66">
        <v>51</v>
      </c>
      <c r="E46" s="67">
        <v>0.1056</v>
      </c>
      <c r="F46" s="151"/>
      <c r="G46" s="114" t="s">
        <v>1356</v>
      </c>
      <c r="H46" s="117">
        <v>78</v>
      </c>
      <c r="I46" s="121"/>
      <c r="J46" s="113"/>
    </row>
    <row r="47" spans="1:10" ht="16.5" thickTop="1" x14ac:dyDescent="0.25">
      <c r="B47" s="65" t="s">
        <v>1271</v>
      </c>
      <c r="C47" s="83">
        <v>6</v>
      </c>
      <c r="D47" s="66">
        <v>45</v>
      </c>
      <c r="E47" s="67">
        <v>9.3200000000000005E-2</v>
      </c>
      <c r="F47" s="151"/>
      <c r="G47" s="65" t="s">
        <v>1094</v>
      </c>
      <c r="H47" s="118">
        <v>39</v>
      </c>
      <c r="I47" s="122">
        <v>30</v>
      </c>
      <c r="J47" s="112">
        <f t="shared" ref="J47:J49" si="11">I47/H47</f>
        <v>0.76923076923076927</v>
      </c>
    </row>
    <row r="48" spans="1:10" ht="16.5" thickBot="1" x14ac:dyDescent="0.3">
      <c r="B48" s="68" t="s">
        <v>16</v>
      </c>
      <c r="C48" s="69">
        <v>7</v>
      </c>
      <c r="D48" s="70">
        <v>38</v>
      </c>
      <c r="E48" s="90">
        <v>7.8700000000000006E-2</v>
      </c>
      <c r="F48" s="151"/>
      <c r="G48" s="65" t="s">
        <v>1358</v>
      </c>
      <c r="H48" s="118">
        <v>39</v>
      </c>
      <c r="I48" s="123">
        <v>29</v>
      </c>
      <c r="J48" s="107">
        <f t="shared" si="11"/>
        <v>0.74358974358974361</v>
      </c>
    </row>
    <row r="49" spans="2:10" ht="17.25" thickTop="1" thickBot="1" x14ac:dyDescent="0.3">
      <c r="B49" s="93" t="s">
        <v>1085</v>
      </c>
      <c r="C49" s="94">
        <v>32</v>
      </c>
      <c r="D49" s="94"/>
      <c r="E49" s="95">
        <v>0.12</v>
      </c>
      <c r="F49" s="151"/>
      <c r="G49" s="65" t="s">
        <v>1364</v>
      </c>
      <c r="H49" s="118">
        <v>78</v>
      </c>
      <c r="I49" s="124">
        <v>59</v>
      </c>
      <c r="J49" s="110">
        <f t="shared" si="11"/>
        <v>0.75641025641025639</v>
      </c>
    </row>
    <row r="50" spans="2:10" ht="17.25" thickTop="1" thickBot="1" x14ac:dyDescent="0.3">
      <c r="B50" s="93" t="s">
        <v>1086</v>
      </c>
      <c r="C50" s="94">
        <v>27</v>
      </c>
      <c r="D50" s="94"/>
      <c r="E50" s="96">
        <v>0.1</v>
      </c>
      <c r="F50" s="152"/>
      <c r="G50" s="68" t="s">
        <v>1363</v>
      </c>
      <c r="H50" s="119">
        <v>59</v>
      </c>
      <c r="I50" s="125"/>
      <c r="J50" s="111"/>
    </row>
    <row r="51" spans="2:10" ht="17.25" customHeight="1" thickTop="1" thickBot="1" x14ac:dyDescent="0.3">
      <c r="B51" s="61" t="s">
        <v>1269</v>
      </c>
      <c r="C51" s="62">
        <v>483</v>
      </c>
      <c r="D51" s="63"/>
      <c r="E51" s="64"/>
      <c r="F51" s="150">
        <v>45755</v>
      </c>
      <c r="G51" s="106" t="s">
        <v>1334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30</v>
      </c>
      <c r="D52" s="66">
        <v>30</v>
      </c>
      <c r="E52" s="67">
        <v>6.2100000000000002E-2</v>
      </c>
      <c r="F52" s="151"/>
      <c r="G52" s="105"/>
      <c r="H52" s="116" t="s">
        <v>1269</v>
      </c>
      <c r="I52" s="120" t="s">
        <v>1362</v>
      </c>
      <c r="J52" s="109" t="s">
        <v>935</v>
      </c>
    </row>
    <row r="53" spans="2:10" ht="17.25" thickTop="1" thickBot="1" x14ac:dyDescent="0.3">
      <c r="B53" s="65" t="s">
        <v>1270</v>
      </c>
      <c r="C53" s="83">
        <v>2</v>
      </c>
      <c r="D53" s="66">
        <v>28</v>
      </c>
      <c r="E53" s="67">
        <v>5.8000000000000003E-2</v>
      </c>
      <c r="F53" s="151"/>
      <c r="G53" s="114" t="s">
        <v>1356</v>
      </c>
      <c r="H53" s="117">
        <v>78</v>
      </c>
      <c r="I53" s="121"/>
      <c r="J53" s="113"/>
    </row>
    <row r="54" spans="2:10" ht="16.5" thickTop="1" x14ac:dyDescent="0.25">
      <c r="B54" s="65" t="s">
        <v>1271</v>
      </c>
      <c r="C54" s="83">
        <v>6</v>
      </c>
      <c r="D54" s="66">
        <v>22</v>
      </c>
      <c r="E54" s="67">
        <v>4.5499999999999999E-2</v>
      </c>
      <c r="F54" s="151"/>
      <c r="G54" s="65" t="s">
        <v>1094</v>
      </c>
      <c r="H54" s="118">
        <v>39</v>
      </c>
      <c r="I54" s="122">
        <v>30</v>
      </c>
      <c r="J54" s="112">
        <f t="shared" ref="J54:J56" si="12">I54/H54</f>
        <v>0.76923076923076927</v>
      </c>
    </row>
    <row r="55" spans="2:10" ht="16.5" thickBot="1" x14ac:dyDescent="0.3">
      <c r="B55" s="68" t="s">
        <v>16</v>
      </c>
      <c r="C55" s="69">
        <v>7</v>
      </c>
      <c r="D55" s="70">
        <v>15</v>
      </c>
      <c r="E55" s="90">
        <v>3.1099999999999999E-2</v>
      </c>
      <c r="F55" s="151"/>
      <c r="G55" s="65" t="s">
        <v>1358</v>
      </c>
      <c r="H55" s="118">
        <v>39</v>
      </c>
      <c r="I55" s="123">
        <v>29</v>
      </c>
      <c r="J55" s="107">
        <f t="shared" si="12"/>
        <v>0.74358974358974361</v>
      </c>
    </row>
    <row r="56" spans="2:10" ht="17.25" thickTop="1" thickBot="1" x14ac:dyDescent="0.3">
      <c r="B56" s="93" t="s">
        <v>1085</v>
      </c>
      <c r="C56" s="94">
        <v>15</v>
      </c>
      <c r="D56" s="94"/>
      <c r="E56" s="95">
        <v>7.0000000000000007E-2</v>
      </c>
      <c r="F56" s="151"/>
      <c r="G56" s="65" t="s">
        <v>1364</v>
      </c>
      <c r="H56" s="118">
        <v>78</v>
      </c>
      <c r="I56" s="124">
        <v>59</v>
      </c>
      <c r="J56" s="110">
        <f t="shared" si="12"/>
        <v>0.75641025641025639</v>
      </c>
    </row>
    <row r="57" spans="2:10" ht="17.25" thickTop="1" thickBot="1" x14ac:dyDescent="0.3">
      <c r="B57" s="93" t="s">
        <v>1086</v>
      </c>
      <c r="C57" s="94">
        <v>15</v>
      </c>
      <c r="D57" s="94"/>
      <c r="E57" s="96">
        <v>7.0000000000000007E-2</v>
      </c>
      <c r="F57" s="152"/>
      <c r="G57" s="68" t="s">
        <v>1363</v>
      </c>
      <c r="H57" s="119">
        <v>59</v>
      </c>
      <c r="I57" s="125"/>
      <c r="J57" s="111"/>
    </row>
    <row r="58" spans="2:10" ht="17.25" customHeight="1" thickTop="1" thickBot="1" x14ac:dyDescent="0.3">
      <c r="B58" s="61" t="s">
        <v>1269</v>
      </c>
      <c r="C58" s="62">
        <v>483</v>
      </c>
      <c r="D58" s="63"/>
      <c r="E58" s="64"/>
      <c r="F58" s="150">
        <v>45756</v>
      </c>
      <c r="G58" s="106" t="s">
        <v>1334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33</v>
      </c>
      <c r="D59" s="66">
        <v>33</v>
      </c>
      <c r="E59" s="67">
        <v>6.83E-2</v>
      </c>
      <c r="F59" s="151"/>
      <c r="G59" s="105"/>
      <c r="H59" s="116" t="s">
        <v>1269</v>
      </c>
      <c r="I59" s="120" t="s">
        <v>1362</v>
      </c>
      <c r="J59" s="109" t="s">
        <v>935</v>
      </c>
    </row>
    <row r="60" spans="2:10" ht="17.25" thickTop="1" thickBot="1" x14ac:dyDescent="0.3">
      <c r="B60" s="65" t="s">
        <v>1270</v>
      </c>
      <c r="C60" s="83">
        <v>3</v>
      </c>
      <c r="D60" s="66">
        <v>30</v>
      </c>
      <c r="E60" s="67">
        <v>6.2100000000000002E-2</v>
      </c>
      <c r="F60" s="151"/>
      <c r="G60" s="114" t="s">
        <v>1356</v>
      </c>
      <c r="H60" s="117">
        <v>78</v>
      </c>
      <c r="I60" s="121"/>
      <c r="J60" s="113"/>
    </row>
    <row r="61" spans="2:10" ht="16.5" thickTop="1" x14ac:dyDescent="0.25">
      <c r="B61" s="65" t="s">
        <v>1271</v>
      </c>
      <c r="C61" s="83">
        <v>6</v>
      </c>
      <c r="D61" s="66">
        <v>24</v>
      </c>
      <c r="E61" s="67">
        <v>4.9700000000000001E-2</v>
      </c>
      <c r="F61" s="151"/>
      <c r="G61" s="65" t="s">
        <v>1094</v>
      </c>
      <c r="H61" s="118">
        <v>39</v>
      </c>
      <c r="I61" s="122">
        <v>30</v>
      </c>
      <c r="J61" s="112">
        <f t="shared" ref="J61:J63" si="13">I61/H61</f>
        <v>0.76923076923076927</v>
      </c>
    </row>
    <row r="62" spans="2:10" ht="16.5" thickBot="1" x14ac:dyDescent="0.3">
      <c r="B62" s="68" t="s">
        <v>16</v>
      </c>
      <c r="C62" s="69">
        <v>9</v>
      </c>
      <c r="D62" s="70">
        <v>15</v>
      </c>
      <c r="E62" s="90">
        <v>3.1099999999999999E-2</v>
      </c>
      <c r="F62" s="151"/>
      <c r="G62" s="65" t="s">
        <v>1358</v>
      </c>
      <c r="H62" s="118">
        <v>39</v>
      </c>
      <c r="I62" s="123">
        <v>29</v>
      </c>
      <c r="J62" s="107">
        <f t="shared" si="13"/>
        <v>0.74358974358974361</v>
      </c>
    </row>
    <row r="63" spans="2:10" ht="17.25" thickTop="1" thickBot="1" x14ac:dyDescent="0.3">
      <c r="B63" s="93" t="s">
        <v>1085</v>
      </c>
      <c r="C63" s="94">
        <v>14</v>
      </c>
      <c r="D63" s="94">
        <v>0</v>
      </c>
      <c r="E63" s="95">
        <v>7.0000000000000007E-2</v>
      </c>
      <c r="F63" s="151"/>
      <c r="G63" s="65" t="s">
        <v>1364</v>
      </c>
      <c r="H63" s="118">
        <v>78</v>
      </c>
      <c r="I63" s="124">
        <v>59</v>
      </c>
      <c r="J63" s="110">
        <f t="shared" si="13"/>
        <v>0.75641025641025639</v>
      </c>
    </row>
    <row r="64" spans="2:10" ht="17.25" thickTop="1" thickBot="1" x14ac:dyDescent="0.3">
      <c r="B64" s="93" t="s">
        <v>1086</v>
      </c>
      <c r="C64" s="94">
        <v>19</v>
      </c>
      <c r="D64" s="94"/>
      <c r="E64" s="96">
        <v>0.08</v>
      </c>
      <c r="F64" s="152"/>
      <c r="G64" s="68" t="s">
        <v>1363</v>
      </c>
      <c r="H64" s="119">
        <v>59</v>
      </c>
      <c r="I64" s="125"/>
      <c r="J64" s="111"/>
    </row>
    <row r="65" spans="2:10" ht="17.25" customHeight="1" thickTop="1" thickBot="1" x14ac:dyDescent="0.3">
      <c r="B65" s="61" t="s">
        <v>1269</v>
      </c>
      <c r="C65" s="62">
        <v>483</v>
      </c>
      <c r="D65" s="63"/>
      <c r="E65" s="64"/>
      <c r="F65" s="150">
        <v>45757</v>
      </c>
      <c r="G65" s="106" t="s">
        <v>1334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1"/>
      <c r="G66" s="105"/>
      <c r="H66" s="116" t="s">
        <v>1269</v>
      </c>
      <c r="I66" s="120" t="s">
        <v>1362</v>
      </c>
      <c r="J66" s="109" t="s">
        <v>935</v>
      </c>
    </row>
    <row r="67" spans="2:10" ht="17.25" thickTop="1" thickBot="1" x14ac:dyDescent="0.3">
      <c r="B67" s="65" t="s">
        <v>1270</v>
      </c>
      <c r="C67" s="83">
        <v>0</v>
      </c>
      <c r="D67" s="66">
        <v>0</v>
      </c>
      <c r="E67" s="67">
        <v>0</v>
      </c>
      <c r="F67" s="151"/>
      <c r="G67" s="114" t="s">
        <v>1356</v>
      </c>
      <c r="H67" s="117">
        <v>78</v>
      </c>
      <c r="I67" s="121"/>
      <c r="J67" s="113"/>
    </row>
    <row r="68" spans="2:10" ht="16.5" thickTop="1" x14ac:dyDescent="0.25">
      <c r="B68" s="65" t="s">
        <v>1271</v>
      </c>
      <c r="C68" s="83">
        <v>0</v>
      </c>
      <c r="D68" s="66">
        <v>0</v>
      </c>
      <c r="E68" s="67">
        <v>0</v>
      </c>
      <c r="F68" s="151"/>
      <c r="G68" s="65" t="s">
        <v>1094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1"/>
      <c r="G69" s="65" t="s">
        <v>1358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1085</v>
      </c>
      <c r="C70" s="94">
        <v>0</v>
      </c>
      <c r="D70" s="94">
        <v>0</v>
      </c>
      <c r="E70" s="95">
        <v>0</v>
      </c>
      <c r="F70" s="151"/>
      <c r="G70" s="65" t="s">
        <v>1364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1086</v>
      </c>
      <c r="C71" s="94">
        <v>0</v>
      </c>
      <c r="D71" s="94">
        <v>0</v>
      </c>
      <c r="E71" s="96">
        <v>0</v>
      </c>
      <c r="F71" s="152"/>
      <c r="G71" s="68" t="s">
        <v>1363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1269</v>
      </c>
      <c r="C72" s="62">
        <v>483</v>
      </c>
      <c r="D72" s="63"/>
      <c r="E72" s="64"/>
      <c r="F72" s="150">
        <v>45758</v>
      </c>
      <c r="G72" s="106" t="s">
        <v>1334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25</v>
      </c>
      <c r="D73" s="66">
        <v>25</v>
      </c>
      <c r="E73" s="67">
        <v>5.1799999999999999E-2</v>
      </c>
      <c r="F73" s="151"/>
      <c r="G73" s="105"/>
      <c r="H73" s="116" t="s">
        <v>1269</v>
      </c>
      <c r="I73" s="120" t="s">
        <v>1362</v>
      </c>
      <c r="J73" s="109" t="s">
        <v>935</v>
      </c>
    </row>
    <row r="74" spans="2:10" ht="17.25" thickTop="1" thickBot="1" x14ac:dyDescent="0.3">
      <c r="B74" s="65" t="s">
        <v>1270</v>
      </c>
      <c r="C74" s="83">
        <v>2</v>
      </c>
      <c r="D74" s="66">
        <v>23</v>
      </c>
      <c r="E74" s="67">
        <v>4.7600000000000003E-2</v>
      </c>
      <c r="F74" s="151"/>
      <c r="G74" s="114" t="s">
        <v>1356</v>
      </c>
      <c r="H74" s="117">
        <v>78</v>
      </c>
      <c r="I74" s="121"/>
      <c r="J74" s="113"/>
    </row>
    <row r="75" spans="2:10" ht="16.5" thickTop="1" x14ac:dyDescent="0.25">
      <c r="B75" s="65" t="s">
        <v>1271</v>
      </c>
      <c r="C75" s="83">
        <v>6</v>
      </c>
      <c r="D75" s="66">
        <v>17</v>
      </c>
      <c r="E75" s="67">
        <v>3.5200000000000002E-2</v>
      </c>
      <c r="F75" s="151"/>
      <c r="G75" s="65" t="s">
        <v>1094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4</v>
      </c>
      <c r="D76" s="70">
        <v>13</v>
      </c>
      <c r="E76" s="90">
        <v>2.69E-2</v>
      </c>
      <c r="F76" s="151"/>
      <c r="G76" s="65" t="s">
        <v>1358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1085</v>
      </c>
      <c r="C77" s="94">
        <v>12</v>
      </c>
      <c r="D77" s="94"/>
      <c r="E77" s="95">
        <v>0.04</v>
      </c>
      <c r="F77" s="151"/>
      <c r="G77" s="65" t="s">
        <v>1364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1086</v>
      </c>
      <c r="C78" s="94">
        <v>13</v>
      </c>
      <c r="D78" s="94"/>
      <c r="E78" s="96">
        <v>0.05</v>
      </c>
      <c r="F78" s="152"/>
      <c r="G78" s="68" t="s">
        <v>1363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1269</v>
      </c>
      <c r="C79" s="62">
        <v>483</v>
      </c>
      <c r="D79" s="63"/>
      <c r="E79" s="64"/>
      <c r="F79" s="150">
        <v>45759</v>
      </c>
      <c r="G79" s="106" t="s">
        <v>1334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1"/>
      <c r="G80" s="105"/>
      <c r="H80" s="116" t="s">
        <v>1269</v>
      </c>
      <c r="I80" s="120" t="s">
        <v>1362</v>
      </c>
      <c r="J80" s="109" t="s">
        <v>935</v>
      </c>
    </row>
    <row r="81" spans="2:10" ht="17.25" thickTop="1" thickBot="1" x14ac:dyDescent="0.3">
      <c r="B81" s="65" t="s">
        <v>1270</v>
      </c>
      <c r="C81" s="83">
        <v>0</v>
      </c>
      <c r="D81" s="66">
        <v>0</v>
      </c>
      <c r="E81" s="67">
        <v>0</v>
      </c>
      <c r="F81" s="151"/>
      <c r="G81" s="114" t="s">
        <v>1356</v>
      </c>
      <c r="H81" s="117">
        <v>78</v>
      </c>
      <c r="I81" s="121"/>
      <c r="J81" s="113"/>
    </row>
    <row r="82" spans="2:10" ht="16.5" thickTop="1" x14ac:dyDescent="0.25">
      <c r="B82" s="65" t="s">
        <v>1271</v>
      </c>
      <c r="C82" s="83">
        <v>0</v>
      </c>
      <c r="D82" s="66">
        <v>0</v>
      </c>
      <c r="E82" s="67">
        <v>0</v>
      </c>
      <c r="F82" s="151"/>
      <c r="G82" s="65" t="s">
        <v>1094</v>
      </c>
      <c r="H82" s="118">
        <v>39</v>
      </c>
      <c r="I82" s="122">
        <v>0</v>
      </c>
      <c r="J82" s="112"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1"/>
      <c r="G83" s="65" t="s">
        <v>1358</v>
      </c>
      <c r="H83" s="118">
        <v>39</v>
      </c>
      <c r="I83" s="123">
        <v>0</v>
      </c>
      <c r="J83" s="107">
        <v>0</v>
      </c>
    </row>
    <row r="84" spans="2:10" ht="17.25" thickTop="1" thickBot="1" x14ac:dyDescent="0.3">
      <c r="B84" s="93" t="s">
        <v>1085</v>
      </c>
      <c r="C84" s="94">
        <v>0</v>
      </c>
      <c r="D84" s="94"/>
      <c r="E84" s="95">
        <v>0</v>
      </c>
      <c r="F84" s="151"/>
      <c r="G84" s="65" t="s">
        <v>1364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1086</v>
      </c>
      <c r="C85" s="94">
        <v>0</v>
      </c>
      <c r="E85" s="96">
        <v>0</v>
      </c>
      <c r="F85" s="152"/>
      <c r="G85" s="68" t="s">
        <v>1363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1269</v>
      </c>
      <c r="C86" s="62">
        <v>483</v>
      </c>
      <c r="D86" s="63"/>
      <c r="E86" s="64"/>
      <c r="F86" s="150">
        <v>45760</v>
      </c>
      <c r="G86" s="106" t="s">
        <v>1334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1269</v>
      </c>
      <c r="I87" s="120" t="s">
        <v>1362</v>
      </c>
      <c r="J87" s="109" t="s">
        <v>935</v>
      </c>
    </row>
    <row r="88" spans="2:10" ht="17.25" thickTop="1" thickBot="1" x14ac:dyDescent="0.3">
      <c r="B88" s="65" t="s">
        <v>1270</v>
      </c>
      <c r="C88" s="83">
        <v>0</v>
      </c>
      <c r="D88" s="66">
        <v>0</v>
      </c>
      <c r="E88" s="67">
        <f>D88/C86</f>
        <v>0</v>
      </c>
      <c r="F88" s="151"/>
      <c r="G88" s="114" t="s">
        <v>1356</v>
      </c>
      <c r="H88" s="117">
        <v>78</v>
      </c>
      <c r="I88" s="121"/>
      <c r="J88" s="113"/>
    </row>
    <row r="89" spans="2:10" ht="16.5" thickTop="1" x14ac:dyDescent="0.25">
      <c r="B89" s="65" t="s">
        <v>1271</v>
      </c>
      <c r="C89" s="83">
        <v>0</v>
      </c>
      <c r="D89" s="66">
        <v>0</v>
      </c>
      <c r="E89" s="67">
        <f>D89/C86</f>
        <v>0</v>
      </c>
      <c r="F89" s="151"/>
      <c r="G89" s="65" t="s">
        <v>1094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1358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1085</v>
      </c>
      <c r="C91" s="94">
        <v>0</v>
      </c>
      <c r="D91" s="94"/>
      <c r="E91" s="95">
        <v>0</v>
      </c>
      <c r="F91" s="151"/>
      <c r="G91" s="65" t="s">
        <v>1364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1086</v>
      </c>
      <c r="C92" s="94">
        <v>0</v>
      </c>
      <c r="E92" s="96">
        <v>0</v>
      </c>
      <c r="F92" s="152"/>
      <c r="G92" s="68" t="s">
        <v>1363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1269</v>
      </c>
      <c r="C93" s="62">
        <v>483</v>
      </c>
      <c r="D93" s="63"/>
      <c r="E93" s="64"/>
      <c r="F93" s="150">
        <v>45761</v>
      </c>
      <c r="G93" s="106" t="s">
        <v>1334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47</v>
      </c>
      <c r="D94" s="66">
        <v>47</v>
      </c>
      <c r="E94" s="67">
        <v>9.7299999999999998E-2</v>
      </c>
      <c r="F94" s="151"/>
      <c r="G94" s="105"/>
      <c r="H94" s="116" t="s">
        <v>1269</v>
      </c>
      <c r="I94" s="120" t="s">
        <v>1362</v>
      </c>
      <c r="J94" s="109" t="s">
        <v>935</v>
      </c>
    </row>
    <row r="95" spans="2:10" ht="17.25" thickTop="1" thickBot="1" x14ac:dyDescent="0.3">
      <c r="B95" s="65" t="s">
        <v>1270</v>
      </c>
      <c r="C95" s="83">
        <v>9</v>
      </c>
      <c r="D95" s="66">
        <v>38</v>
      </c>
      <c r="E95" s="67">
        <v>7.8700000000000006E-2</v>
      </c>
      <c r="F95" s="151"/>
      <c r="G95" s="114" t="s">
        <v>1356</v>
      </c>
      <c r="H95" s="117">
        <v>78</v>
      </c>
      <c r="I95" s="121"/>
      <c r="J95" s="113"/>
    </row>
    <row r="96" spans="2:10" ht="16.5" thickTop="1" x14ac:dyDescent="0.25">
      <c r="B96" s="65" t="s">
        <v>1271</v>
      </c>
      <c r="C96" s="83">
        <v>6</v>
      </c>
      <c r="D96" s="66">
        <v>32</v>
      </c>
      <c r="E96" s="67">
        <v>6.6299999999999998E-2</v>
      </c>
      <c r="F96" s="151"/>
      <c r="G96" s="65" t="s">
        <v>1094</v>
      </c>
      <c r="H96" s="118">
        <v>39</v>
      </c>
      <c r="I96" s="122">
        <v>30</v>
      </c>
      <c r="J96" s="112">
        <v>0.77</v>
      </c>
    </row>
    <row r="97" spans="2:10" ht="16.5" thickBot="1" x14ac:dyDescent="0.3">
      <c r="B97" s="68" t="s">
        <v>16</v>
      </c>
      <c r="C97" s="69">
        <v>7</v>
      </c>
      <c r="D97" s="70">
        <v>25</v>
      </c>
      <c r="E97" s="90">
        <v>5.1799999999999999E-2</v>
      </c>
      <c r="F97" s="151"/>
      <c r="G97" s="65" t="s">
        <v>1358</v>
      </c>
      <c r="H97" s="118">
        <v>39</v>
      </c>
      <c r="I97" s="123">
        <v>29</v>
      </c>
      <c r="J97" s="107">
        <v>0.74</v>
      </c>
    </row>
    <row r="98" spans="2:10" ht="17.25" thickTop="1" thickBot="1" x14ac:dyDescent="0.3">
      <c r="B98" s="93" t="s">
        <v>1085</v>
      </c>
      <c r="C98" s="94">
        <v>18</v>
      </c>
      <c r="D98" s="94">
        <v>0</v>
      </c>
      <c r="E98" s="95">
        <v>7.0000000000000007E-2</v>
      </c>
      <c r="F98" s="151"/>
      <c r="G98" s="65" t="s">
        <v>1364</v>
      </c>
      <c r="H98" s="118">
        <v>78</v>
      </c>
      <c r="I98" s="124">
        <v>59</v>
      </c>
      <c r="J98" s="110">
        <v>0.76</v>
      </c>
    </row>
    <row r="99" spans="2:10" ht="17.25" thickTop="1" thickBot="1" x14ac:dyDescent="0.3">
      <c r="B99" s="93" t="s">
        <v>1086</v>
      </c>
      <c r="C99" s="94">
        <v>29</v>
      </c>
      <c r="E99" s="96">
        <v>0.13</v>
      </c>
      <c r="F99" s="152"/>
      <c r="G99" s="68" t="s">
        <v>1363</v>
      </c>
      <c r="H99" s="119">
        <v>59</v>
      </c>
      <c r="I99" s="125"/>
      <c r="J99" s="111"/>
    </row>
    <row r="100" spans="2:10" ht="17.25" customHeight="1" thickTop="1" thickBot="1" x14ac:dyDescent="0.3">
      <c r="B100" s="61" t="s">
        <v>1269</v>
      </c>
      <c r="C100" s="62">
        <v>483</v>
      </c>
      <c r="D100" s="63"/>
      <c r="E100" s="64"/>
      <c r="F100" s="150">
        <v>45762</v>
      </c>
      <c r="G100" s="106" t="s">
        <v>1334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46</v>
      </c>
      <c r="D101" s="66">
        <v>46</v>
      </c>
      <c r="E101" s="67">
        <v>9.5200000000000007E-2</v>
      </c>
      <c r="F101" s="151"/>
      <c r="G101" s="105"/>
      <c r="H101" s="116" t="s">
        <v>1269</v>
      </c>
      <c r="I101" s="120" t="s">
        <v>1362</v>
      </c>
      <c r="J101" s="109" t="s">
        <v>935</v>
      </c>
    </row>
    <row r="102" spans="2:10" ht="17.25" thickTop="1" thickBot="1" x14ac:dyDescent="0.3">
      <c r="B102" s="65" t="s">
        <v>1270</v>
      </c>
      <c r="C102" s="83">
        <v>6</v>
      </c>
      <c r="D102" s="66">
        <v>40</v>
      </c>
      <c r="E102" s="67">
        <v>8.2799999999999999E-2</v>
      </c>
      <c r="F102" s="151"/>
      <c r="G102" s="114" t="s">
        <v>1356</v>
      </c>
      <c r="H102" s="117">
        <v>78</v>
      </c>
      <c r="I102" s="121"/>
      <c r="J102" s="113"/>
    </row>
    <row r="103" spans="2:10" ht="16.5" thickTop="1" x14ac:dyDescent="0.25">
      <c r="B103" s="65" t="s">
        <v>1271</v>
      </c>
      <c r="C103" s="83">
        <v>6</v>
      </c>
      <c r="D103" s="66">
        <v>34</v>
      </c>
      <c r="E103" s="67">
        <v>7.0400000000000004E-2</v>
      </c>
      <c r="F103" s="151"/>
      <c r="G103" s="65" t="s">
        <v>1094</v>
      </c>
      <c r="H103" s="118">
        <v>39</v>
      </c>
      <c r="I103" s="122">
        <v>30</v>
      </c>
      <c r="J103" s="112">
        <v>0.77</v>
      </c>
    </row>
    <row r="104" spans="2:10" ht="16.5" thickBot="1" x14ac:dyDescent="0.3">
      <c r="B104" s="68" t="s">
        <v>16</v>
      </c>
      <c r="C104" s="69">
        <v>7</v>
      </c>
      <c r="D104" s="70">
        <v>27</v>
      </c>
      <c r="E104" s="90">
        <v>5.5899999999999998E-2</v>
      </c>
      <c r="F104" s="151"/>
      <c r="G104" s="65" t="s">
        <v>1358</v>
      </c>
      <c r="H104" s="118">
        <v>39</v>
      </c>
      <c r="I104" s="123">
        <v>29</v>
      </c>
      <c r="J104" s="107">
        <v>0.74</v>
      </c>
    </row>
    <row r="105" spans="2:10" ht="17.25" thickTop="1" thickBot="1" x14ac:dyDescent="0.3">
      <c r="B105" s="93" t="s">
        <v>1085</v>
      </c>
      <c r="C105" s="94">
        <v>13</v>
      </c>
      <c r="D105" s="94"/>
      <c r="E105" s="95">
        <v>0.05</v>
      </c>
      <c r="F105" s="151"/>
      <c r="G105" s="65" t="s">
        <v>1364</v>
      </c>
      <c r="H105" s="118">
        <v>78</v>
      </c>
      <c r="I105" s="124">
        <v>59</v>
      </c>
      <c r="J105" s="110">
        <v>0.76</v>
      </c>
    </row>
    <row r="106" spans="2:10" ht="17.25" thickTop="1" thickBot="1" x14ac:dyDescent="0.3">
      <c r="B106" s="93" t="s">
        <v>1086</v>
      </c>
      <c r="C106" s="94">
        <v>33</v>
      </c>
      <c r="D106" s="94"/>
      <c r="E106" s="96">
        <v>0.15</v>
      </c>
      <c r="F106" s="152"/>
      <c r="G106" s="68" t="s">
        <v>1363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1269</v>
      </c>
      <c r="C107" s="62">
        <v>483</v>
      </c>
      <c r="D107" s="63"/>
      <c r="E107" s="64"/>
      <c r="F107" s="150">
        <v>45763</v>
      </c>
      <c r="G107" s="106" t="s">
        <v>1334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1269</v>
      </c>
      <c r="I108" s="120" t="s">
        <v>1362</v>
      </c>
      <c r="J108" s="109" t="s">
        <v>935</v>
      </c>
    </row>
    <row r="109" spans="2:10" ht="17.25" thickTop="1" thickBot="1" x14ac:dyDescent="0.3">
      <c r="B109" s="65" t="s">
        <v>1270</v>
      </c>
      <c r="C109" s="83">
        <v>0</v>
      </c>
      <c r="D109" s="66">
        <v>0</v>
      </c>
      <c r="E109" s="67">
        <v>0</v>
      </c>
      <c r="F109" s="151"/>
      <c r="G109" s="114" t="s">
        <v>1356</v>
      </c>
      <c r="H109" s="117">
        <v>78</v>
      </c>
      <c r="I109" s="121"/>
      <c r="J109" s="113"/>
    </row>
    <row r="110" spans="2:10" ht="16.5" thickTop="1" x14ac:dyDescent="0.25">
      <c r="B110" s="65" t="s">
        <v>1271</v>
      </c>
      <c r="C110" s="83">
        <v>0</v>
      </c>
      <c r="D110" s="66">
        <v>0</v>
      </c>
      <c r="E110" s="67">
        <v>0</v>
      </c>
      <c r="F110" s="151"/>
      <c r="G110" s="65" t="s">
        <v>1094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1358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1085</v>
      </c>
      <c r="C112" s="94">
        <v>0</v>
      </c>
      <c r="D112" s="94"/>
      <c r="E112" s="95">
        <v>0</v>
      </c>
      <c r="F112" s="151"/>
      <c r="G112" s="65" t="s">
        <v>1364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1086</v>
      </c>
      <c r="C113" s="94">
        <v>0</v>
      </c>
      <c r="D113" s="94"/>
      <c r="E113" s="96">
        <v>0</v>
      </c>
      <c r="F113" s="152"/>
      <c r="G113" s="68" t="s">
        <v>1363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1269</v>
      </c>
      <c r="C114" s="62">
        <v>483</v>
      </c>
      <c r="D114" s="63"/>
      <c r="E114" s="64"/>
      <c r="F114" s="150">
        <v>45764</v>
      </c>
      <c r="G114" s="106" t="s">
        <v>1334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1269</v>
      </c>
      <c r="I115" s="120" t="s">
        <v>1362</v>
      </c>
      <c r="J115" s="109" t="s">
        <v>935</v>
      </c>
    </row>
    <row r="116" spans="2:10" ht="17.25" thickTop="1" thickBot="1" x14ac:dyDescent="0.3">
      <c r="B116" s="65" t="s">
        <v>1270</v>
      </c>
      <c r="C116" s="83">
        <v>0</v>
      </c>
      <c r="D116" s="66">
        <v>0</v>
      </c>
      <c r="E116" s="67">
        <v>0</v>
      </c>
      <c r="F116" s="151"/>
      <c r="G116" s="114" t="s">
        <v>1356</v>
      </c>
      <c r="H116" s="117">
        <v>78</v>
      </c>
      <c r="I116" s="121"/>
      <c r="J116" s="113"/>
    </row>
    <row r="117" spans="2:10" ht="16.5" thickTop="1" x14ac:dyDescent="0.25">
      <c r="B117" s="65" t="s">
        <v>1271</v>
      </c>
      <c r="C117" s="83">
        <v>0</v>
      </c>
      <c r="D117" s="66">
        <v>0</v>
      </c>
      <c r="E117" s="67">
        <v>0</v>
      </c>
      <c r="F117" s="151"/>
      <c r="G117" s="65" t="s">
        <v>1094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1358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1085</v>
      </c>
      <c r="C119" s="94">
        <v>0</v>
      </c>
      <c r="D119" s="94"/>
      <c r="E119" s="95">
        <v>0</v>
      </c>
      <c r="F119" s="151"/>
      <c r="G119" s="65" t="s">
        <v>1364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1086</v>
      </c>
      <c r="C120" s="94">
        <v>0</v>
      </c>
      <c r="D120" s="94"/>
      <c r="E120" s="96">
        <v>0</v>
      </c>
      <c r="F120" s="152"/>
      <c r="G120" s="68" t="s">
        <v>1363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1269</v>
      </c>
      <c r="C121" s="62">
        <v>483</v>
      </c>
      <c r="D121" s="63"/>
      <c r="E121" s="64"/>
      <c r="F121" s="150">
        <v>45765</v>
      </c>
      <c r="G121" s="106" t="s">
        <v>1334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1269</v>
      </c>
      <c r="I122" s="120" t="s">
        <v>1362</v>
      </c>
      <c r="J122" s="109" t="s">
        <v>935</v>
      </c>
    </row>
    <row r="123" spans="2:10" ht="17.25" thickTop="1" thickBot="1" x14ac:dyDescent="0.3">
      <c r="B123" s="65" t="s">
        <v>1270</v>
      </c>
      <c r="C123" s="83">
        <v>0</v>
      </c>
      <c r="D123" s="66">
        <v>0</v>
      </c>
      <c r="E123" s="67">
        <f>D123/C121</f>
        <v>0</v>
      </c>
      <c r="F123" s="151"/>
      <c r="G123" s="114" t="s">
        <v>1356</v>
      </c>
      <c r="H123" s="117">
        <v>78</v>
      </c>
      <c r="I123" s="121"/>
      <c r="J123" s="113"/>
    </row>
    <row r="124" spans="2:10" ht="16.5" thickTop="1" x14ac:dyDescent="0.25">
      <c r="B124" s="65" t="s">
        <v>1271</v>
      </c>
      <c r="C124" s="83">
        <v>0</v>
      </c>
      <c r="D124" s="66">
        <v>0</v>
      </c>
      <c r="E124" s="67">
        <f>D124/C121</f>
        <v>0</v>
      </c>
      <c r="F124" s="151"/>
      <c r="G124" s="65" t="s">
        <v>1094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1358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1085</v>
      </c>
      <c r="C126" s="94">
        <v>0</v>
      </c>
      <c r="D126" s="94">
        <v>0</v>
      </c>
      <c r="E126" s="95">
        <v>0</v>
      </c>
      <c r="F126" s="151"/>
      <c r="G126" s="65" t="s">
        <v>1364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1086</v>
      </c>
      <c r="C127" s="94">
        <v>0</v>
      </c>
      <c r="D127" s="94">
        <v>0</v>
      </c>
      <c r="E127" s="96">
        <v>0</v>
      </c>
      <c r="F127" s="152"/>
      <c r="G127" s="68" t="s">
        <v>1363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1269</v>
      </c>
      <c r="C128" s="62">
        <v>483</v>
      </c>
      <c r="D128" s="63"/>
      <c r="E128" s="64"/>
      <c r="F128" s="150">
        <v>45766</v>
      </c>
      <c r="G128" s="106" t="s">
        <v>1334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1"/>
      <c r="G129" s="105"/>
      <c r="H129" s="116" t="s">
        <v>1269</v>
      </c>
      <c r="I129" s="120" t="s">
        <v>1362</v>
      </c>
      <c r="J129" s="109" t="s">
        <v>935</v>
      </c>
    </row>
    <row r="130" spans="2:10" ht="17.25" thickTop="1" thickBot="1" x14ac:dyDescent="0.3">
      <c r="B130" s="65" t="s">
        <v>1270</v>
      </c>
      <c r="C130" s="83">
        <v>0</v>
      </c>
      <c r="D130" s="66">
        <v>0</v>
      </c>
      <c r="E130" s="67">
        <v>0</v>
      </c>
      <c r="F130" s="151"/>
      <c r="G130" s="114" t="s">
        <v>1356</v>
      </c>
      <c r="H130" s="117">
        <v>78</v>
      </c>
      <c r="I130" s="121"/>
      <c r="J130" s="113"/>
    </row>
    <row r="131" spans="2:10" ht="16.5" thickTop="1" x14ac:dyDescent="0.25">
      <c r="B131" s="65" t="s">
        <v>1271</v>
      </c>
      <c r="C131" s="83">
        <v>0</v>
      </c>
      <c r="D131" s="66">
        <v>0</v>
      </c>
      <c r="E131" s="67">
        <v>0</v>
      </c>
      <c r="F131" s="151"/>
      <c r="G131" s="65" t="s">
        <v>1094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1358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1085</v>
      </c>
      <c r="C133" s="94">
        <f>Hoja1!X3</f>
        <v>22</v>
      </c>
      <c r="D133" s="94"/>
      <c r="E133" s="95">
        <v>0</v>
      </c>
      <c r="F133" s="151"/>
      <c r="G133" s="65" t="s">
        <v>1364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1086</v>
      </c>
      <c r="C134" s="94">
        <v>0</v>
      </c>
      <c r="D134" s="94"/>
      <c r="E134" s="96">
        <v>0</v>
      </c>
      <c r="F134" s="152"/>
      <c r="G134" s="68" t="s">
        <v>1363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1269</v>
      </c>
      <c r="C135" s="62">
        <v>483</v>
      </c>
      <c r="D135" s="63"/>
      <c r="E135" s="64"/>
      <c r="F135" s="150">
        <v>45767</v>
      </c>
      <c r="G135" s="106" t="s">
        <v>1334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1"/>
      <c r="G136" s="105"/>
      <c r="H136" s="116" t="s">
        <v>1269</v>
      </c>
      <c r="I136" s="120" t="s">
        <v>1362</v>
      </c>
      <c r="J136" s="109" t="s">
        <v>935</v>
      </c>
    </row>
    <row r="137" spans="2:10" ht="17.25" thickTop="1" thickBot="1" x14ac:dyDescent="0.3">
      <c r="B137" s="65" t="s">
        <v>1270</v>
      </c>
      <c r="C137" s="83">
        <v>0</v>
      </c>
      <c r="D137" s="66">
        <v>0</v>
      </c>
      <c r="E137" s="67">
        <v>0</v>
      </c>
      <c r="F137" s="151"/>
      <c r="G137" s="114" t="s">
        <v>1356</v>
      </c>
      <c r="H137" s="117">
        <v>78</v>
      </c>
      <c r="I137" s="121"/>
      <c r="J137" s="113"/>
    </row>
    <row r="138" spans="2:10" ht="16.5" thickTop="1" x14ac:dyDescent="0.25">
      <c r="B138" s="65" t="s">
        <v>1271</v>
      </c>
      <c r="C138" s="83">
        <v>0</v>
      </c>
      <c r="D138" s="66">
        <v>0</v>
      </c>
      <c r="E138" s="67">
        <v>0</v>
      </c>
      <c r="F138" s="151"/>
      <c r="G138" s="65" t="s">
        <v>1094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1358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1085</v>
      </c>
      <c r="C140" s="94">
        <f>Hoja1!Y3</f>
        <v>17</v>
      </c>
      <c r="D140" s="94"/>
      <c r="E140" s="95">
        <v>0</v>
      </c>
      <c r="F140" s="151"/>
      <c r="G140" s="65" t="s">
        <v>1364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1086</v>
      </c>
      <c r="C141" s="94">
        <f>Hoja1!Y5</f>
        <v>41</v>
      </c>
      <c r="D141" s="94"/>
      <c r="E141" s="96">
        <v>0</v>
      </c>
      <c r="F141" s="152"/>
      <c r="G141" s="68" t="s">
        <v>1363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1269</v>
      </c>
      <c r="C142" s="62">
        <v>483</v>
      </c>
      <c r="D142" s="63"/>
      <c r="E142" s="64"/>
      <c r="F142" s="150">
        <v>45768</v>
      </c>
      <c r="G142" s="106" t="s">
        <v>1334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1269</v>
      </c>
      <c r="I143" s="120" t="s">
        <v>1362</v>
      </c>
      <c r="J143" s="109" t="s">
        <v>935</v>
      </c>
    </row>
    <row r="144" spans="2:10" ht="17.25" thickTop="1" thickBot="1" x14ac:dyDescent="0.3">
      <c r="B144" s="65" t="s">
        <v>1270</v>
      </c>
      <c r="C144" s="83">
        <v>0</v>
      </c>
      <c r="D144" s="66">
        <v>0</v>
      </c>
      <c r="E144" s="67">
        <v>0</v>
      </c>
      <c r="F144" s="151"/>
      <c r="G144" s="114" t="s">
        <v>1356</v>
      </c>
      <c r="H144" s="117">
        <v>78</v>
      </c>
      <c r="I144" s="121"/>
      <c r="J144" s="113"/>
    </row>
    <row r="145" spans="2:10" ht="16.5" thickTop="1" x14ac:dyDescent="0.25">
      <c r="B145" s="65" t="s">
        <v>1271</v>
      </c>
      <c r="C145" s="83">
        <v>0</v>
      </c>
      <c r="D145" s="66">
        <v>0</v>
      </c>
      <c r="E145" s="67">
        <v>0</v>
      </c>
      <c r="F145" s="151"/>
      <c r="G145" s="65" t="s">
        <v>1094</v>
      </c>
      <c r="H145" s="118">
        <v>39</v>
      </c>
      <c r="I145" s="122">
        <v>0</v>
      </c>
      <c r="J145" s="112">
        <v>0.77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1358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1085</v>
      </c>
      <c r="C147" s="94">
        <v>0</v>
      </c>
      <c r="D147" s="94"/>
      <c r="E147" s="95">
        <v>0</v>
      </c>
      <c r="F147" s="151"/>
      <c r="G147" s="65" t="s">
        <v>1364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1086</v>
      </c>
      <c r="C148" s="94">
        <v>0</v>
      </c>
      <c r="D148" s="94"/>
      <c r="E148" s="96">
        <v>0</v>
      </c>
      <c r="F148" s="152"/>
      <c r="G148" s="68" t="s">
        <v>1363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1269</v>
      </c>
      <c r="C149" s="62">
        <v>483</v>
      </c>
      <c r="D149" s="63"/>
      <c r="E149" s="64"/>
      <c r="F149" s="150">
        <v>45769</v>
      </c>
      <c r="G149" s="106" t="s">
        <v>1334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1269</v>
      </c>
      <c r="I150" s="120" t="s">
        <v>1362</v>
      </c>
      <c r="J150" s="109" t="s">
        <v>935</v>
      </c>
    </row>
    <row r="151" spans="2:10" ht="17.25" thickTop="1" thickBot="1" x14ac:dyDescent="0.3">
      <c r="B151" s="65" t="s">
        <v>1270</v>
      </c>
      <c r="C151" s="83">
        <v>0</v>
      </c>
      <c r="D151" s="66">
        <v>0</v>
      </c>
      <c r="E151" s="67">
        <v>0</v>
      </c>
      <c r="F151" s="151"/>
      <c r="G151" s="114" t="s">
        <v>1356</v>
      </c>
      <c r="H151" s="117">
        <v>78</v>
      </c>
      <c r="I151" s="121"/>
      <c r="J151" s="113"/>
    </row>
    <row r="152" spans="2:10" ht="16.5" thickTop="1" x14ac:dyDescent="0.25">
      <c r="B152" s="65" t="s">
        <v>1271</v>
      </c>
      <c r="C152" s="83">
        <v>0</v>
      </c>
      <c r="D152" s="66">
        <v>0</v>
      </c>
      <c r="E152" s="67">
        <v>0</v>
      </c>
      <c r="F152" s="151"/>
      <c r="G152" s="65" t="s">
        <v>1094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1358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1085</v>
      </c>
      <c r="C154" s="94">
        <f>Hoja1!AA3</f>
        <v>0</v>
      </c>
      <c r="D154" s="94"/>
      <c r="E154" s="95">
        <v>0</v>
      </c>
      <c r="F154" s="151"/>
      <c r="G154" s="65" t="s">
        <v>1364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1086</v>
      </c>
      <c r="C155" s="94">
        <f>Hoja1!AA5</f>
        <v>0</v>
      </c>
      <c r="D155" s="94"/>
      <c r="E155" s="96">
        <v>0</v>
      </c>
      <c r="F155" s="152"/>
      <c r="G155" s="68" t="s">
        <v>1363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1269</v>
      </c>
      <c r="C156" s="62">
        <v>483</v>
      </c>
      <c r="D156" s="63"/>
      <c r="E156" s="64"/>
      <c r="F156" s="150">
        <v>45770</v>
      </c>
      <c r="G156" s="106" t="s">
        <v>1334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1269</v>
      </c>
      <c r="I157" s="120" t="s">
        <v>1362</v>
      </c>
      <c r="J157" s="109" t="s">
        <v>935</v>
      </c>
    </row>
    <row r="158" spans="2:10" ht="17.25" thickTop="1" thickBot="1" x14ac:dyDescent="0.3">
      <c r="B158" s="65" t="s">
        <v>1270</v>
      </c>
      <c r="C158" s="83">
        <v>0</v>
      </c>
      <c r="D158" s="66">
        <v>0</v>
      </c>
      <c r="E158" s="67">
        <f>D158/C156</f>
        <v>0</v>
      </c>
      <c r="F158" s="151"/>
      <c r="G158" s="114" t="s">
        <v>1356</v>
      </c>
      <c r="H158" s="117">
        <v>78</v>
      </c>
      <c r="I158" s="121"/>
      <c r="J158" s="113"/>
    </row>
    <row r="159" spans="2:10" ht="16.5" thickTop="1" x14ac:dyDescent="0.25">
      <c r="B159" s="65" t="s">
        <v>1271</v>
      </c>
      <c r="C159" s="83">
        <v>0</v>
      </c>
      <c r="D159" s="66">
        <v>0</v>
      </c>
      <c r="E159" s="67">
        <v>0</v>
      </c>
      <c r="F159" s="151"/>
      <c r="G159" s="65" t="s">
        <v>1094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1358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1085</v>
      </c>
      <c r="C161" s="94">
        <v>0</v>
      </c>
      <c r="D161" s="94"/>
      <c r="E161" s="95">
        <v>0</v>
      </c>
      <c r="F161" s="151"/>
      <c r="G161" s="65" t="s">
        <v>1364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1086</v>
      </c>
      <c r="C162" s="94">
        <v>0</v>
      </c>
      <c r="D162" s="94"/>
      <c r="E162" s="96">
        <v>0</v>
      </c>
      <c r="F162" s="152"/>
      <c r="G162" s="68" t="s">
        <v>1363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1269</v>
      </c>
      <c r="C163" s="62">
        <v>483</v>
      </c>
      <c r="D163" s="63"/>
      <c r="E163" s="64"/>
      <c r="F163" s="150">
        <v>45771</v>
      </c>
      <c r="G163" s="106" t="s">
        <v>1334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1269</v>
      </c>
      <c r="I164" s="120" t="s">
        <v>1362</v>
      </c>
      <c r="J164" s="109" t="s">
        <v>935</v>
      </c>
    </row>
    <row r="165" spans="2:10" ht="17.25" thickTop="1" thickBot="1" x14ac:dyDescent="0.3">
      <c r="B165" s="65" t="s">
        <v>1270</v>
      </c>
      <c r="C165" s="83">
        <v>0</v>
      </c>
      <c r="D165" s="130">
        <v>0</v>
      </c>
      <c r="E165" s="67">
        <v>0</v>
      </c>
      <c r="F165" s="151"/>
      <c r="G165" s="114" t="s">
        <v>1356</v>
      </c>
      <c r="H165" s="117">
        <v>78</v>
      </c>
      <c r="I165" s="121"/>
      <c r="J165" s="113"/>
    </row>
    <row r="166" spans="2:10" ht="16.5" thickTop="1" x14ac:dyDescent="0.25">
      <c r="B166" s="65" t="s">
        <v>1271</v>
      </c>
      <c r="C166" s="83">
        <v>0</v>
      </c>
      <c r="D166" s="66">
        <v>0</v>
      </c>
      <c r="E166" s="67">
        <v>0</v>
      </c>
      <c r="F166" s="151"/>
      <c r="G166" s="65" t="s">
        <v>1094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1358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1085</v>
      </c>
      <c r="C168" s="94">
        <v>0</v>
      </c>
      <c r="D168" s="94"/>
      <c r="E168" s="95">
        <v>0</v>
      </c>
      <c r="F168" s="151"/>
      <c r="G168" s="65" t="s">
        <v>1364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1086</v>
      </c>
      <c r="C169" s="94">
        <v>0</v>
      </c>
      <c r="D169" s="94"/>
      <c r="E169" s="96">
        <v>0</v>
      </c>
      <c r="F169" s="152"/>
      <c r="G169" s="68" t="s">
        <v>1363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0">
        <v>45772</v>
      </c>
      <c r="G170" s="106" t="s">
        <v>1334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1269</v>
      </c>
      <c r="I171" s="120" t="s">
        <v>1362</v>
      </c>
      <c r="J171" s="109" t="s">
        <v>935</v>
      </c>
    </row>
    <row r="172" spans="2:10" ht="17.25" thickTop="1" thickBot="1" x14ac:dyDescent="0.3">
      <c r="B172" s="65" t="s">
        <v>1270</v>
      </c>
      <c r="C172" s="83">
        <v>0</v>
      </c>
      <c r="D172" s="66">
        <v>0</v>
      </c>
      <c r="E172" s="67">
        <v>0</v>
      </c>
      <c r="F172" s="151"/>
      <c r="G172" s="114" t="s">
        <v>1356</v>
      </c>
      <c r="H172" s="117">
        <v>78</v>
      </c>
      <c r="I172" s="121"/>
      <c r="J172" s="113"/>
    </row>
    <row r="173" spans="2:10" ht="16.5" thickTop="1" x14ac:dyDescent="0.25">
      <c r="B173" s="65" t="s">
        <v>1271</v>
      </c>
      <c r="C173" s="83">
        <v>0</v>
      </c>
      <c r="D173" s="66">
        <v>0</v>
      </c>
      <c r="E173" s="67">
        <v>0</v>
      </c>
      <c r="F173" s="151"/>
      <c r="G173" s="65" t="s">
        <v>1094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1358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1085</v>
      </c>
      <c r="C175" s="94">
        <v>0</v>
      </c>
      <c r="D175" s="94"/>
      <c r="E175" s="95">
        <v>0</v>
      </c>
      <c r="F175" s="151"/>
      <c r="G175" s="65" t="s">
        <v>1364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1086</v>
      </c>
      <c r="C176" s="94">
        <v>0</v>
      </c>
      <c r="D176" s="94"/>
      <c r="E176" s="96">
        <v>0</v>
      </c>
      <c r="F176" s="152"/>
      <c r="G176" s="68" t="s">
        <v>1363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1269</v>
      </c>
      <c r="C177" s="62">
        <v>483</v>
      </c>
      <c r="D177" s="63"/>
      <c r="E177" s="64"/>
      <c r="F177" s="150">
        <v>45773</v>
      </c>
      <c r="G177" s="106" t="s">
        <v>1334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1269</v>
      </c>
      <c r="I178" s="120" t="s">
        <v>1362</v>
      </c>
      <c r="J178" s="109" t="s">
        <v>935</v>
      </c>
    </row>
    <row r="179" spans="2:10" ht="17.25" thickTop="1" thickBot="1" x14ac:dyDescent="0.3">
      <c r="B179" s="65" t="s">
        <v>1270</v>
      </c>
      <c r="C179" s="83">
        <v>0</v>
      </c>
      <c r="D179" s="66">
        <v>0</v>
      </c>
      <c r="E179" s="67">
        <v>0</v>
      </c>
      <c r="F179" s="151"/>
      <c r="G179" s="114" t="s">
        <v>1356</v>
      </c>
      <c r="H179" s="117">
        <v>78</v>
      </c>
      <c r="I179" s="121"/>
      <c r="J179" s="113"/>
    </row>
    <row r="180" spans="2:10" ht="16.5" thickTop="1" x14ac:dyDescent="0.25">
      <c r="B180" s="65" t="s">
        <v>1271</v>
      </c>
      <c r="C180" s="83">
        <v>0</v>
      </c>
      <c r="D180" s="66">
        <v>0</v>
      </c>
      <c r="E180" s="67">
        <v>0</v>
      </c>
      <c r="F180" s="151"/>
      <c r="G180" s="65" t="s">
        <v>1094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1358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1085</v>
      </c>
      <c r="C182" s="94">
        <f>Hoja1!AE3</f>
        <v>0</v>
      </c>
      <c r="D182" s="94"/>
      <c r="E182" s="95">
        <v>0</v>
      </c>
      <c r="F182" s="151"/>
      <c r="G182" s="65" t="s">
        <v>1364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1086</v>
      </c>
      <c r="C183" s="94">
        <v>0</v>
      </c>
      <c r="D183" s="94"/>
      <c r="E183" s="96">
        <v>0</v>
      </c>
      <c r="F183" s="152"/>
      <c r="G183" s="68" t="s">
        <v>1363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1269</v>
      </c>
      <c r="C184" s="62">
        <v>483</v>
      </c>
      <c r="D184" s="63"/>
      <c r="E184" s="64"/>
      <c r="F184" s="150">
        <v>45774</v>
      </c>
      <c r="G184" s="106" t="s">
        <v>1334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1269</v>
      </c>
      <c r="I185" s="120" t="s">
        <v>1362</v>
      </c>
      <c r="J185" s="109" t="s">
        <v>935</v>
      </c>
    </row>
    <row r="186" spans="2:10" ht="17.25" thickTop="1" thickBot="1" x14ac:dyDescent="0.3">
      <c r="B186" s="65" t="s">
        <v>1270</v>
      </c>
      <c r="C186" s="83">
        <v>0</v>
      </c>
      <c r="D186" s="66">
        <v>0</v>
      </c>
      <c r="E186" s="67">
        <f>D186/C184</f>
        <v>0</v>
      </c>
      <c r="F186" s="151"/>
      <c r="G186" s="114" t="s">
        <v>1356</v>
      </c>
      <c r="H186" s="117">
        <v>78</v>
      </c>
      <c r="I186" s="121"/>
      <c r="J186" s="113"/>
    </row>
    <row r="187" spans="2:10" ht="16.5" thickTop="1" x14ac:dyDescent="0.25">
      <c r="B187" s="65" t="s">
        <v>1271</v>
      </c>
      <c r="C187" s="83">
        <v>0</v>
      </c>
      <c r="D187" s="66">
        <v>0</v>
      </c>
      <c r="E187" s="67">
        <f>D187/C184</f>
        <v>0</v>
      </c>
      <c r="F187" s="151"/>
      <c r="G187" s="65" t="s">
        <v>1094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1358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1085</v>
      </c>
      <c r="C189" s="94">
        <v>0</v>
      </c>
      <c r="D189" s="94"/>
      <c r="E189" s="95">
        <v>0</v>
      </c>
      <c r="F189" s="151"/>
      <c r="G189" s="65" t="s">
        <v>1364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1086</v>
      </c>
      <c r="C190" s="94">
        <v>0</v>
      </c>
      <c r="D190" s="94"/>
      <c r="E190" s="96">
        <v>0</v>
      </c>
      <c r="F190" s="152"/>
      <c r="G190" s="68" t="s">
        <v>1363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1269</v>
      </c>
      <c r="C191" s="62">
        <v>483</v>
      </c>
      <c r="D191" s="63"/>
      <c r="E191" s="64"/>
      <c r="F191" s="150">
        <v>45775</v>
      </c>
      <c r="G191" s="106" t="s">
        <v>1334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1269</v>
      </c>
      <c r="I192" s="120" t="s">
        <v>1362</v>
      </c>
      <c r="J192" s="109" t="s">
        <v>935</v>
      </c>
    </row>
    <row r="193" spans="2:10" ht="17.25" thickTop="1" thickBot="1" x14ac:dyDescent="0.3">
      <c r="B193" s="65" t="s">
        <v>1270</v>
      </c>
      <c r="C193" s="83">
        <v>0</v>
      </c>
      <c r="D193" s="66">
        <v>0</v>
      </c>
      <c r="E193" s="67">
        <v>0</v>
      </c>
      <c r="F193" s="151"/>
      <c r="G193" s="114" t="s">
        <v>1356</v>
      </c>
      <c r="H193" s="117">
        <v>78</v>
      </c>
      <c r="I193" s="121"/>
      <c r="J193" s="113"/>
    </row>
    <row r="194" spans="2:10" ht="16.5" thickTop="1" x14ac:dyDescent="0.25">
      <c r="B194" s="65" t="s">
        <v>1271</v>
      </c>
      <c r="C194" s="83">
        <v>0</v>
      </c>
      <c r="D194" s="66">
        <v>0</v>
      </c>
      <c r="E194" s="67">
        <v>0</v>
      </c>
      <c r="F194" s="151"/>
      <c r="G194" s="65" t="s">
        <v>1094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1358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1085</v>
      </c>
      <c r="C196" s="94">
        <v>0</v>
      </c>
      <c r="D196" s="94"/>
      <c r="E196" s="95">
        <v>0</v>
      </c>
      <c r="F196" s="151"/>
      <c r="G196" s="65" t="s">
        <v>1364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1086</v>
      </c>
      <c r="C197" s="94">
        <v>0</v>
      </c>
      <c r="D197" s="94"/>
      <c r="E197" s="96">
        <v>0</v>
      </c>
      <c r="F197" s="152"/>
      <c r="G197" s="68" t="s">
        <v>1363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1269</v>
      </c>
      <c r="C198" s="62">
        <v>483</v>
      </c>
      <c r="D198" s="63"/>
      <c r="E198" s="64"/>
      <c r="F198" s="150">
        <v>45776</v>
      </c>
      <c r="G198" s="106" t="s">
        <v>1334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1269</v>
      </c>
      <c r="I199" s="120" t="s">
        <v>1362</v>
      </c>
      <c r="J199" s="109" t="s">
        <v>935</v>
      </c>
    </row>
    <row r="200" spans="2:10" ht="17.25" thickTop="1" thickBot="1" x14ac:dyDescent="0.3">
      <c r="B200" s="65" t="s">
        <v>1270</v>
      </c>
      <c r="C200" s="83">
        <v>0</v>
      </c>
      <c r="D200" s="66">
        <v>0</v>
      </c>
      <c r="E200" s="67">
        <v>0</v>
      </c>
      <c r="F200" s="151"/>
      <c r="G200" s="114" t="s">
        <v>1356</v>
      </c>
      <c r="H200" s="117">
        <v>78</v>
      </c>
      <c r="I200" s="121"/>
      <c r="J200" s="113"/>
    </row>
    <row r="201" spans="2:10" ht="16.5" thickTop="1" x14ac:dyDescent="0.25">
      <c r="B201" s="65" t="s">
        <v>1271</v>
      </c>
      <c r="C201" s="83">
        <v>0</v>
      </c>
      <c r="D201" s="66">
        <v>0</v>
      </c>
      <c r="E201" s="67">
        <v>0</v>
      </c>
      <c r="F201" s="151"/>
      <c r="G201" s="65" t="s">
        <v>1094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1358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1085</v>
      </c>
      <c r="C203" s="94">
        <v>0</v>
      </c>
      <c r="D203" s="94"/>
      <c r="E203" s="95">
        <v>0</v>
      </c>
      <c r="F203" s="151"/>
      <c r="G203" s="65" t="s">
        <v>1364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1086</v>
      </c>
      <c r="C204" s="94">
        <v>0</v>
      </c>
      <c r="D204" s="94"/>
      <c r="E204" s="96">
        <v>0</v>
      </c>
      <c r="F204" s="152"/>
      <c r="G204" s="68" t="s">
        <v>1363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1269</v>
      </c>
      <c r="C205" s="62">
        <v>483</v>
      </c>
      <c r="D205" s="63"/>
      <c r="E205" s="64"/>
      <c r="F205" s="150">
        <v>45777</v>
      </c>
      <c r="G205" s="106" t="s">
        <v>1334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1269</v>
      </c>
      <c r="I206" s="120" t="s">
        <v>1362</v>
      </c>
      <c r="J206" s="109" t="s">
        <v>935</v>
      </c>
    </row>
    <row r="207" spans="2:10" ht="17.25" thickTop="1" thickBot="1" x14ac:dyDescent="0.3">
      <c r="B207" s="65" t="s">
        <v>1270</v>
      </c>
      <c r="C207" s="83">
        <v>0</v>
      </c>
      <c r="D207" s="66">
        <v>0</v>
      </c>
      <c r="E207" s="67">
        <f>D207/C205</f>
        <v>0</v>
      </c>
      <c r="F207" s="151"/>
      <c r="G207" s="114" t="s">
        <v>1356</v>
      </c>
      <c r="H207" s="117">
        <v>78</v>
      </c>
      <c r="I207" s="121"/>
      <c r="J207" s="113"/>
    </row>
    <row r="208" spans="2:10" ht="16.5" thickTop="1" x14ac:dyDescent="0.25">
      <c r="B208" s="65" t="s">
        <v>1271</v>
      </c>
      <c r="C208" s="83">
        <v>0</v>
      </c>
      <c r="D208" s="66">
        <v>0</v>
      </c>
      <c r="E208" s="67">
        <f>D208/C205</f>
        <v>0</v>
      </c>
      <c r="F208" s="151"/>
      <c r="G208" s="65" t="s">
        <v>1094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1358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1085</v>
      </c>
      <c r="C210" s="94">
        <v>0</v>
      </c>
      <c r="D210" s="94"/>
      <c r="E210" s="95">
        <v>0</v>
      </c>
      <c r="F210" s="151"/>
      <c r="G210" s="65" t="s">
        <v>1364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1086</v>
      </c>
      <c r="C211" s="94">
        <v>0</v>
      </c>
      <c r="D211" s="94"/>
      <c r="E211" s="96">
        <v>0</v>
      </c>
      <c r="F211" s="152"/>
      <c r="G211" s="68" t="s">
        <v>1363</v>
      </c>
      <c r="H211" s="119">
        <v>0</v>
      </c>
      <c r="I211" s="125"/>
      <c r="J211" s="111"/>
    </row>
    <row r="212" spans="2:10" ht="17.25" customHeight="1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114:F120"/>
    <mergeCell ref="F121:F127"/>
    <mergeCell ref="F128:F134"/>
    <mergeCell ref="F135:F141"/>
    <mergeCell ref="F142:F148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34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916</v>
      </c>
      <c r="E1" t="s">
        <v>618</v>
      </c>
      <c r="F1" t="s">
        <v>617</v>
      </c>
      <c r="G1" s="36" t="s">
        <v>933</v>
      </c>
    </row>
    <row r="2" spans="1:7" x14ac:dyDescent="0.25">
      <c r="A2" s="17">
        <f>'APAGADOS RADIO'!F3</f>
        <v>45748</v>
      </c>
      <c r="B2">
        <f>'APAGADOS RADIO'!F2+D2</f>
        <v>14</v>
      </c>
      <c r="C2">
        <f>'APAGADOS FIBRA'!F2</f>
        <v>39</v>
      </c>
      <c r="D2">
        <f>'APAGADOS ANTENA'!F2</f>
        <v>7</v>
      </c>
      <c r="E2">
        <f t="shared" ref="E2" si="0">B2+C2</f>
        <v>53</v>
      </c>
      <c r="F2">
        <f>'RESUMEN TOTAL'!B1</f>
        <v>565</v>
      </c>
      <c r="G2" s="36">
        <f t="shared" ref="G2" si="1">E2/F2</f>
        <v>9.3805309734513273E-2</v>
      </c>
    </row>
    <row r="3" spans="1:7" x14ac:dyDescent="0.25">
      <c r="A3" s="17">
        <f>'APAGADOS RADIO'!G3</f>
        <v>45749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45750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45751</v>
      </c>
      <c r="B5">
        <f>'APAGADOS RADIO'!I2+D5</f>
        <v>9</v>
      </c>
      <c r="C5">
        <f>'APAGADOS FIBRA'!I2</f>
        <v>32</v>
      </c>
      <c r="D5">
        <f>'APAGADOS ANTENA'!I2</f>
        <v>4</v>
      </c>
      <c r="E5">
        <f t="shared" si="4"/>
        <v>41</v>
      </c>
      <c r="F5">
        <f>'RESUMEN TOTAL'!B1</f>
        <v>565</v>
      </c>
      <c r="G5" s="36">
        <f t="shared" si="5"/>
        <v>7.2566371681415928E-2</v>
      </c>
    </row>
    <row r="6" spans="1:7" x14ac:dyDescent="0.25">
      <c r="A6" s="17">
        <f>'APAGADOS RADIO'!J3</f>
        <v>45752</v>
      </c>
      <c r="B6">
        <f>'APAGADOS RADIO'!J2+D6</f>
        <v>11</v>
      </c>
      <c r="C6">
        <f>'APAGADOS FIBRA'!J2</f>
        <v>28</v>
      </c>
      <c r="D6">
        <f>'APAGADOS ANTENA'!J2</f>
        <v>7</v>
      </c>
      <c r="E6">
        <f t="shared" si="4"/>
        <v>39</v>
      </c>
      <c r="F6">
        <f>'RESUMEN TOTAL'!B1</f>
        <v>565</v>
      </c>
      <c r="G6" s="36">
        <f t="shared" si="5"/>
        <v>6.9026548672566371E-2</v>
      </c>
    </row>
    <row r="7" spans="1:7" x14ac:dyDescent="0.25">
      <c r="A7" s="17">
        <f>'APAGADOS RADIO'!K3</f>
        <v>45753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45754</v>
      </c>
      <c r="B8">
        <f>'APAGADOS RADIO'!L2+D8</f>
        <v>20</v>
      </c>
      <c r="C8">
        <f>'APAGADOS FIBRA'!L2</f>
        <v>39</v>
      </c>
      <c r="D8">
        <f>'APAGADOS ANTENA'!L2</f>
        <v>14</v>
      </c>
      <c r="E8">
        <f t="shared" ref="E8:E30" si="6">B8+C8</f>
        <v>59</v>
      </c>
      <c r="F8">
        <f>'RESUMEN TOTAL'!B1</f>
        <v>565</v>
      </c>
      <c r="G8" s="36">
        <f t="shared" ref="G8:G18" si="7">E8/F8</f>
        <v>0.10442477876106195</v>
      </c>
    </row>
    <row r="9" spans="1:7" x14ac:dyDescent="0.25">
      <c r="A9" s="17">
        <f>'APAGADOS RADIO'!M3</f>
        <v>45755</v>
      </c>
      <c r="B9">
        <f>'APAGADOS RADIO'!M2+D9</f>
        <v>8</v>
      </c>
      <c r="C9">
        <f>'APAGADOS FIBRA'!M2</f>
        <v>22</v>
      </c>
      <c r="D9">
        <f>'APAGADOS ANTENA'!M2</f>
        <v>2</v>
      </c>
      <c r="E9">
        <f t="shared" si="6"/>
        <v>30</v>
      </c>
      <c r="F9">
        <f>'RESUMEN TOTAL'!B1</f>
        <v>565</v>
      </c>
      <c r="G9" s="36">
        <f t="shared" si="7"/>
        <v>5.3097345132743362E-2</v>
      </c>
    </row>
    <row r="10" spans="1:7" x14ac:dyDescent="0.25">
      <c r="A10" s="17">
        <f>'APAGADOS RADIO'!N3</f>
        <v>45756</v>
      </c>
      <c r="B10">
        <f>'APAGADOS RADIO'!N2+D10</f>
        <v>10</v>
      </c>
      <c r="C10">
        <f>'APAGADOS FIBRA'!N2</f>
        <v>23</v>
      </c>
      <c r="D10">
        <f>'APAGADOS ANTENA'!N2</f>
        <v>2</v>
      </c>
      <c r="E10">
        <f t="shared" si="6"/>
        <v>33</v>
      </c>
      <c r="F10">
        <f>'RESUMEN TOTAL'!B1</f>
        <v>565</v>
      </c>
      <c r="G10" s="36">
        <f t="shared" si="7"/>
        <v>5.8407079646017698E-2</v>
      </c>
    </row>
    <row r="11" spans="1:7" x14ac:dyDescent="0.25">
      <c r="A11" s="17">
        <f>'APAGADOS RADIO'!O3</f>
        <v>45757</v>
      </c>
      <c r="B11">
        <f>'APAGADOS RADIO'!O2+D11</f>
        <v>8</v>
      </c>
      <c r="C11">
        <f>'APAGADOS FIBRA'!O2</f>
        <v>22</v>
      </c>
      <c r="D11">
        <f>'APAGADOS ANTENA'!O2</f>
        <v>3</v>
      </c>
      <c r="E11">
        <f t="shared" si="6"/>
        <v>30</v>
      </c>
      <c r="F11">
        <f>'RESUMEN TOTAL'!B1</f>
        <v>565</v>
      </c>
      <c r="G11" s="36">
        <f t="shared" si="7"/>
        <v>5.3097345132743362E-2</v>
      </c>
    </row>
    <row r="12" spans="1:7" x14ac:dyDescent="0.25">
      <c r="A12" s="17">
        <f>'APAGADOS RADIO'!P3</f>
        <v>45758</v>
      </c>
      <c r="B12">
        <f>'APAGADOS RADIO'!P2+D12</f>
        <v>6</v>
      </c>
      <c r="C12">
        <f>'APAGADOS FIBRA'!P2</f>
        <v>19</v>
      </c>
      <c r="D12">
        <f>'APAGADOS ANTENA'!P2</f>
        <v>3</v>
      </c>
      <c r="E12">
        <f t="shared" si="6"/>
        <v>25</v>
      </c>
      <c r="F12">
        <f>'RESUMEN TOTAL'!B1</f>
        <v>565</v>
      </c>
      <c r="G12" s="36">
        <f t="shared" si="7"/>
        <v>4.4247787610619468E-2</v>
      </c>
    </row>
    <row r="13" spans="1:7" x14ac:dyDescent="0.25">
      <c r="A13" s="17">
        <f>'APAGADOS RADIO'!Q3</f>
        <v>45759</v>
      </c>
      <c r="B13">
        <f>'APAGADOS RADIO'!Q2+D13</f>
        <v>8</v>
      </c>
      <c r="C13">
        <f>'APAGADOS FIBRA'!Q2</f>
        <v>20</v>
      </c>
      <c r="D13">
        <f>'APAGADOS ANTENA'!Q2</f>
        <v>3</v>
      </c>
      <c r="E13">
        <f t="shared" si="6"/>
        <v>28</v>
      </c>
      <c r="F13">
        <f>'RESUMEN TOTAL'!B1</f>
        <v>565</v>
      </c>
      <c r="G13" s="36">
        <f t="shared" si="7"/>
        <v>4.9557522123893805E-2</v>
      </c>
    </row>
    <row r="14" spans="1:7" x14ac:dyDescent="0.25">
      <c r="A14" s="17">
        <f>'APAGADOS RADIO'!R3</f>
        <v>45760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45761</v>
      </c>
      <c r="B15">
        <f>'APAGADOS RADIO'!S2+D15</f>
        <v>9</v>
      </c>
      <c r="C15">
        <f>'APAGADOS FIBRA'!S2</f>
        <v>38</v>
      </c>
      <c r="D15">
        <f>'APAGADOS ANTENA'!S2</f>
        <v>3</v>
      </c>
      <c r="E15">
        <f t="shared" si="6"/>
        <v>47</v>
      </c>
      <c r="F15">
        <f>'RESUMEN TOTAL'!B1</f>
        <v>565</v>
      </c>
      <c r="G15" s="36">
        <f t="shared" si="7"/>
        <v>8.3185840707964601E-2</v>
      </c>
    </row>
    <row r="16" spans="1:7" x14ac:dyDescent="0.25">
      <c r="A16" s="17">
        <f>'APAGADOS RADIO'!T3</f>
        <v>45762</v>
      </c>
      <c r="B16">
        <f>'APAGADOS RADIO'!T2+D16</f>
        <v>8</v>
      </c>
      <c r="C16">
        <f>'APAGADOS FIBRA'!T2</f>
        <v>38</v>
      </c>
      <c r="D16">
        <f>'APAGADOS ANTENA'!T2</f>
        <v>2</v>
      </c>
      <c r="E16">
        <f t="shared" si="6"/>
        <v>46</v>
      </c>
      <c r="F16">
        <f>'RESUMEN TOTAL'!B1</f>
        <v>565</v>
      </c>
      <c r="G16" s="36">
        <f t="shared" si="7"/>
        <v>8.1415929203539822E-2</v>
      </c>
    </row>
    <row r="17" spans="1:30" x14ac:dyDescent="0.25">
      <c r="A17" s="17">
        <f>'APAGADOS RADIO'!U3</f>
        <v>45763</v>
      </c>
      <c r="B17">
        <f>'APAGADOS RADIO'!U2+D17</f>
        <v>7</v>
      </c>
      <c r="C17">
        <f>'APAGADOS FIBRA'!U2</f>
        <v>44</v>
      </c>
      <c r="D17">
        <f>'APAGADOS ANTENA'!U2</f>
        <v>3</v>
      </c>
      <c r="E17">
        <f t="shared" si="6"/>
        <v>51</v>
      </c>
      <c r="F17">
        <f>'RESUMEN TOTAL'!B1</f>
        <v>565</v>
      </c>
      <c r="G17" s="36">
        <f t="shared" si="7"/>
        <v>9.0265486725663716E-2</v>
      </c>
    </row>
    <row r="18" spans="1:30" x14ac:dyDescent="0.25">
      <c r="A18" s="17">
        <f>'APAGADOS RADIO'!V3</f>
        <v>45764</v>
      </c>
      <c r="B18">
        <f>'APAGADOS RADIO'!V2+D18</f>
        <v>6</v>
      </c>
      <c r="C18">
        <f>'APAGADOS FIBRA'!V2</f>
        <v>31</v>
      </c>
      <c r="D18">
        <f>'APAGADOS ANTENA'!V2</f>
        <v>2</v>
      </c>
      <c r="E18">
        <f t="shared" si="6"/>
        <v>37</v>
      </c>
      <c r="F18">
        <f>'RESUMEN TOTAL'!B1</f>
        <v>565</v>
      </c>
      <c r="G18" s="36">
        <f t="shared" si="7"/>
        <v>6.5486725663716813E-2</v>
      </c>
    </row>
    <row r="19" spans="1:30" x14ac:dyDescent="0.25">
      <c r="A19" s="17">
        <f>'APAGADOS RADIO'!W3</f>
        <v>45765</v>
      </c>
      <c r="B19">
        <f>'APAGADOS RADIO'!W2+D19</f>
        <v>16</v>
      </c>
      <c r="C19">
        <f>'APAGADOS FIBRA'!W2</f>
        <v>49</v>
      </c>
      <c r="D19">
        <f>'APAGADOS ANTENA'!W2</f>
        <v>2</v>
      </c>
      <c r="E19">
        <f t="shared" si="6"/>
        <v>65</v>
      </c>
      <c r="F19">
        <f>'RESUMEN TOTAL'!B1</f>
        <v>565</v>
      </c>
      <c r="G19" s="36">
        <f t="shared" ref="G19:G30" si="8">E19/F19</f>
        <v>0.11504424778761062</v>
      </c>
    </row>
    <row r="20" spans="1:30" x14ac:dyDescent="0.25">
      <c r="A20" s="17">
        <f>'APAGADOS RADIO'!X3</f>
        <v>45766</v>
      </c>
      <c r="B20">
        <f>'APAGADOS RADIO'!X2+D20</f>
        <v>19</v>
      </c>
      <c r="C20">
        <f>'APAGADOS FIBRA'!X2</f>
        <v>48</v>
      </c>
      <c r="D20">
        <f>'APAGADOS ANTENA'!X2</f>
        <v>4</v>
      </c>
      <c r="E20">
        <f t="shared" si="6"/>
        <v>67</v>
      </c>
      <c r="F20">
        <f>'RESUMEN TOTAL'!B1</f>
        <v>565</v>
      </c>
      <c r="G20" s="36">
        <f t="shared" si="8"/>
        <v>0.11858407079646018</v>
      </c>
    </row>
    <row r="21" spans="1:30" x14ac:dyDescent="0.25">
      <c r="A21" s="17">
        <f>'APAGADOS RADIO'!Y3</f>
        <v>45767</v>
      </c>
      <c r="B21">
        <f>'APAGADOS RADIO'!Y2+D21</f>
        <v>18</v>
      </c>
      <c r="C21">
        <f>'APAGADOS FIBRA'!Y2</f>
        <v>38</v>
      </c>
      <c r="D21">
        <f>'APAGADOS ANTENA'!Y2</f>
        <v>4</v>
      </c>
      <c r="E21">
        <f t="shared" si="6"/>
        <v>56</v>
      </c>
      <c r="F21">
        <f>'RESUMEN TOTAL'!B1</f>
        <v>565</v>
      </c>
      <c r="G21" s="36">
        <f t="shared" si="8"/>
        <v>9.9115044247787609E-2</v>
      </c>
    </row>
    <row r="22" spans="1:30" x14ac:dyDescent="0.25">
      <c r="A22" s="17">
        <f>'APAGADOS RADIO'!Z3</f>
        <v>45768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45769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45770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45771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45772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45773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45774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45775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45776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1356</v>
      </c>
      <c r="C32" t="s">
        <v>1357</v>
      </c>
      <c r="D32" t="s">
        <v>1358</v>
      </c>
      <c r="E32" t="s">
        <v>1359</v>
      </c>
      <c r="F32" t="s">
        <v>1360</v>
      </c>
      <c r="G32" s="36" t="s">
        <v>1361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45748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29</v>
      </c>
      <c r="F33" s="104">
        <f>paradas!F3</f>
        <v>28</v>
      </c>
      <c r="G33" s="104">
        <f t="shared" ref="G33:G45" si="11">E33+F33</f>
        <v>57</v>
      </c>
    </row>
    <row r="34" spans="1:7" x14ac:dyDescent="0.25">
      <c r="A34" s="14">
        <f t="shared" si="10"/>
        <v>45749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29</v>
      </c>
      <c r="F34">
        <f>paradas!G3</f>
        <v>28</v>
      </c>
      <c r="G34" s="104">
        <f t="shared" si="11"/>
        <v>57</v>
      </c>
    </row>
    <row r="35" spans="1:7" s="14" customFormat="1" x14ac:dyDescent="0.25">
      <c r="A35" s="14">
        <f t="shared" si="10"/>
        <v>45750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29</v>
      </c>
      <c r="F35">
        <f>paradas!H3</f>
        <v>28</v>
      </c>
      <c r="G35" s="104">
        <f t="shared" si="11"/>
        <v>57</v>
      </c>
    </row>
    <row r="36" spans="1:7" x14ac:dyDescent="0.25">
      <c r="A36" s="14">
        <f t="shared" si="10"/>
        <v>45751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29</v>
      </c>
      <c r="F36">
        <f>paradas!I3</f>
        <v>28</v>
      </c>
      <c r="G36" s="104">
        <f t="shared" si="11"/>
        <v>57</v>
      </c>
    </row>
    <row r="37" spans="1:7" x14ac:dyDescent="0.25">
      <c r="A37" s="14">
        <f t="shared" si="10"/>
        <v>45752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29</v>
      </c>
      <c r="F37">
        <f>paradas!J3</f>
        <v>28</v>
      </c>
      <c r="G37" s="104">
        <f t="shared" si="11"/>
        <v>57</v>
      </c>
    </row>
    <row r="38" spans="1:7" x14ac:dyDescent="0.25">
      <c r="A38" s="14">
        <f t="shared" si="10"/>
        <v>45753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45754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29</v>
      </c>
      <c r="F39">
        <f>paradas!L3</f>
        <v>28</v>
      </c>
      <c r="G39" s="104">
        <f t="shared" si="11"/>
        <v>57</v>
      </c>
    </row>
    <row r="40" spans="1:7" x14ac:dyDescent="0.25">
      <c r="A40" s="14">
        <f t="shared" si="10"/>
        <v>45755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29</v>
      </c>
      <c r="F40">
        <f>paradas!M3</f>
        <v>28</v>
      </c>
      <c r="G40" s="104">
        <f t="shared" si="11"/>
        <v>57</v>
      </c>
    </row>
    <row r="41" spans="1:7" x14ac:dyDescent="0.25">
      <c r="A41" s="14">
        <f t="shared" si="10"/>
        <v>45756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29</v>
      </c>
      <c r="F41">
        <f>paradas!N3</f>
        <v>28</v>
      </c>
      <c r="G41" s="104">
        <f t="shared" si="11"/>
        <v>57</v>
      </c>
    </row>
    <row r="42" spans="1:7" x14ac:dyDescent="0.25">
      <c r="A42" s="14">
        <f t="shared" si="10"/>
        <v>45757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29</v>
      </c>
      <c r="F42">
        <f>paradas!O3</f>
        <v>28</v>
      </c>
      <c r="G42" s="104">
        <f t="shared" si="11"/>
        <v>57</v>
      </c>
    </row>
    <row r="43" spans="1:7" x14ac:dyDescent="0.25">
      <c r="A43" s="14">
        <f t="shared" si="10"/>
        <v>45758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30</v>
      </c>
      <c r="F43">
        <f>paradas!P3</f>
        <v>28</v>
      </c>
      <c r="G43" s="104">
        <f t="shared" si="11"/>
        <v>58</v>
      </c>
    </row>
    <row r="44" spans="1:7" x14ac:dyDescent="0.25">
      <c r="A44" s="14">
        <f t="shared" si="10"/>
        <v>45759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26</v>
      </c>
      <c r="F44">
        <f>paradas!Q3</f>
        <v>28</v>
      </c>
      <c r="G44" s="104">
        <f t="shared" si="11"/>
        <v>54</v>
      </c>
    </row>
    <row r="45" spans="1:7" x14ac:dyDescent="0.25">
      <c r="A45" s="14">
        <f t="shared" si="10"/>
        <v>45760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45761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29</v>
      </c>
      <c r="F46">
        <f>paradas!S3</f>
        <v>28</v>
      </c>
      <c r="G46" s="104">
        <f>E46+F46</f>
        <v>57</v>
      </c>
    </row>
    <row r="47" spans="1:7" x14ac:dyDescent="0.25">
      <c r="A47" s="14">
        <f t="shared" si="10"/>
        <v>45762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29</v>
      </c>
      <c r="F47">
        <f>paradas!T3</f>
        <v>28</v>
      </c>
      <c r="G47" s="104">
        <f t="shared" ref="G47:G51" si="12">E47+F47</f>
        <v>57</v>
      </c>
    </row>
    <row r="48" spans="1:7" x14ac:dyDescent="0.25">
      <c r="A48" s="14">
        <f t="shared" si="10"/>
        <v>45763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30</v>
      </c>
      <c r="F48">
        <f>paradas!U3</f>
        <v>27</v>
      </c>
      <c r="G48" s="104">
        <f t="shared" si="12"/>
        <v>57</v>
      </c>
    </row>
    <row r="49" spans="1:7" x14ac:dyDescent="0.25">
      <c r="A49" s="14">
        <f t="shared" si="10"/>
        <v>45764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30</v>
      </c>
      <c r="F49">
        <f>paradas!V3</f>
        <v>27</v>
      </c>
      <c r="G49" s="104">
        <f t="shared" si="12"/>
        <v>57</v>
      </c>
    </row>
    <row r="50" spans="1:7" x14ac:dyDescent="0.25">
      <c r="A50" s="14">
        <f t="shared" si="10"/>
        <v>45765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30</v>
      </c>
      <c r="F50">
        <f>paradas!W3</f>
        <v>27</v>
      </c>
      <c r="G50" s="104">
        <f t="shared" si="12"/>
        <v>57</v>
      </c>
    </row>
    <row r="51" spans="1:7" x14ac:dyDescent="0.25">
      <c r="A51" s="14">
        <f t="shared" si="10"/>
        <v>45766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30</v>
      </c>
      <c r="F51">
        <f>paradas!X3</f>
        <v>27</v>
      </c>
      <c r="G51" s="104">
        <f t="shared" si="12"/>
        <v>57</v>
      </c>
    </row>
    <row r="52" spans="1:7" x14ac:dyDescent="0.25">
      <c r="A52" s="14">
        <f t="shared" si="10"/>
        <v>45767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30</v>
      </c>
      <c r="F52">
        <f>paradas!Y3</f>
        <v>27</v>
      </c>
      <c r="G52" s="104">
        <f t="shared" ref="G52:G61" si="13">E52+F52</f>
        <v>57</v>
      </c>
    </row>
    <row r="53" spans="1:7" x14ac:dyDescent="0.25">
      <c r="A53" s="14">
        <f t="shared" si="10"/>
        <v>45768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45769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45770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45771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45772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45773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45774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45775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45776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29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K1" zoomScale="80" zoomScaleNormal="80" workbookViewId="0">
      <selection activeCell="V5" sqref="V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1094</v>
      </c>
    </row>
    <row r="2" spans="1:35" ht="16.5" thickTop="1" thickBot="1" x14ac:dyDescent="0.3">
      <c r="A2" s="57" t="s">
        <v>1085</v>
      </c>
      <c r="B2" s="47">
        <f>COUNTIFS('RESUMEN TOTAL'!C5:C568,"=BONOMO")</f>
        <v>269</v>
      </c>
      <c r="F2" s="41">
        <v>45748</v>
      </c>
      <c r="G2" s="41">
        <v>45749</v>
      </c>
      <c r="H2" s="41">
        <v>45750</v>
      </c>
      <c r="I2" s="41">
        <v>45751</v>
      </c>
      <c r="J2" s="41">
        <v>45752</v>
      </c>
      <c r="K2" s="41">
        <v>45753</v>
      </c>
      <c r="L2" s="41">
        <v>45754</v>
      </c>
      <c r="M2" s="41">
        <v>45755</v>
      </c>
      <c r="N2" s="41">
        <v>45756</v>
      </c>
      <c r="O2" s="41">
        <v>45757</v>
      </c>
      <c r="P2" s="41">
        <v>45758</v>
      </c>
      <c r="Q2" s="41">
        <v>45759</v>
      </c>
      <c r="R2" s="41">
        <v>45760</v>
      </c>
      <c r="S2" s="41">
        <v>45761</v>
      </c>
      <c r="T2" s="41">
        <v>45762</v>
      </c>
      <c r="U2" s="41">
        <v>45763</v>
      </c>
      <c r="V2" s="41">
        <v>45764</v>
      </c>
      <c r="W2" s="41">
        <v>45765</v>
      </c>
      <c r="X2" s="41">
        <v>45766</v>
      </c>
      <c r="Y2" s="41">
        <v>45767</v>
      </c>
      <c r="Z2" s="41">
        <v>45768</v>
      </c>
      <c r="AA2" s="41">
        <v>45769</v>
      </c>
      <c r="AB2" s="41">
        <v>45770</v>
      </c>
      <c r="AC2" s="41">
        <v>45771</v>
      </c>
      <c r="AD2" s="41">
        <v>45772</v>
      </c>
      <c r="AE2" s="41">
        <v>45773</v>
      </c>
      <c r="AF2" s="41">
        <v>45774</v>
      </c>
      <c r="AG2" s="41">
        <v>45775</v>
      </c>
      <c r="AH2" s="41">
        <v>45776</v>
      </c>
      <c r="AI2" s="41">
        <v>45777</v>
      </c>
    </row>
    <row r="3" spans="1:35" ht="16.5" thickTop="1" thickBot="1" x14ac:dyDescent="0.3">
      <c r="A3" s="48"/>
      <c r="B3" s="49"/>
      <c r="D3" s="44" t="s">
        <v>1085</v>
      </c>
      <c r="E3" s="51" t="s">
        <v>1095</v>
      </c>
      <c r="F3" s="52">
        <v>40</v>
      </c>
      <c r="G3" s="52">
        <v>0</v>
      </c>
      <c r="H3" s="52">
        <v>31</v>
      </c>
      <c r="I3" s="52">
        <v>22</v>
      </c>
      <c r="J3" s="52">
        <v>0</v>
      </c>
      <c r="K3" s="52">
        <v>0</v>
      </c>
      <c r="L3" s="52">
        <v>32</v>
      </c>
      <c r="M3" s="52">
        <f>COUNTIFS('RESUMEN TOTAL'!C5:C569, "=BONOMO",'RESUMEN TOTAL'!S5:S569,"=APAGADO")</f>
        <v>15</v>
      </c>
      <c r="N3" s="52">
        <v>14</v>
      </c>
      <c r="O3" s="52">
        <v>0</v>
      </c>
      <c r="P3" s="53">
        <v>12</v>
      </c>
      <c r="Q3" s="53">
        <v>0</v>
      </c>
      <c r="R3" s="53">
        <v>0</v>
      </c>
      <c r="S3" s="53">
        <f>COUNTIFS('RESUMEN TOTAL'!C5:C569, "=BONOMO",'RESUMEN TOTAL'!Y5:Y569,"=APAGADO")</f>
        <v>18</v>
      </c>
      <c r="T3" s="53">
        <v>13</v>
      </c>
      <c r="U3" s="53">
        <v>0</v>
      </c>
      <c r="V3" s="53">
        <v>0</v>
      </c>
      <c r="W3" s="141">
        <v>0</v>
      </c>
      <c r="X3" s="53">
        <f>COUNTIFS('RESUMEN TOTAL'!C5:C569, "=BONOMO",'RESUMEN TOTAL'!AD5:AD569,"=APAGADO")</f>
        <v>22</v>
      </c>
      <c r="Y3" s="53">
        <f>COUNTIFS('RESUMEN TOTAL'!C5:C569, "=BONOMO",'RESUMEN TOTAL'!AE5:AE569,"=APAGADO")</f>
        <v>17</v>
      </c>
      <c r="Z3" s="53">
        <v>0</v>
      </c>
      <c r="AA3" s="53">
        <f>COUNTIFS('RESUMEN TOTAL'!C5:C569, "=BONOMO",'RESUMEN TOTAL'!AG5:AG569,"=APAGADO")</f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f>COUNTIFS('RESUMEN TOTAL'!C5:C569, "=BONOMO",'RESUMEN TOTAL'!AL5:AL569,"=APAGADO")</f>
        <v>0</v>
      </c>
      <c r="AG3" s="53">
        <f>COUNTIFS('RESUMEN TOTAL'!C5:C569, "=BONOMO",'RESUMEN TOTAL'!AM5:AM569,"=APAGADO")</f>
        <v>0</v>
      </c>
      <c r="AH3" s="53">
        <f>COUNTIFS('RESUMEN TOTAL'!C5:C569, "=BONOMO",'RESUMEN TOTAL'!AN5:AN569,"=APAGADO")</f>
        <v>0</v>
      </c>
      <c r="AI3" s="53">
        <f>COUNTIFS('RESUMEN TOTAL'!C5:C569, "=BONOMO",'RESUMEN TOTAL'!AO5:AO569,"=APAGADO")</f>
        <v>0</v>
      </c>
    </row>
    <row r="4" spans="1:35" ht="16.5" thickTop="1" thickBot="1" x14ac:dyDescent="0.3">
      <c r="A4" s="56" t="s">
        <v>1086</v>
      </c>
      <c r="B4" s="47">
        <f>COUNTIFS('RESUMEN TOTAL'!C5:C568,"=COSEIDI")</f>
        <v>216</v>
      </c>
      <c r="D4" s="45"/>
      <c r="E4" s="43" t="s">
        <v>1097</v>
      </c>
      <c r="F4" s="58">
        <f t="shared" ref="F4:AG4" si="0">F3/BONOMOcam</f>
        <v>0.14869888475836432</v>
      </c>
      <c r="G4" s="58">
        <v>0</v>
      </c>
      <c r="H4" s="58">
        <v>0.12</v>
      </c>
      <c r="I4" s="58">
        <v>0.08</v>
      </c>
      <c r="J4" s="58">
        <f t="shared" si="0"/>
        <v>0</v>
      </c>
      <c r="K4" s="58">
        <v>0</v>
      </c>
      <c r="L4" s="58">
        <v>0.12</v>
      </c>
      <c r="M4" s="58">
        <v>7.0000000000000007E-2</v>
      </c>
      <c r="N4" s="58">
        <v>7.0000000000000007E-2</v>
      </c>
      <c r="O4" s="58">
        <v>0</v>
      </c>
      <c r="P4" s="59">
        <v>0.04</v>
      </c>
      <c r="Q4" s="59">
        <v>0</v>
      </c>
      <c r="R4" s="59">
        <v>0</v>
      </c>
      <c r="S4" s="59">
        <v>7.0000000000000007E-2</v>
      </c>
      <c r="T4" s="59">
        <v>0.05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1">Y3/BONOMOcam</f>
        <v>6.3197026022304828E-2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2">AH3/BONOMOcam</f>
        <v>0</v>
      </c>
      <c r="AI4" s="59">
        <f t="shared" si="2"/>
        <v>0</v>
      </c>
    </row>
    <row r="5" spans="1:35" ht="16.5" thickTop="1" thickBot="1" x14ac:dyDescent="0.3">
      <c r="A5" s="48"/>
      <c r="B5" s="49"/>
      <c r="D5" s="44" t="s">
        <v>1086</v>
      </c>
      <c r="E5" s="54" t="s">
        <v>1096</v>
      </c>
      <c r="F5" s="55">
        <v>15</v>
      </c>
      <c r="G5" s="55">
        <v>0</v>
      </c>
      <c r="H5" s="55">
        <v>15</v>
      </c>
      <c r="I5" s="55">
        <v>19</v>
      </c>
      <c r="J5" s="55">
        <v>0</v>
      </c>
      <c r="K5" s="55">
        <v>0</v>
      </c>
      <c r="L5" s="55">
        <v>27</v>
      </c>
      <c r="M5" s="55">
        <f>COUNTIFS('RESUMEN TOTAL'!C5:C555, "=COSEIDI",'RESUMEN TOTAL'!S5:S555,"=APAGADO")</f>
        <v>15</v>
      </c>
      <c r="N5" s="55">
        <v>19</v>
      </c>
      <c r="O5" s="55">
        <v>0</v>
      </c>
      <c r="P5" s="55">
        <v>13</v>
      </c>
      <c r="Q5" s="55">
        <v>0</v>
      </c>
      <c r="R5" s="55">
        <v>0</v>
      </c>
      <c r="S5" s="55">
        <f>COUNTIFS('RESUMEN TOTAL'!C5:C555, "=COSEIDI",'RESUMEN TOTAL'!Y5:Y555,"=APAGADO")</f>
        <v>29</v>
      </c>
      <c r="T5" s="55">
        <v>33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TOTAL'!C5:C555, "=COSEIDI",'RESUMEN TOTAL'!AE5:AE555,"=APAGADO")</f>
        <v>41</v>
      </c>
      <c r="Z5" s="55">
        <v>0</v>
      </c>
      <c r="AA5" s="55">
        <f>COUNTIFS('RESUMEN TOTAL'!C5:C555, "=COSEIDI",'RESUMEN TOTAL'!AG5:AG555,"=APAGADO")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f>COUNTIFS('RESUMEN TOTAL'!C5:C555, "=COSEIDI",'RESUMEN TOTAL'!AN5:AN555,"=APAGADO")</f>
        <v>0</v>
      </c>
      <c r="AI5" s="55">
        <f>COUNTIFS('RESUMEN TOTAL'!C5:C555, "=COSEIDI",'RESUMEN TOTAL'!AO5:AO555,"=APAGADO")</f>
        <v>0</v>
      </c>
    </row>
    <row r="6" spans="1:35" ht="16.5" thickTop="1" thickBot="1" x14ac:dyDescent="0.3">
      <c r="D6" s="45"/>
      <c r="E6" s="43" t="s">
        <v>1098</v>
      </c>
      <c r="F6" s="58">
        <f t="shared" ref="F6:AF6" si="3">F5/COSEIDIcam</f>
        <v>6.9444444444444448E-2</v>
      </c>
      <c r="G6" s="58">
        <v>0</v>
      </c>
      <c r="H6" s="58">
        <v>7.0000000000000007E-2</v>
      </c>
      <c r="I6" s="58">
        <v>0.08</v>
      </c>
      <c r="J6" s="58">
        <v>0</v>
      </c>
      <c r="K6" s="58">
        <v>0.09</v>
      </c>
      <c r="L6" s="58">
        <v>0.1</v>
      </c>
      <c r="M6" s="58">
        <f t="shared" ref="M6" si="4">M5/COSEIDIcam</f>
        <v>6.9444444444444448E-2</v>
      </c>
      <c r="N6" s="58">
        <v>0.08</v>
      </c>
      <c r="O6" s="58">
        <v>0</v>
      </c>
      <c r="P6" s="58">
        <v>0.05</v>
      </c>
      <c r="Q6" s="58">
        <v>0</v>
      </c>
      <c r="R6" s="58">
        <v>0</v>
      </c>
      <c r="S6" s="58">
        <f t="shared" si="3"/>
        <v>0.13425925925925927</v>
      </c>
      <c r="T6" s="58">
        <v>0.15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5">Y5/COSEIDIcam</f>
        <v>0.18981481481481483</v>
      </c>
      <c r="Z6" s="58">
        <v>0.08</v>
      </c>
      <c r="AA6" s="58">
        <v>0</v>
      </c>
      <c r="AB6" s="58">
        <v>0</v>
      </c>
      <c r="AC6" s="58">
        <v>0</v>
      </c>
      <c r="AD6" s="58">
        <v>0.08</v>
      </c>
      <c r="AE6" s="58">
        <f t="shared" si="3"/>
        <v>0</v>
      </c>
      <c r="AF6" s="58">
        <f t="shared" si="3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496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1350</v>
      </c>
      <c r="D1" s="31">
        <f>COUNTIFS(A5:A601,"=paradas seguras")/2</f>
        <v>39</v>
      </c>
      <c r="E1" s="98" t="s">
        <v>1351</v>
      </c>
      <c r="F1" s="98"/>
      <c r="G1" s="98"/>
      <c r="H1" s="99">
        <f>COUNTIFS(A5:A601,"=paradas seguras")</f>
        <v>78</v>
      </c>
      <c r="I1" s="100" t="s">
        <v>1352</v>
      </c>
      <c r="J1" s="100"/>
      <c r="K1" s="101">
        <f>COUNTIFS(D5:D601,"=GFIJA")</f>
        <v>39</v>
      </c>
      <c r="L1" s="102" t="s">
        <v>1353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1355</v>
      </c>
      <c r="F2" s="18">
        <f>COUNTIFS(F4:F600, "=APAGADO",D4:D600,"=GFIJA")</f>
        <v>29</v>
      </c>
      <c r="G2" s="18">
        <f>COUNTIFS(G4:G600, "=APAGADO",D4:D600,"=GFIJA")</f>
        <v>29</v>
      </c>
      <c r="H2" s="18">
        <f>COUNTIFS(H4:H600, "=APAGADO",D4:D600,"=GFIJA")</f>
        <v>29</v>
      </c>
      <c r="I2" s="18">
        <f>COUNTIFS(I4:I600, "=APAGADO",D4:D600,"=GFIJA")</f>
        <v>29</v>
      </c>
      <c r="J2" s="18">
        <f>COUNTIFS(J4:J600, "=APAGADO",D4:D600,"=GFIJA")</f>
        <v>29</v>
      </c>
      <c r="K2" s="18">
        <f>COUNTIFS(K4:K600, "=APAGADO",D4:D600,"=GFIJA")</f>
        <v>0</v>
      </c>
      <c r="L2" s="18">
        <f>COUNTIFS(L4:L600, "=APAGADO",D4:D600,"=GFIJA")</f>
        <v>29</v>
      </c>
      <c r="M2" s="18">
        <f>COUNTIFS(M4:M600, "=APAGADO",D4:D600,"=GFIJA")</f>
        <v>29</v>
      </c>
      <c r="N2" s="18">
        <f>COUNTIFS(N4:N600, "=APAGADO",D4:D600,"=GFIJA")</f>
        <v>29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26</v>
      </c>
      <c r="R2" s="18">
        <f>COUNTIFS(R4:R600, "=APAGADO",D4:D600,"=GFIJA")</f>
        <v>0</v>
      </c>
      <c r="S2" s="18">
        <f>COUNTIFS(S4:S600, "=APAGADO",D4:D600,"=GFIJA")</f>
        <v>29</v>
      </c>
      <c r="T2" s="18">
        <f>COUNTIFS(T4:T600, "=APAGADO",D4:D600,"=GFIJA")</f>
        <v>29</v>
      </c>
      <c r="U2" s="18">
        <f>COUNTIFS(U4:U600, "=APAGADO",D4:D600,"=GFIJA")</f>
        <v>30</v>
      </c>
      <c r="V2" s="18">
        <f>COUNTIFS(V4:V600, "=APAGADO",D4:D600,"=GFIJA")</f>
        <v>30</v>
      </c>
      <c r="W2" s="18">
        <f>COUNTIFS(W4:W600, "=APAGADO",D4:D600,"=GFIJA")</f>
        <v>30</v>
      </c>
      <c r="X2" s="18">
        <f>COUNTIFS(X4:X600, "=APAGADO",D4:D600,"=GFIJA")</f>
        <v>30</v>
      </c>
      <c r="Y2" s="18">
        <f>COUNTIFS(Y4:Y600, "=APAGADO",D4:D600,"=GFIJA")</f>
        <v>30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1332</v>
      </c>
      <c r="F3" s="18">
        <f>COUNTIFS(F6:F602, "=APAGADO",D4:D600,"=INTERCOMUNICADOR")</f>
        <v>28</v>
      </c>
      <c r="G3" s="18">
        <f>COUNTIFS(G6:G602, "=APAGADO",D4:D600,"=INTERCOMUNICADOR")</f>
        <v>28</v>
      </c>
      <c r="H3" s="18">
        <f>COUNTIFS(H6:H602, "=APAGADO",D4:D600,"=INTERCOMUNICADOR")</f>
        <v>28</v>
      </c>
      <c r="I3" s="18">
        <f>COUNTIFS(I6:I602, "=APAGADO",D4:D600,"=INTERCOMUNICADOR")</f>
        <v>28</v>
      </c>
      <c r="J3" s="18">
        <f>COUNTIFS(J6:J602, "=APAGADO",D4:D600,"=INTERCOMUNICADOR")</f>
        <v>28</v>
      </c>
      <c r="K3" s="18">
        <f>COUNTIFS(K6:K602, "=APAGADO",D4:D600,"=INTERCOMUNICADOR")</f>
        <v>0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28</v>
      </c>
      <c r="R3" s="18">
        <f>COUNTIFS(R6:R602, "=APAGADO",D4:D600,"=INTERCOMUNICADOR")</f>
        <v>0</v>
      </c>
      <c r="S3" s="18">
        <f>COUNTIFS(S6:S602, "=APAGADO",D4:D600,"=INTERCOMUNICADOR")</f>
        <v>28</v>
      </c>
      <c r="T3" s="18">
        <f>COUNTIFS(T6:T602, "=APAGADO",D4:D600,"=INTERCOMUNICADOR")</f>
        <v>28</v>
      </c>
      <c r="U3" s="18">
        <f>COUNTIFS(U6:U602, "=APAGADO",D4:D600,"=INTERCOMUNICADOR")</f>
        <v>27</v>
      </c>
      <c r="V3" s="18">
        <f>COUNTIFS(V6:V602, "=APAGADO",D4:D600,"=INTERCOMUNICADOR")</f>
        <v>27</v>
      </c>
      <c r="W3" s="18">
        <f>COUNTIFS(W6:W602, "=APAGADO",D4:D600,"=INTERCOMUNICADOR")</f>
        <v>27</v>
      </c>
      <c r="X3" s="18">
        <f>COUNTIFS(X6:X602, "=APAGADO",D4:D600,"=INTERCOMUNICADOR")</f>
        <v>27</v>
      </c>
      <c r="Y3" s="18">
        <f>COUNTIFS(Y6:Y602, "=APAGADO",D4:D600,"=INTERCOMUNICADOR")</f>
        <v>27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45748</v>
      </c>
      <c r="G4" s="13">
        <f>'RESUMEN TOTAL'!M4</f>
        <v>45749</v>
      </c>
      <c r="H4" s="13">
        <f>'RESUMEN TOTAL'!N4</f>
        <v>45750</v>
      </c>
      <c r="I4" s="13">
        <f>'RESUMEN TOTAL'!O4</f>
        <v>45751</v>
      </c>
      <c r="J4" s="13">
        <f>'RESUMEN TOTAL'!P4</f>
        <v>45752</v>
      </c>
      <c r="K4" s="13">
        <f>'RESUMEN TOTAL'!Q4</f>
        <v>45753</v>
      </c>
      <c r="L4" s="13">
        <f>'RESUMEN TOTAL'!R4</f>
        <v>45754</v>
      </c>
      <c r="M4" s="13">
        <f>'RESUMEN TOTAL'!S4</f>
        <v>45755</v>
      </c>
      <c r="N4" s="13">
        <f>'RESUMEN TOTAL'!T4</f>
        <v>45756</v>
      </c>
      <c r="O4" s="13">
        <f>'RESUMEN TOTAL'!U4</f>
        <v>45757</v>
      </c>
      <c r="P4" s="13">
        <f>'RESUMEN TOTAL'!V4</f>
        <v>45758</v>
      </c>
      <c r="Q4" s="13">
        <f>'RESUMEN TOTAL'!W4</f>
        <v>45759</v>
      </c>
      <c r="R4" s="13">
        <f>'RESUMEN TOTAL'!X4</f>
        <v>45760</v>
      </c>
      <c r="S4" s="13">
        <f>'RESUMEN TOTAL'!Y4</f>
        <v>45761</v>
      </c>
      <c r="T4" s="13">
        <f>'RESUMEN TOTAL'!Z4</f>
        <v>45762</v>
      </c>
      <c r="U4" s="13">
        <f>'RESUMEN TOTAL'!AA4</f>
        <v>45763</v>
      </c>
      <c r="V4" s="13">
        <f>'RESUMEN TOTAL'!AB4</f>
        <v>45764</v>
      </c>
      <c r="W4" s="13">
        <f>'RESUMEN TOTAL'!AC4</f>
        <v>45765</v>
      </c>
      <c r="X4" s="13">
        <f>'RESUMEN TOTAL'!AD4</f>
        <v>45766</v>
      </c>
      <c r="Y4" s="13">
        <f>'RESUMEN TOTAL'!AE4</f>
        <v>45767</v>
      </c>
      <c r="Z4" s="13">
        <f>'RESUMEN TOTAL'!AF4</f>
        <v>45768</v>
      </c>
      <c r="AA4" s="13">
        <f>'RESUMEN TOTAL'!AG4</f>
        <v>45769</v>
      </c>
      <c r="AB4" s="13">
        <f>'RESUMEN TOTAL'!AH4</f>
        <v>45770</v>
      </c>
      <c r="AC4" s="13">
        <f>'RESUMEN TOTAL'!AI4</f>
        <v>45771</v>
      </c>
      <c r="AD4" s="13">
        <f>'RESUMEN TOTAL'!AJ4</f>
        <v>45772</v>
      </c>
      <c r="AE4" s="13">
        <f>'RESUMEN TOTAL'!AK4</f>
        <v>45773</v>
      </c>
      <c r="AF4" s="13">
        <f>'RESUMEN TOTAL'!AL4</f>
        <v>45774</v>
      </c>
      <c r="AG4" s="13">
        <f>'RESUMEN TOTAL'!AM4</f>
        <v>45775</v>
      </c>
      <c r="AH4" s="13">
        <f>'RESUMEN TOTAL'!AN4</f>
        <v>45776</v>
      </c>
      <c r="AI4" s="13">
        <f>'RESUMEN TOTAL'!AO4</f>
        <v>45777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 t="str">
        <f>'RESUMEN TOTAL'!L5</f>
        <v>APAGADO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 t="str">
        <f>'RESUMEN TOTAL'!L6</f>
        <v>APAGADO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 t="str">
        <f>'RESUMEN TOTAL'!L7</f>
        <v>APAGADO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 t="str">
        <f>'RESUMEN TOTAL'!L8</f>
        <v>APAGADO</v>
      </c>
      <c r="G8" s="86">
        <f>'RESUMEN TOTAL'!M8</f>
        <v>0</v>
      </c>
      <c r="H8" s="86">
        <f>'RESUMEN TOTAL'!N8</f>
        <v>0</v>
      </c>
      <c r="I8" s="86" t="str">
        <f>'RESUMEN TOTAL'!O8</f>
        <v>APAGADO</v>
      </c>
      <c r="J8" s="86" t="str">
        <f>'RESUMEN TOTAL'!P8</f>
        <v>APAGADO</v>
      </c>
      <c r="K8" s="86">
        <f>'RESUMEN TOTAL'!Q8</f>
        <v>0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 t="str">
        <f>'RESUMEN TOTAL'!L10</f>
        <v>APAGADO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 t="str">
        <f>'RESUMEN TOTAL'!L11</f>
        <v>APAGADO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 t="str">
        <f>'RESUMEN TOTAL'!L12</f>
        <v>APAGADO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 t="str">
        <f>'RESUMEN TOTAL'!L13</f>
        <v>APAGADO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 t="str">
        <f>'RESUMEN TOTAL'!AC18</f>
        <v>APAGADO</v>
      </c>
      <c r="X18" s="86" t="str">
        <f>'RESUMEN TOTAL'!AD18</f>
        <v>APAGADO</v>
      </c>
      <c r="Y18" s="86" t="str">
        <f>'RESUMEN TOTAL'!AE18</f>
        <v>APAGADO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 t="str">
        <f>'RESUMEN TOTAL'!AC19</f>
        <v>APAGADO</v>
      </c>
      <c r="X19" s="86" t="str">
        <f>'RESUMEN TOTAL'!AD19</f>
        <v>APAGADO</v>
      </c>
      <c r="Y19" s="86" t="str">
        <f>'RESUMEN TOTAL'!AE19</f>
        <v>APAGADO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 t="str">
        <f>'RESUMEN TOTAL'!AC20</f>
        <v>APAGADO</v>
      </c>
      <c r="X20" s="86" t="str">
        <f>'RESUMEN TOTAL'!AD20</f>
        <v>APAGADO</v>
      </c>
      <c r="Y20" s="86" t="str">
        <f>'RESUMEN TOTAL'!AE20</f>
        <v>APAGADO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 t="str">
        <f>'RESUMEN TOTAL'!AC21</f>
        <v>APAGADO</v>
      </c>
      <c r="X21" s="86" t="str">
        <f>'RESUMEN TOTAL'!AD21</f>
        <v>APAGADO</v>
      </c>
      <c r="Y21" s="86" t="str">
        <f>'RESUMEN TOTAL'!AE21</f>
        <v>APAGADO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 t="str">
        <f>'RESUMEN TOTAL'!AC22</f>
        <v>APAGADO</v>
      </c>
      <c r="X22" s="86" t="str">
        <f>'RESUMEN TOTAL'!AD22</f>
        <v>APAGADO</v>
      </c>
      <c r="Y22" s="86" t="str">
        <f>'RESUMEN TOTAL'!AE22</f>
        <v>APAGADO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 t="str">
        <f>'RESUMEN TOTAL'!AC23</f>
        <v>APAGADO</v>
      </c>
      <c r="X23" s="86" t="str">
        <f>'RESUMEN TOTAL'!AD23</f>
        <v>APAGADO</v>
      </c>
      <c r="Y23" s="86" t="str">
        <f>'RESUMEN TOTAL'!AE23</f>
        <v>APAGADO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</row>
    <row r="25" spans="1:35" ht="15.75" hidden="1" thickTop="1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</row>
    <row r="26" spans="1:35" ht="15.75" hidden="1" thickTop="1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</row>
    <row r="27" spans="1:35" ht="15.75" hidden="1" thickTop="1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</row>
    <row r="28" spans="1:35" ht="15.75" hidden="1" thickTop="1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</row>
    <row r="29" spans="1:35" ht="15.75" hidden="1" thickTop="1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 t="str">
        <f>'RESUMEN TOTAL'!P34</f>
        <v>APAGADO</v>
      </c>
      <c r="K29" s="86">
        <f>'RESUMEN TOTAL'!Q34</f>
        <v>0</v>
      </c>
      <c r="L29" s="86" t="str">
        <f>'RESUMEN TOTAL'!R34</f>
        <v>APAGADO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</row>
    <row r="30" spans="1:35" ht="15.75" hidden="1" thickTop="1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</row>
    <row r="31" spans="1:35" ht="15.75" hidden="1" thickTop="1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</row>
    <row r="32" spans="1:35" ht="15.75" hidden="1" thickTop="1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</row>
    <row r="33" spans="1:35" ht="15.75" hidden="1" thickTop="1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</row>
    <row r="34" spans="1:35" ht="15.75" hidden="1" thickTop="1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</row>
    <row r="35" spans="1:35" ht="15.75" hidden="1" thickTop="1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</row>
    <row r="36" spans="1:35" ht="15.75" hidden="1" thickTop="1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</row>
    <row r="37" spans="1:35" ht="15.75" hidden="1" thickTop="1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 t="str">
        <f>'RESUMEN TOTAL'!L42</f>
        <v>APAGADO</v>
      </c>
      <c r="G37" s="86" t="str">
        <f>'RESUMEN TOTAL'!M42</f>
        <v>APAGADO</v>
      </c>
      <c r="H37" s="86" t="str">
        <f>'RESUMEN TOTAL'!N42</f>
        <v>APAGADO</v>
      </c>
      <c r="I37" s="86" t="str">
        <f>'RESUMEN TOTAL'!O42</f>
        <v>APAGADO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 t="str">
        <f>'RESUMEN TOTAL'!Y42</f>
        <v>APAGADO</v>
      </c>
      <c r="T37" s="86">
        <f>'RESUMEN TOTAL'!Z42</f>
        <v>0</v>
      </c>
      <c r="U37" s="86" t="str">
        <f>'RESUMEN TOTAL'!AA42</f>
        <v>APAGADO</v>
      </c>
      <c r="V37" s="86" t="str">
        <f>'RESUMEN TOTAL'!AB42</f>
        <v>APAGADO</v>
      </c>
      <c r="W37" s="86" t="str">
        <f>'RESUMEN TOTAL'!AC42</f>
        <v>APAGADO</v>
      </c>
      <c r="X37" s="86" t="str">
        <f>'RESUMEN TOTAL'!AD42</f>
        <v>APAGADO</v>
      </c>
      <c r="Y37" s="86" t="str">
        <f>'RESUMEN TOTAL'!AE42</f>
        <v>APAGADO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</row>
    <row r="38" spans="1:35" ht="15.75" hidden="1" thickTop="1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</row>
    <row r="39" spans="1:35" ht="15.75" hidden="1" thickTop="1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</row>
    <row r="40" spans="1:35" ht="15.75" hidden="1" thickTop="1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</row>
    <row r="41" spans="1:35" ht="15.75" hidden="1" thickTop="1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 t="str">
        <f>'RESUMEN TOTAL'!L46</f>
        <v>APAGADO</v>
      </c>
      <c r="G41" s="86" t="str">
        <f>'RESUMEN TOTAL'!M46</f>
        <v>APAGADO</v>
      </c>
      <c r="H41" s="86" t="str">
        <f>'RESUMEN TOTAL'!N46</f>
        <v>APAGADO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</row>
    <row r="42" spans="1:35" ht="15.75" hidden="1" thickTop="1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</row>
    <row r="43" spans="1:35" ht="15.75" hidden="1" thickTop="1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</row>
    <row r="44" spans="1:35" ht="15.75" hidden="1" thickTop="1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 t="str">
        <f>'RESUMEN TOTAL'!L49</f>
        <v>APAGADO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>
        <f>'RESUMEN TOTAL'!Q49</f>
        <v>0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 t="str">
        <f>'RESUMEN TOTAL'!V49</f>
        <v>APAGADO</v>
      </c>
      <c r="Q44" s="86" t="str">
        <f>'RESUMEN TOTAL'!W49</f>
        <v>APAGADO</v>
      </c>
      <c r="R44" s="86">
        <f>'RESUMEN TOTAL'!X49</f>
        <v>0</v>
      </c>
      <c r="S44" s="86" t="str">
        <f>'RESUMEN TOTAL'!Y49</f>
        <v>APAGADO</v>
      </c>
      <c r="T44" s="86" t="str">
        <f>'RESUMEN TOTAL'!Z49</f>
        <v>APAGADO</v>
      </c>
      <c r="U44" s="86" t="str">
        <f>'RESUMEN TOTAL'!AA49</f>
        <v>APAGADO</v>
      </c>
      <c r="V44" s="86" t="str">
        <f>'RESUMEN TOTAL'!AB49</f>
        <v>APAGADO</v>
      </c>
      <c r="W44" s="86" t="str">
        <f>'RESUMEN TOTAL'!AC49</f>
        <v>APAGADO</v>
      </c>
      <c r="X44" s="86" t="str">
        <f>'RESUMEN TOTAL'!AD49</f>
        <v>APAGADO</v>
      </c>
      <c r="Y44" s="86" t="str">
        <f>'RESUMEN TOTAL'!AE49</f>
        <v>APAGADO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</row>
    <row r="45" spans="1:35" ht="15.75" hidden="1" thickTop="1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</row>
    <row r="46" spans="1:35" ht="15.75" hidden="1" thickTop="1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 t="str">
        <f>'RESUMEN TOTAL'!L51</f>
        <v>APAGADO</v>
      </c>
      <c r="G46" s="86" t="str">
        <f>'RESUMEN TOTAL'!M51</f>
        <v>APAGADO</v>
      </c>
      <c r="H46" s="86" t="str">
        <f>'RESUMEN TOTAL'!N51</f>
        <v>APAGADO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</row>
    <row r="47" spans="1:35" ht="15.75" hidden="1" thickTop="1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 t="str">
        <f>'RESUMEN TOTAL'!L52</f>
        <v>APAGADO</v>
      </c>
      <c r="G47" s="86" t="str">
        <f>'RESUMEN TOTAL'!M52</f>
        <v>APAGADO</v>
      </c>
      <c r="H47" s="86" t="str">
        <f>'RESUMEN TOTAL'!N52</f>
        <v>APAGADO</v>
      </c>
      <c r="I47" s="86" t="str">
        <f>'RESUMEN TOTAL'!O52</f>
        <v>APAGADO</v>
      </c>
      <c r="J47" s="86" t="str">
        <f>'RESUMEN TOTAL'!P52</f>
        <v>APAGADO</v>
      </c>
      <c r="K47" s="86">
        <f>'RESUMEN TOTAL'!Q52</f>
        <v>0</v>
      </c>
      <c r="L47" s="86" t="str">
        <f>'RESUMEN TOTAL'!R52</f>
        <v>APAGADO</v>
      </c>
      <c r="M47" s="86" t="str">
        <f>'RESUMEN TOTAL'!S52</f>
        <v>APAGADO</v>
      </c>
      <c r="N47" s="86" t="str">
        <f>'RESUMEN TOTAL'!T52</f>
        <v>APAGADO</v>
      </c>
      <c r="O47" s="86" t="str">
        <f>'RESUMEN TOTAL'!U52</f>
        <v>APAGADO</v>
      </c>
      <c r="P47" s="86" t="str">
        <f>'RESUMEN TOTAL'!V52</f>
        <v>APAGADO</v>
      </c>
      <c r="Q47" s="86" t="str">
        <f>'RESUMEN TOTAL'!W52</f>
        <v>APAGADO</v>
      </c>
      <c r="R47" s="86">
        <f>'RESUMEN TOTAL'!X52</f>
        <v>0</v>
      </c>
      <c r="S47" s="86" t="str">
        <f>'RESUMEN TOTAL'!Y52</f>
        <v>APAGADO</v>
      </c>
      <c r="T47" s="86" t="str">
        <f>'RESUMEN TOTAL'!Z52</f>
        <v>APAGADO</v>
      </c>
      <c r="U47" s="86" t="str">
        <f>'RESUMEN TOTAL'!AA52</f>
        <v>APAGADO</v>
      </c>
      <c r="V47" s="86" t="str">
        <f>'RESUMEN TOTAL'!AB52</f>
        <v>APAGADO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</row>
    <row r="48" spans="1:35" ht="15.75" hidden="1" thickTop="1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</row>
    <row r="49" spans="1:35" ht="15.75" hidden="1" thickTop="1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</row>
    <row r="50" spans="1:35" ht="15.75" hidden="1" thickTop="1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</row>
    <row r="51" spans="1:35" ht="15.75" hidden="1" thickTop="1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 t="str">
        <f>'RESUMEN TOTAL'!M56</f>
        <v>APAGADO</v>
      </c>
      <c r="H51" s="86" t="str">
        <f>'RESUMEN TOTAL'!N56</f>
        <v>APAGADO</v>
      </c>
      <c r="I51" s="86" t="str">
        <f>'RESUMEN TOTAL'!O56</f>
        <v>APAGADO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</row>
    <row r="52" spans="1:35" ht="15.75" hidden="1" thickTop="1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</row>
    <row r="53" spans="1:35" ht="15.75" hidden="1" thickTop="1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 t="str">
        <f>'RESUMEN TOTAL'!M58</f>
        <v>APAGADO</v>
      </c>
      <c r="H53" s="86" t="str">
        <f>'RESUMEN TOTAL'!N58</f>
        <v>APAGADO</v>
      </c>
      <c r="I53" s="86" t="str">
        <f>'RESUMEN TOTAL'!O58</f>
        <v>APAGADO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</row>
    <row r="54" spans="1:35" ht="15.75" hidden="1" thickTop="1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 t="str">
        <f>'RESUMEN TOTAL'!M59</f>
        <v>APAGADO</v>
      </c>
      <c r="H54" s="86" t="str">
        <f>'RESUMEN TOTAL'!N59</f>
        <v>APAGADO</v>
      </c>
      <c r="I54" s="86" t="str">
        <f>'RESUMEN TOTAL'!O59</f>
        <v>APAGADO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</row>
    <row r="55" spans="1:35" ht="15.75" hidden="1" thickTop="1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</row>
    <row r="56" spans="1:35" ht="15.75" hidden="1" thickTop="1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 t="str">
        <f>'RESUMEN TOTAL'!L61</f>
        <v>APAGADO</v>
      </c>
      <c r="G56" s="86" t="str">
        <f>'RESUMEN TOTAL'!M61</f>
        <v>APAGADO</v>
      </c>
      <c r="H56" s="86" t="str">
        <f>'RESUMEN TOTAL'!N61</f>
        <v>APAGADO</v>
      </c>
      <c r="I56" s="86" t="str">
        <f>'RESUMEN TOTAL'!O61</f>
        <v>APAGADO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 t="str">
        <f>'RESUMEN TOTAL'!Y61</f>
        <v>APAGADO</v>
      </c>
      <c r="T56" s="86">
        <f>'RESUMEN TOTAL'!Z61</f>
        <v>0</v>
      </c>
      <c r="U56" s="86" t="str">
        <f>'RESUMEN TOTAL'!AA61</f>
        <v>APAGADO</v>
      </c>
      <c r="V56" s="86">
        <f>'RESUMEN TOTAL'!AB61</f>
        <v>0</v>
      </c>
      <c r="W56" s="86" t="str">
        <f>'RESUMEN TOTAL'!AC61</f>
        <v>APAGADO</v>
      </c>
      <c r="X56" s="86" t="str">
        <f>'RESUMEN TOTAL'!AD61</f>
        <v>APAGADO</v>
      </c>
      <c r="Y56" s="86" t="str">
        <f>'RESUMEN TOTAL'!AE61</f>
        <v>APAGADO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</row>
    <row r="57" spans="1:35" ht="15.75" hidden="1" thickTop="1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</row>
    <row r="58" spans="1:35" ht="15.75" hidden="1" thickTop="1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</row>
    <row r="59" spans="1:35" ht="15.75" hidden="1" thickTop="1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</row>
    <row r="60" spans="1:35" ht="15.75" hidden="1" thickTop="1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</row>
    <row r="61" spans="1:35" ht="15.75" hidden="1" thickTop="1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</row>
    <row r="62" spans="1:35" ht="15.75" hidden="1" thickTop="1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</row>
    <row r="63" spans="1:35" ht="15.75" hidden="1" thickTop="1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</row>
    <row r="64" spans="1:35" ht="15.75" hidden="1" thickTop="1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</row>
    <row r="65" spans="1:35" ht="15.75" hidden="1" thickTop="1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</row>
    <row r="66" spans="1:35" ht="15.75" hidden="1" thickTop="1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 t="str">
        <f>'RESUMEN TOTAL'!L71</f>
        <v>APAGADO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 t="str">
        <f>'RESUMEN TOTAL'!R71</f>
        <v>APAGADO</v>
      </c>
      <c r="M66" s="86">
        <f>'RESUMEN TOTAL'!S71</f>
        <v>0</v>
      </c>
      <c r="N66" s="86">
        <f>'RESUMEN TOTAL'!T71</f>
        <v>0</v>
      </c>
      <c r="O66" s="86" t="str">
        <f>'RESUMEN TOTAL'!U71</f>
        <v>APAGADO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 t="str">
        <f>'RESUMEN TOTAL'!Y71</f>
        <v>APAGADO</v>
      </c>
      <c r="T66" s="86">
        <f>'RESUMEN TOTAL'!Z71</f>
        <v>0</v>
      </c>
      <c r="U66" s="86" t="str">
        <f>'RESUMEN TOTAL'!AA71</f>
        <v>APAGADO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</row>
    <row r="67" spans="1:35" ht="15.75" hidden="1" thickTop="1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 t="str">
        <f>'RESUMEN TOTAL'!L72</f>
        <v>APAGADO</v>
      </c>
      <c r="G67" s="86" t="str">
        <f>'RESUMEN TOTAL'!M72</f>
        <v>APAGADO</v>
      </c>
      <c r="H67" s="86" t="str">
        <f>'RESUMEN TOTAL'!N72</f>
        <v>APAGADO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 t="str">
        <f>'RESUMEN TOTAL'!R72</f>
        <v>APAGADO</v>
      </c>
      <c r="M67" s="86">
        <f>'RESUMEN TOTAL'!S72</f>
        <v>0</v>
      </c>
      <c r="N67" s="86">
        <f>'RESUMEN TOTAL'!T72</f>
        <v>0</v>
      </c>
      <c r="O67" s="86" t="str">
        <f>'RESUMEN TOTAL'!U72</f>
        <v>APAGADO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 t="str">
        <f>'RESUMEN TOTAL'!Y72</f>
        <v>APAGADO</v>
      </c>
      <c r="T67" s="86">
        <f>'RESUMEN TOTAL'!Z72</f>
        <v>0</v>
      </c>
      <c r="U67" s="86" t="str">
        <f>'RESUMEN TOTAL'!AA72</f>
        <v>APAGADO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</row>
    <row r="68" spans="1:35" ht="15.75" hidden="1" thickTop="1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</row>
    <row r="69" spans="1:35" ht="15.75" hidden="1" thickTop="1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</row>
    <row r="70" spans="1:35" ht="15.75" hidden="1" thickTop="1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 t="str">
        <f>'RESUMEN TOTAL'!L75</f>
        <v>APAGADO</v>
      </c>
      <c r="G70" s="86" t="str">
        <f>'RESUMEN TOTAL'!M75</f>
        <v>APAGADO</v>
      </c>
      <c r="H70" s="86" t="str">
        <f>'RESUMEN TOTAL'!N75</f>
        <v>APAGADO</v>
      </c>
      <c r="I70" s="86" t="str">
        <f>'RESUMEN TOTAL'!O75</f>
        <v>APAGADO</v>
      </c>
      <c r="J70" s="86" t="str">
        <f>'RESUMEN TOTAL'!P75</f>
        <v>APAGADO</v>
      </c>
      <c r="K70" s="86">
        <f>'RESUMEN TOTAL'!Q75</f>
        <v>0</v>
      </c>
      <c r="L70" s="86" t="str">
        <f>'RESUMEN TOTAL'!R75</f>
        <v>APAGADO</v>
      </c>
      <c r="M70" s="86" t="str">
        <f>'RESUMEN TOTAL'!S75</f>
        <v>APAGADO</v>
      </c>
      <c r="N70" s="86" t="str">
        <f>'RESUMEN TOTAL'!T75</f>
        <v>APAGADO</v>
      </c>
      <c r="O70" s="86" t="str">
        <f>'RESUMEN TOTAL'!U75</f>
        <v>APAGADO</v>
      </c>
      <c r="P70" s="86" t="str">
        <f>'RESUMEN TOTAL'!V75</f>
        <v>APAGADO</v>
      </c>
      <c r="Q70" s="86" t="str">
        <f>'RESUMEN TOTAL'!W75</f>
        <v>APAGADO</v>
      </c>
      <c r="R70" s="86">
        <f>'RESUMEN TOTAL'!X75</f>
        <v>0</v>
      </c>
      <c r="S70" s="86" t="str">
        <f>'RESUMEN TOTAL'!Y75</f>
        <v>APAGADO</v>
      </c>
      <c r="T70" s="86" t="str">
        <f>'RESUMEN TOTAL'!Z75</f>
        <v>APAGADO</v>
      </c>
      <c r="U70" s="86" t="str">
        <f>'RESUMEN TOTAL'!AA75</f>
        <v>APAGADO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</row>
    <row r="71" spans="1:35" ht="15.75" hidden="1" thickTop="1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</row>
    <row r="72" spans="1:35" ht="15.75" hidden="1" thickTop="1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 t="str">
        <f>'RESUMEN TOTAL'!L77</f>
        <v>APAGADO</v>
      </c>
      <c r="G72" s="86" t="str">
        <f>'RESUMEN TOTAL'!M77</f>
        <v>APAGADO</v>
      </c>
      <c r="H72" s="86" t="str">
        <f>'RESUMEN TOTAL'!N77</f>
        <v>APAGADO</v>
      </c>
      <c r="I72" s="86" t="str">
        <f>'RESUMEN TOTAL'!O77</f>
        <v>APAGADO</v>
      </c>
      <c r="J72" s="86" t="str">
        <f>'RESUMEN TOTAL'!P77</f>
        <v>APAGADO</v>
      </c>
      <c r="K72" s="86">
        <f>'RESUMEN TOTAL'!Q77</f>
        <v>0</v>
      </c>
      <c r="L72" s="86" t="str">
        <f>'RESUMEN TOTAL'!R77</f>
        <v>APAGADO</v>
      </c>
      <c r="M72" s="86" t="str">
        <f>'RESUMEN TOTAL'!S77</f>
        <v>APAGADO</v>
      </c>
      <c r="N72" s="86" t="str">
        <f>'RESUMEN TOTAL'!T77</f>
        <v>APAGADO</v>
      </c>
      <c r="O72" s="86" t="str">
        <f>'RESUMEN TOTAL'!U77</f>
        <v>APAGADO</v>
      </c>
      <c r="P72" s="86" t="str">
        <f>'RESUMEN TOTAL'!V77</f>
        <v>APAGADO</v>
      </c>
      <c r="Q72" s="86" t="str">
        <f>'RESUMEN TOTAL'!W77</f>
        <v>APAGADO</v>
      </c>
      <c r="R72" s="86">
        <f>'RESUMEN TOTAL'!X77</f>
        <v>0</v>
      </c>
      <c r="S72" s="86" t="str">
        <f>'RESUMEN TOTAL'!Y77</f>
        <v>APAGADO</v>
      </c>
      <c r="T72" s="86" t="str">
        <f>'RESUMEN TOTAL'!Z77</f>
        <v>APAGADO</v>
      </c>
      <c r="U72" s="86" t="str">
        <f>'RESUMEN TOTAL'!AA77</f>
        <v>APAGADO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</row>
    <row r="73" spans="1:35" ht="15.75" hidden="1" thickTop="1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 t="str">
        <f>'RESUMEN TOTAL'!Y78</f>
        <v>APAGADO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</row>
    <row r="74" spans="1:35" ht="15.75" hidden="1" thickTop="1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</row>
    <row r="75" spans="1:35" ht="15.75" hidden="1" thickTop="1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</row>
    <row r="76" spans="1:35" ht="15.75" hidden="1" thickTop="1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</row>
    <row r="77" spans="1:35" ht="15.75" hidden="1" thickTop="1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</row>
    <row r="78" spans="1:35" ht="15.75" hidden="1" thickTop="1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</row>
    <row r="79" spans="1:35" ht="15.75" hidden="1" thickTop="1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</row>
    <row r="80" spans="1:35" ht="15.75" hidden="1" thickTop="1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</row>
    <row r="81" spans="1:35" ht="15.75" hidden="1" thickTop="1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</row>
    <row r="82" spans="1:35" ht="15.75" hidden="1" thickTop="1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</row>
    <row r="83" spans="1:35" ht="15.75" hidden="1" thickTop="1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</row>
    <row r="84" spans="1:35" ht="15.75" hidden="1" thickTop="1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</row>
    <row r="85" spans="1:35" ht="15.75" hidden="1" thickTop="1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</row>
    <row r="86" spans="1:35" ht="15.75" hidden="1" thickTop="1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</row>
    <row r="87" spans="1:35" ht="15.75" hidden="1" thickTop="1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</row>
    <row r="88" spans="1:35" ht="15.75" hidden="1" thickTop="1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</row>
    <row r="89" spans="1:35" ht="15.75" hidden="1" thickTop="1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</row>
    <row r="90" spans="1:35" ht="15.75" hidden="1" thickTop="1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 t="str">
        <f>'RESUMEN TOTAL'!M95</f>
        <v>APAGADO</v>
      </c>
      <c r="H90" s="86" t="str">
        <f>'RESUMEN TOTAL'!N95</f>
        <v>APAGADO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 t="str">
        <f>'RESUMEN TOTAL'!R95</f>
        <v>APAGADO</v>
      </c>
      <c r="M90" s="86" t="str">
        <f>'RESUMEN TOTAL'!S95</f>
        <v>APAGADO</v>
      </c>
      <c r="N90" s="86" t="str">
        <f>'RESUMEN TOTAL'!T95</f>
        <v>APAGADO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 t="str">
        <f>'RESUMEN TOTAL'!Z95</f>
        <v>APAGADO</v>
      </c>
      <c r="U90" s="86">
        <f>'RESUMEN TOTAL'!AA95</f>
        <v>0</v>
      </c>
      <c r="V90" s="86" t="str">
        <f>'RESUMEN TOTAL'!AB95</f>
        <v>APAGADO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</row>
    <row r="91" spans="1:35" ht="15.75" hidden="1" thickTop="1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 t="str">
        <f>'RESUMEN TOTAL'!M96</f>
        <v>APAGADO</v>
      </c>
      <c r="H91" s="86" t="str">
        <f>'RESUMEN TOTAL'!N96</f>
        <v>APAGADO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 t="str">
        <f>'RESUMEN TOTAL'!R96</f>
        <v>APAGADO</v>
      </c>
      <c r="M91" s="86" t="str">
        <f>'RESUMEN TOTAL'!S96</f>
        <v>APAGADO</v>
      </c>
      <c r="N91" s="86" t="str">
        <f>'RESUMEN TOTAL'!T96</f>
        <v>APAGADO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 t="str">
        <f>'RESUMEN TOTAL'!Z96</f>
        <v>APAGADO</v>
      </c>
      <c r="U91" s="86">
        <f>'RESUMEN TOTAL'!AA96</f>
        <v>0</v>
      </c>
      <c r="V91" s="86" t="str">
        <f>'RESUMEN TOTAL'!AB96</f>
        <v>APAGADO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</row>
    <row r="92" spans="1:35" ht="15.75" hidden="1" thickTop="1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</row>
    <row r="93" spans="1:35" ht="15.75" hidden="1" thickTop="1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</row>
    <row r="94" spans="1:35" ht="15.75" hidden="1" thickTop="1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</row>
    <row r="95" spans="1:35" ht="15.75" hidden="1" thickTop="1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</row>
    <row r="96" spans="1:35" ht="15.75" hidden="1" thickTop="1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</row>
    <row r="97" spans="1:35" ht="15.75" hidden="1" thickTop="1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</row>
    <row r="98" spans="1:35" ht="15.75" hidden="1" thickTop="1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</row>
    <row r="99" spans="1:35" ht="15.75" hidden="1" thickTop="1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</row>
    <row r="100" spans="1:35" ht="15.75" hidden="1" thickTop="1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 t="str">
        <f>'RESUMEN TOTAL'!M105</f>
        <v>APAGADO</v>
      </c>
      <c r="H100" s="86" t="str">
        <f>'RESUMEN TOTAL'!N105</f>
        <v>APAGADO</v>
      </c>
      <c r="I100" s="86" t="str">
        <f>'RESUMEN TOTAL'!O105</f>
        <v>APAGADO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</row>
    <row r="101" spans="1:35" ht="15.75" hidden="1" thickTop="1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 t="str">
        <f>'RESUMEN TOTAL'!M106</f>
        <v>APAGADO</v>
      </c>
      <c r="H101" s="86" t="str">
        <f>'RESUMEN TOTAL'!N106</f>
        <v>APAGADO</v>
      </c>
      <c r="I101" s="86" t="str">
        <f>'RESUMEN TOTAL'!O106</f>
        <v>APAGADO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</row>
    <row r="102" spans="1:35" ht="15.75" hidden="1" thickTop="1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</row>
    <row r="103" spans="1:35" ht="15.75" hidden="1" thickTop="1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</row>
    <row r="104" spans="1:35" ht="15.75" hidden="1" thickTop="1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</row>
    <row r="105" spans="1:35" ht="15.75" hidden="1" thickTop="1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>
        <f>'RESUMEN TOTAL'!M110</f>
        <v>0</v>
      </c>
      <c r="H105" s="86">
        <f>'RESUMEN TOTAL'!N110</f>
        <v>0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 t="str">
        <f>'RESUMEN TOTAL'!AC110</f>
        <v>APAGADO</v>
      </c>
      <c r="X105" s="86" t="str">
        <f>'RESUMEN TOTAL'!AD110</f>
        <v>APAGADO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</row>
    <row r="106" spans="1:35" ht="15.75" hidden="1" thickTop="1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</row>
    <row r="107" spans="1:35" ht="15.75" hidden="1" thickTop="1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</row>
    <row r="108" spans="1:35" ht="15.75" hidden="1" thickTop="1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 t="str">
        <f>'RESUMEN TOTAL'!L113</f>
        <v>APAGADO</v>
      </c>
      <c r="G108" s="86" t="str">
        <f>'RESUMEN TOTAL'!M113</f>
        <v>APAGADO</v>
      </c>
      <c r="H108" s="86" t="str">
        <f>'RESUMEN TOTAL'!N113</f>
        <v>APAGADO</v>
      </c>
      <c r="I108" s="86" t="str">
        <f>'RESUMEN TOTAL'!O113</f>
        <v>APAGADO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 t="str">
        <f>'RESUMEN TOTAL'!Y113</f>
        <v>APAGADO</v>
      </c>
      <c r="T108" s="86">
        <f>'RESUMEN TOTAL'!Z113</f>
        <v>0</v>
      </c>
      <c r="U108" s="86" t="str">
        <f>'RESUMEN TOTAL'!AA113</f>
        <v>APAGADO</v>
      </c>
      <c r="V108" s="86" t="str">
        <f>'RESUMEN TOTAL'!AB113</f>
        <v>APAGADO</v>
      </c>
      <c r="W108" s="86" t="str">
        <f>'RESUMEN TOTAL'!AC113</f>
        <v>APAGADO</v>
      </c>
      <c r="X108" s="86" t="str">
        <f>'RESUMEN TOTAL'!AD113</f>
        <v>APAGADO</v>
      </c>
      <c r="Y108" s="86" t="str">
        <f>'RESUMEN TOTAL'!AE113</f>
        <v>APAGADO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</row>
    <row r="109" spans="1:35" ht="15.75" hidden="1" thickTop="1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</row>
    <row r="110" spans="1:35" ht="15.75" hidden="1" thickTop="1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</row>
    <row r="111" spans="1:35" ht="15.75" hidden="1" thickTop="1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 t="str">
        <f>'RESUMEN TOTAL'!L118</f>
        <v>APAGADO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>
        <f>'RESUMEN TOTAL'!Q118</f>
        <v>0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 t="str">
        <f>'RESUMEN TOTAL'!V118</f>
        <v>APAGADO</v>
      </c>
      <c r="Q111" s="86" t="str">
        <f>'RESUMEN TOTAL'!W118</f>
        <v>APAGADO</v>
      </c>
      <c r="R111" s="86">
        <f>'RESUMEN TOTAL'!X118</f>
        <v>0</v>
      </c>
      <c r="S111" s="86" t="str">
        <f>'RESUMEN TOTAL'!Y118</f>
        <v>APAGADO</v>
      </c>
      <c r="T111" s="86" t="str">
        <f>'RESUMEN TOTAL'!Z118</f>
        <v>APAGADO</v>
      </c>
      <c r="U111" s="86" t="str">
        <f>'RESUMEN TOTAL'!AA118</f>
        <v>APAGADO</v>
      </c>
      <c r="V111" s="86" t="str">
        <f>'RESUMEN TOTAL'!AB118</f>
        <v>APAGADO</v>
      </c>
      <c r="W111" s="86" t="str">
        <f>'RESUMEN TOTAL'!AC118</f>
        <v>APAGADO</v>
      </c>
      <c r="X111" s="86" t="str">
        <f>'RESUMEN TOTAL'!AD118</f>
        <v>APAGADO</v>
      </c>
      <c r="Y111" s="86" t="str">
        <f>'RESUMEN TOTAL'!AE118</f>
        <v>APAGADO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</row>
    <row r="112" spans="1:35" ht="15.75" hidden="1" thickTop="1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</row>
    <row r="113" spans="1:35" ht="15.75" hidden="1" thickTop="1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</row>
    <row r="114" spans="1:35" ht="15.75" hidden="1" thickTop="1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</row>
    <row r="115" spans="1:35" ht="15.75" hidden="1" thickTop="1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</row>
    <row r="116" spans="1:35" ht="15.75" hidden="1" thickTop="1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</row>
    <row r="117" spans="1:35" ht="15.75" hidden="1" thickTop="1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</row>
    <row r="118" spans="1:35" ht="15.75" hidden="1" thickTop="1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>
        <f>'RESUMEN TOTAL'!M125</f>
        <v>0</v>
      </c>
      <c r="H118" s="86">
        <f>'RESUMEN TOTAL'!N125</f>
        <v>0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</row>
    <row r="119" spans="1:35" ht="15.75" hidden="1" thickTop="1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 t="str">
        <f>'RESUMEN TOTAL'!P126</f>
        <v>APAGADO</v>
      </c>
      <c r="K119" s="86">
        <f>'RESUMEN TOTAL'!Q126</f>
        <v>0</v>
      </c>
      <c r="L119" s="86" t="str">
        <f>'RESUMEN TOTAL'!R126</f>
        <v>APAGADO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</row>
    <row r="120" spans="1:35" ht="15.75" hidden="1" thickTop="1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 t="str">
        <f>'RESUMEN TOTAL'!P127</f>
        <v>APAGADO</v>
      </c>
      <c r="K120" s="86">
        <f>'RESUMEN TOTAL'!Q127</f>
        <v>0</v>
      </c>
      <c r="L120" s="86" t="str">
        <f>'RESUMEN TOTAL'!R127</f>
        <v>APAGADO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</row>
    <row r="121" spans="1:35" ht="15.75" hidden="1" thickTop="1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 t="str">
        <f>'RESUMEN TOTAL'!L128</f>
        <v>APAGADO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>
        <f>'RESUMEN TOTAL'!Q128</f>
        <v>0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 t="str">
        <f>'RESUMEN TOTAL'!V128</f>
        <v>APAGADO</v>
      </c>
      <c r="Q121" s="86" t="str">
        <f>'RESUMEN TOTAL'!W128</f>
        <v>APAGADO</v>
      </c>
      <c r="R121" s="86">
        <f>'RESUMEN TOTAL'!X128</f>
        <v>0</v>
      </c>
      <c r="S121" s="86" t="str">
        <f>'RESUMEN TOTAL'!Y128</f>
        <v>APAGADO</v>
      </c>
      <c r="T121" s="86" t="str">
        <f>'RESUMEN TOTAL'!Z128</f>
        <v>APAGADO</v>
      </c>
      <c r="U121" s="86" t="str">
        <f>'RESUMEN TOTAL'!AA128</f>
        <v>APAGADO</v>
      </c>
      <c r="V121" s="86" t="str">
        <f>'RESUMEN TOTAL'!AB128</f>
        <v>APAGADO</v>
      </c>
      <c r="W121" s="86" t="str">
        <f>'RESUMEN TOTAL'!AC128</f>
        <v>APAGADO</v>
      </c>
      <c r="X121" s="86" t="str">
        <f>'RESUMEN TOTAL'!AD128</f>
        <v>APAGADO</v>
      </c>
      <c r="Y121" s="86" t="str">
        <f>'RESUMEN TOTAL'!AE128</f>
        <v>APAGADO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</row>
    <row r="122" spans="1:35" ht="15.75" hidden="1" thickTop="1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 t="str">
        <f>'RESUMEN TOTAL'!L129</f>
        <v>APAGADO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>
        <f>'RESUMEN TOTAL'!Q129</f>
        <v>0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 t="str">
        <f>'RESUMEN TOTAL'!V129</f>
        <v>APAGADO</v>
      </c>
      <c r="Q122" s="86" t="str">
        <f>'RESUMEN TOTAL'!W129</f>
        <v>APAGADO</v>
      </c>
      <c r="R122" s="86">
        <f>'RESUMEN TOTAL'!X129</f>
        <v>0</v>
      </c>
      <c r="S122" s="86" t="str">
        <f>'RESUMEN TOTAL'!Y129</f>
        <v>APAGADO</v>
      </c>
      <c r="T122" s="86" t="str">
        <f>'RESUMEN TOTAL'!Z129</f>
        <v>APAGADO</v>
      </c>
      <c r="U122" s="86" t="str">
        <f>'RESUMEN TOTAL'!AA129</f>
        <v>APAGADO</v>
      </c>
      <c r="V122" s="86" t="str">
        <f>'RESUMEN TOTAL'!AB129</f>
        <v>APAGADO</v>
      </c>
      <c r="W122" s="86" t="str">
        <f>'RESUMEN TOTAL'!AC129</f>
        <v>APAGADO</v>
      </c>
      <c r="X122" s="86" t="str">
        <f>'RESUMEN TOTAL'!AD129</f>
        <v>APAGADO</v>
      </c>
      <c r="Y122" s="86" t="str">
        <f>'RESUMEN TOTAL'!AE129</f>
        <v>APAGADO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</row>
    <row r="123" spans="1:35" ht="15.75" hidden="1" thickTop="1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 t="str">
        <f>'RESUMEN TOTAL'!P130</f>
        <v>APAGADO</v>
      </c>
      <c r="K123" s="86">
        <f>'RESUMEN TOTAL'!Q130</f>
        <v>0</v>
      </c>
      <c r="L123" s="86" t="str">
        <f>'RESUMEN TOTAL'!R130</f>
        <v>APAGADO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</row>
    <row r="124" spans="1:35" ht="15.75" hidden="1" thickTop="1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 t="str">
        <f>'RESUMEN TOTAL'!P131</f>
        <v>APAGADO</v>
      </c>
      <c r="K124" s="86">
        <f>'RESUMEN TOTAL'!Q131</f>
        <v>0</v>
      </c>
      <c r="L124" s="86" t="str">
        <f>'RESUMEN TOTAL'!R131</f>
        <v>APAGADO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</row>
    <row r="125" spans="1:35" ht="15.75" hidden="1" thickTop="1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>
        <f>'RESUMEN TOTAL'!M134</f>
        <v>0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 t="str">
        <f>'RESUMEN TOTAL'!Y134</f>
        <v>APAGADO</v>
      </c>
      <c r="T125" s="86">
        <f>'RESUMEN TOTAL'!Z134</f>
        <v>0</v>
      </c>
      <c r="U125" s="86">
        <f>'RESUMEN TOTAL'!AA134</f>
        <v>0</v>
      </c>
      <c r="V125" s="86" t="str">
        <f>'RESUMEN TOTAL'!AB134</f>
        <v>APAGADO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</row>
    <row r="126" spans="1:35" ht="15.75" hidden="1" thickTop="1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>
        <f>'RESUMEN TOTAL'!M135</f>
        <v>0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 t="str">
        <f>'RESUMEN TOTAL'!Y135</f>
        <v>APAGADO</v>
      </c>
      <c r="T126" s="86">
        <f>'RESUMEN TOTAL'!Z135</f>
        <v>0</v>
      </c>
      <c r="U126" s="86">
        <f>'RESUMEN TOTAL'!AA135</f>
        <v>0</v>
      </c>
      <c r="V126" s="86" t="str">
        <f>'RESUMEN TOTAL'!AB135</f>
        <v>APAGADO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</row>
    <row r="127" spans="1:35" ht="15.75" hidden="1" thickTop="1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 t="str">
        <f>'RESUMEN TOTAL'!L136</f>
        <v>APAGADO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 t="str">
        <f>'RESUMEN TOTAL'!P136</f>
        <v>APAGADO</v>
      </c>
      <c r="K127" s="86">
        <f>'RESUMEN TOTAL'!Q136</f>
        <v>0</v>
      </c>
      <c r="L127" s="86" t="str">
        <f>'RESUMEN TOTAL'!R136</f>
        <v>APAGADO</v>
      </c>
      <c r="M127" s="86" t="str">
        <f>'RESUMEN TOTAL'!S136</f>
        <v>APAGADO</v>
      </c>
      <c r="N127" s="86" t="str">
        <f>'RESUMEN TOTAL'!T136</f>
        <v>APAGADO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 t="str">
        <f>'RESUMEN TOTAL'!Y136</f>
        <v>APAGADO</v>
      </c>
      <c r="T127" s="86">
        <f>'RESUMEN TOTAL'!Z136</f>
        <v>0</v>
      </c>
      <c r="U127" s="86">
        <f>'RESUMEN TOTAL'!AA136</f>
        <v>0</v>
      </c>
      <c r="V127" s="86" t="str">
        <f>'RESUMEN TOTAL'!AB136</f>
        <v>APAGADO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</row>
    <row r="128" spans="1:35" ht="15.75" hidden="1" thickTop="1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>
        <f>'RESUMEN TOTAL'!M137</f>
        <v>0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 t="str">
        <f>'RESUMEN TOTAL'!Y137</f>
        <v>APAGADO</v>
      </c>
      <c r="T128" s="86">
        <f>'RESUMEN TOTAL'!Z137</f>
        <v>0</v>
      </c>
      <c r="U128" s="86">
        <f>'RESUMEN TOTAL'!AA137</f>
        <v>0</v>
      </c>
      <c r="V128" s="86" t="str">
        <f>'RESUMEN TOTAL'!AB137</f>
        <v>APAGADO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</row>
    <row r="129" spans="1:35" ht="15.75" hidden="1" thickTop="1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</row>
    <row r="130" spans="1:35" ht="15.75" hidden="1" thickTop="1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>
        <f>'RESUMEN TOTAL'!M139</f>
        <v>0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 t="str">
        <f>'RESUMEN TOTAL'!AD139</f>
        <v>APAGADO</v>
      </c>
      <c r="Y130" s="86" t="str">
        <f>'RESUMEN TOTAL'!AE139</f>
        <v>APAGADO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</row>
    <row r="131" spans="1:35" ht="15.75" hidden="1" thickTop="1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>
        <f>'RESUMEN TOTAL'!M140</f>
        <v>0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</row>
    <row r="132" spans="1:35" ht="15.75" hidden="1" thickTop="1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</row>
    <row r="133" spans="1:35" ht="15.75" hidden="1" thickTop="1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</row>
    <row r="134" spans="1:35" ht="15.75" hidden="1" thickTop="1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</row>
    <row r="135" spans="1:35" ht="15.75" hidden="1" thickTop="1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>
        <f>'RESUMEN TOTAL'!M144</f>
        <v>0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</row>
    <row r="136" spans="1:35" ht="15.75" hidden="1" thickTop="1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</row>
    <row r="137" spans="1:35" ht="15.75" hidden="1" thickTop="1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</row>
    <row r="138" spans="1:35" ht="15.75" hidden="1" thickTop="1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</row>
    <row r="139" spans="1:35" ht="15.75" hidden="1" thickTop="1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>
        <f>'RESUMEN TOTAL'!M148</f>
        <v>0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</row>
    <row r="140" spans="1:35" ht="15.75" hidden="1" thickTop="1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>
        <f>'RESUMEN TOTAL'!M149</f>
        <v>0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</row>
    <row r="141" spans="1:35" ht="15.75" hidden="1" thickTop="1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>
        <f>'RESUMEN TOTAL'!M150</f>
        <v>0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</row>
    <row r="142" spans="1:35" ht="15.75" hidden="1" thickTop="1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>
        <f>'RESUMEN TOTAL'!M151</f>
        <v>0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</row>
    <row r="143" spans="1:35" ht="15.75" hidden="1" thickTop="1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</row>
    <row r="144" spans="1:35" ht="15.75" hidden="1" thickTop="1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</row>
    <row r="145" spans="1:35" ht="15.75" hidden="1" thickTop="1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>
        <f>'RESUMEN TOTAL'!M154</f>
        <v>0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 t="str">
        <f>'RESUMEN TOTAL'!Y154</f>
        <v>APAGADO</v>
      </c>
      <c r="T145" s="86">
        <f>'RESUMEN TOTAL'!Z154</f>
        <v>0</v>
      </c>
      <c r="U145" s="86">
        <f>'RESUMEN TOTAL'!AA154</f>
        <v>0</v>
      </c>
      <c r="V145" s="86" t="str">
        <f>'RESUMEN TOTAL'!AB154</f>
        <v>APAGADO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</row>
    <row r="146" spans="1:35" ht="15.75" hidden="1" thickTop="1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>
        <f>'RESUMEN TOTAL'!M155</f>
        <v>0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 t="str">
        <f>'RESUMEN TOTAL'!Y155</f>
        <v>APAGADO</v>
      </c>
      <c r="T146" s="86">
        <f>'RESUMEN TOTAL'!Z155</f>
        <v>0</v>
      </c>
      <c r="U146" s="86">
        <f>'RESUMEN TOTAL'!AA155</f>
        <v>0</v>
      </c>
      <c r="V146" s="86" t="str">
        <f>'RESUMEN TOTAL'!AB155</f>
        <v>APAGADO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</row>
    <row r="147" spans="1:35" ht="15.75" hidden="1" thickTop="1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 t="str">
        <f>'RESUMEN TOTAL'!L156</f>
        <v>APAGADO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>
        <f>'RESUMEN TOTAL'!Q156</f>
        <v>0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 t="str">
        <f>'RESUMEN TOTAL'!V156</f>
        <v>APAGADO</v>
      </c>
      <c r="Q147" s="86" t="str">
        <f>'RESUMEN TOTAL'!W156</f>
        <v>APAGADO</v>
      </c>
      <c r="R147" s="86">
        <f>'RESUMEN TOTAL'!X156</f>
        <v>0</v>
      </c>
      <c r="S147" s="86" t="str">
        <f>'RESUMEN TOTAL'!Y156</f>
        <v>APAGADO</v>
      </c>
      <c r="T147" s="86" t="str">
        <f>'RESUMEN TOTAL'!Z156</f>
        <v>APAGADO</v>
      </c>
      <c r="U147" s="86" t="str">
        <f>'RESUMEN TOTAL'!AA156</f>
        <v>APAGADO</v>
      </c>
      <c r="V147" s="86" t="str">
        <f>'RESUMEN TOTAL'!AB156</f>
        <v>APAGADO</v>
      </c>
      <c r="W147" s="86" t="str">
        <f>'RESUMEN TOTAL'!AC156</f>
        <v>APAGADO</v>
      </c>
      <c r="X147" s="86" t="str">
        <f>'RESUMEN TOTAL'!AD156</f>
        <v>APAGADO</v>
      </c>
      <c r="Y147" s="86" t="str">
        <f>'RESUMEN TOTAL'!AE156</f>
        <v>APAGADO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</row>
    <row r="148" spans="1:35" ht="15.75" hidden="1" thickTop="1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 t="str">
        <f>'RESUMEN TOTAL'!AE157</f>
        <v>APAGADO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</row>
    <row r="149" spans="1:35" ht="15.75" hidden="1" thickTop="1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</row>
    <row r="150" spans="1:35" ht="15.75" hidden="1" thickTop="1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</row>
    <row r="151" spans="1:35" ht="15.75" hidden="1" thickTop="1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</row>
    <row r="152" spans="1:35" ht="15.75" hidden="1" thickTop="1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>
        <f>'RESUMEN TOTAL'!M161</f>
        <v>0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 t="str">
        <f>'RESUMEN TOTAL'!AB161</f>
        <v>APAGADO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</row>
    <row r="153" spans="1:35" ht="15.75" hidden="1" thickTop="1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>
        <f>'RESUMEN TOTAL'!M162</f>
        <v>0</v>
      </c>
      <c r="H153" s="86">
        <f>'RESUMEN TOTAL'!N162</f>
        <v>0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</row>
    <row r="154" spans="1:35" ht="15.75" hidden="1" thickTop="1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 t="str">
        <f>'RESUMEN TOTAL'!R163</f>
        <v>APAGADO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</row>
    <row r="155" spans="1:35" ht="15.75" hidden="1" thickTop="1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</row>
    <row r="156" spans="1:35" ht="15.75" hidden="1" thickTop="1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 t="str">
        <f>'RESUMEN TOTAL'!L165</f>
        <v>APAGADO</v>
      </c>
      <c r="G156" s="86" t="str">
        <f>'RESUMEN TOTAL'!M165</f>
        <v>APAGADO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</row>
    <row r="157" spans="1:35" ht="15.75" hidden="1" thickTop="1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</row>
    <row r="158" spans="1:35" ht="15.75" hidden="1" thickTop="1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</row>
    <row r="159" spans="1:35" ht="15.75" hidden="1" thickTop="1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 t="str">
        <f>'RESUMEN TOTAL'!R168</f>
        <v>APAGADO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</row>
    <row r="160" spans="1:35" ht="15.75" hidden="1" thickTop="1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 t="str">
        <f>'RESUMEN TOTAL'!R169</f>
        <v>APAGADO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</row>
    <row r="161" spans="1:35" ht="15.75" hidden="1" thickTop="1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 t="str">
        <f>'RESUMEN TOTAL'!R170</f>
        <v>APAGADO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</row>
    <row r="162" spans="1:35" ht="15.75" hidden="1" thickTop="1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 t="str">
        <f>'RESUMEN TOTAL'!R171</f>
        <v>APAGADO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</row>
    <row r="163" spans="1:35" ht="15.75" hidden="1" thickTop="1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 t="str">
        <f>'RESUMEN TOTAL'!R172</f>
        <v>APAGADO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</row>
    <row r="164" spans="1:35" ht="15.75" hidden="1" thickTop="1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 t="str">
        <f>'RESUMEN TOTAL'!R173</f>
        <v>APAGADO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</row>
    <row r="165" spans="1:35" ht="15.75" hidden="1" thickTop="1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</row>
    <row r="166" spans="1:35" ht="15.75" hidden="1" thickTop="1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</row>
    <row r="167" spans="1:35" ht="15.75" hidden="1" thickTop="1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</row>
    <row r="168" spans="1:35" ht="15.75" hidden="1" thickTop="1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</row>
    <row r="169" spans="1:35" ht="15.75" hidden="1" thickTop="1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 t="str">
        <f>'RESUMEN TOTAL'!O178</f>
        <v>APAGADO</v>
      </c>
      <c r="J169" s="86">
        <f>'RESUMEN TOTAL'!P178</f>
        <v>0</v>
      </c>
      <c r="K169" s="86">
        <f>'RESUMEN TOTAL'!Q178</f>
        <v>0</v>
      </c>
      <c r="L169" s="86" t="str">
        <f>'RESUMEN TOTAL'!R178</f>
        <v>APAGADO</v>
      </c>
      <c r="M169" s="86" t="str">
        <f>'RESUMEN TOTAL'!S178</f>
        <v>APAGADO</v>
      </c>
      <c r="N169" s="86">
        <f>'RESUMEN TOTAL'!T178</f>
        <v>0</v>
      </c>
      <c r="O169" s="86" t="str">
        <f>'RESUMEN TOTAL'!U178</f>
        <v>APAGADO</v>
      </c>
      <c r="P169" s="86">
        <f>'RESUMEN TOTAL'!V178</f>
        <v>0</v>
      </c>
      <c r="Q169" s="86" t="str">
        <f>'RESUMEN TOTAL'!W178</f>
        <v>APAGADO</v>
      </c>
      <c r="R169" s="86">
        <f>'RESUMEN TOTAL'!X178</f>
        <v>0</v>
      </c>
      <c r="S169" s="86" t="str">
        <f>'RESUMEN TOTAL'!Y178</f>
        <v>APAGADO</v>
      </c>
      <c r="T169" s="86" t="str">
        <f>'RESUMEN TOTAL'!Z178</f>
        <v>APAGADO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</row>
    <row r="170" spans="1:35" ht="15.75" hidden="1" thickTop="1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 t="str">
        <f>'RESUMEN TOTAL'!O179</f>
        <v>APAGADO</v>
      </c>
      <c r="J170" s="86">
        <f>'RESUMEN TOTAL'!P179</f>
        <v>0</v>
      </c>
      <c r="K170" s="86">
        <f>'RESUMEN TOTAL'!Q179</f>
        <v>0</v>
      </c>
      <c r="L170" s="86" t="str">
        <f>'RESUMEN TOTAL'!R179</f>
        <v>APAGADO</v>
      </c>
      <c r="M170" s="86" t="str">
        <f>'RESUMEN TOTAL'!S179</f>
        <v>APAGADO</v>
      </c>
      <c r="N170" s="86">
        <f>'RESUMEN TOTAL'!T179</f>
        <v>0</v>
      </c>
      <c r="O170" s="86" t="str">
        <f>'RESUMEN TOTAL'!U179</f>
        <v>APAGADO</v>
      </c>
      <c r="P170" s="86">
        <f>'RESUMEN TOTAL'!V179</f>
        <v>0</v>
      </c>
      <c r="Q170" s="86" t="str">
        <f>'RESUMEN TOTAL'!W179</f>
        <v>APAGADO</v>
      </c>
      <c r="R170" s="86">
        <f>'RESUMEN TOTAL'!X179</f>
        <v>0</v>
      </c>
      <c r="S170" s="86" t="str">
        <f>'RESUMEN TOTAL'!Y179</f>
        <v>APAGADO</v>
      </c>
      <c r="T170" s="86" t="str">
        <f>'RESUMEN TOTAL'!Z179</f>
        <v>APAGADO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</row>
    <row r="171" spans="1:35" ht="15.75" hidden="1" thickTop="1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</row>
    <row r="172" spans="1:35" ht="15.75" hidden="1" thickTop="1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</row>
    <row r="173" spans="1:35" ht="15.75" hidden="1" thickTop="1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</row>
    <row r="174" spans="1:35" ht="15.75" hidden="1" thickTop="1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</row>
    <row r="175" spans="1:35" ht="15.75" hidden="1" thickTop="1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 t="str">
        <f>'RESUMEN TOTAL'!R186</f>
        <v>APAGADO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 t="str">
        <f>'RESUMEN TOTAL'!Y186</f>
        <v>APAGADO</v>
      </c>
      <c r="T175" s="86" t="str">
        <f>'RESUMEN TOTAL'!Z186</f>
        <v>APAGADO</v>
      </c>
      <c r="U175" s="86" t="str">
        <f>'RESUMEN TOTAL'!AA186</f>
        <v>APAGADO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</row>
    <row r="176" spans="1:35" ht="15.75" hidden="1" thickTop="1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 t="str">
        <f>'RESUMEN TOTAL'!R187</f>
        <v>APAGADO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 t="str">
        <f>'RESUMEN TOTAL'!Y187</f>
        <v>APAGADO</v>
      </c>
      <c r="T176" s="86" t="str">
        <f>'RESUMEN TOTAL'!Z187</f>
        <v>APAGADO</v>
      </c>
      <c r="U176" s="86" t="str">
        <f>'RESUMEN TOTAL'!AA187</f>
        <v>APAGADO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</row>
    <row r="177" spans="1:35" ht="15.75" hidden="1" thickTop="1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 t="str">
        <f>'RESUMEN TOTAL'!R188</f>
        <v>APAGADO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 t="str">
        <f>'RESUMEN TOTAL'!Y188</f>
        <v>APAGADO</v>
      </c>
      <c r="T177" s="86" t="str">
        <f>'RESUMEN TOTAL'!Z188</f>
        <v>APAGADO</v>
      </c>
      <c r="U177" s="86" t="str">
        <f>'RESUMEN TOTAL'!AA188</f>
        <v>APAGADO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</row>
    <row r="178" spans="1:35" ht="15.75" hidden="1" thickTop="1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 t="str">
        <f>'RESUMEN TOTAL'!L189</f>
        <v>APAGADO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</row>
    <row r="179" spans="1:35" ht="15.75" hidden="1" thickTop="1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</row>
    <row r="180" spans="1:35" ht="15.75" hidden="1" thickTop="1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</row>
    <row r="181" spans="1:35" ht="15.75" hidden="1" thickTop="1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</row>
    <row r="182" spans="1:35" ht="15.75" hidden="1" thickTop="1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</row>
    <row r="183" spans="1:35" ht="15.75" hidden="1" thickTop="1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</row>
    <row r="184" spans="1:35" ht="15.75" hidden="1" thickTop="1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</row>
    <row r="185" spans="1:35" ht="15.75" hidden="1" thickTop="1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</row>
    <row r="186" spans="1:35" ht="15.75" hidden="1" thickTop="1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</row>
    <row r="187" spans="1:35" ht="15.75" hidden="1" thickTop="1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</row>
    <row r="188" spans="1:35" ht="15.75" hidden="1" thickTop="1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 t="str">
        <f>'RESUMEN TOTAL'!L199</f>
        <v>APAGADO</v>
      </c>
      <c r="G188" s="86" t="str">
        <f>'RESUMEN TOTAL'!M199</f>
        <v>APAGADO</v>
      </c>
      <c r="H188" s="86" t="str">
        <f>'RESUMEN TOTAL'!N199</f>
        <v>APAGADO</v>
      </c>
      <c r="I188" s="86" t="str">
        <f>'RESUMEN TOTAL'!O199</f>
        <v>APAGADO</v>
      </c>
      <c r="J188" s="86" t="str">
        <f>'RESUMEN TOTAL'!P199</f>
        <v>APAGADO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 t="str">
        <f>'RESUMEN TOTAL'!Y199</f>
        <v>APAGADO</v>
      </c>
      <c r="T188" s="86" t="str">
        <f>'RESUMEN TOTAL'!Z199</f>
        <v>APAGADO</v>
      </c>
      <c r="U188" s="86" t="str">
        <f>'RESUMEN TOTAL'!AA199</f>
        <v>APAGADO</v>
      </c>
      <c r="V188" s="86" t="str">
        <f>'RESUMEN TOTAL'!AB199</f>
        <v>APAGADO</v>
      </c>
      <c r="W188" s="86" t="str">
        <f>'RESUMEN TOTAL'!AC199</f>
        <v>APAGADO</v>
      </c>
      <c r="X188" s="86" t="str">
        <f>'RESUMEN TOTAL'!AD199</f>
        <v>APAGADO</v>
      </c>
      <c r="Y188" s="86" t="str">
        <f>'RESUMEN TOTAL'!AE199</f>
        <v>APAGADO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</row>
    <row r="189" spans="1:35" ht="15.75" hidden="1" thickTop="1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</row>
    <row r="190" spans="1:35" ht="15.75" hidden="1" thickTop="1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</row>
    <row r="191" spans="1:35" ht="15.75" hidden="1" thickTop="1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</row>
    <row r="192" spans="1:35" ht="15.75" hidden="1" thickTop="1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</row>
    <row r="193" spans="1:35" ht="15.75" hidden="1" thickTop="1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>
        <f>'RESUMEN TOTAL'!M204</f>
        <v>0</v>
      </c>
      <c r="H193" s="86">
        <f>'RESUMEN TOTAL'!N204</f>
        <v>0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 t="str">
        <f>'RESUMEN TOTAL'!AD204</f>
        <v>APAGADO</v>
      </c>
      <c r="Y193" s="86" t="str">
        <f>'RESUMEN TOTAL'!AE204</f>
        <v>APAGADO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</row>
    <row r="194" spans="1:35" ht="15.75" hidden="1" thickTop="1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>
        <f>'RESUMEN TOTAL'!M205</f>
        <v>0</v>
      </c>
      <c r="H194" s="86">
        <f>'RESUMEN TOTAL'!N205</f>
        <v>0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</row>
    <row r="195" spans="1:35" ht="15.75" hidden="1" thickTop="1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 t="str">
        <f>'RESUMEN TOTAL'!L206</f>
        <v>APAGADO</v>
      </c>
      <c r="G195" s="86" t="str">
        <f>'RESUMEN TOTAL'!M206</f>
        <v>APAGADO</v>
      </c>
      <c r="H195" s="86" t="str">
        <f>'RESUMEN TOTAL'!N206</f>
        <v>APAGADO</v>
      </c>
      <c r="I195" s="86" t="str">
        <f>'RESUMEN TOTAL'!O206</f>
        <v>APAGADO</v>
      </c>
      <c r="J195" s="86" t="str">
        <f>'RESUMEN TOTAL'!P206</f>
        <v>APAGADO</v>
      </c>
      <c r="K195" s="86">
        <f>'RESUMEN TOTAL'!Q206</f>
        <v>0</v>
      </c>
      <c r="L195" s="86" t="str">
        <f>'RESUMEN TOTAL'!R206</f>
        <v>APAGADO</v>
      </c>
      <c r="M195" s="86" t="str">
        <f>'RESUMEN TOTAL'!S206</f>
        <v>APAGADO</v>
      </c>
      <c r="N195" s="86" t="str">
        <f>'RESUMEN TOTAL'!T206</f>
        <v>APAGADO</v>
      </c>
      <c r="O195" s="86" t="str">
        <f>'RESUMEN TOTAL'!U206</f>
        <v>APAGADO</v>
      </c>
      <c r="P195" s="86" t="str">
        <f>'RESUMEN TOTAL'!V206</f>
        <v>APAGADO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 t="str">
        <f>'RESUMEN TOTAL'!AC206</f>
        <v>APAGADO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</row>
    <row r="196" spans="1:35" ht="15.75" hidden="1" thickTop="1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>
        <f>'RESUMEN TOTAL'!M207</f>
        <v>0</v>
      </c>
      <c r="H196" s="86">
        <f>'RESUMEN TOTAL'!N207</f>
        <v>0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</row>
    <row r="197" spans="1:35" ht="15.75" hidden="1" thickTop="1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</row>
    <row r="198" spans="1:35" ht="15.75" hidden="1" thickTop="1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</row>
    <row r="199" spans="1:35" ht="15.75" hidden="1" thickTop="1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</row>
    <row r="200" spans="1:35" ht="15.75" hidden="1" thickTop="1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</row>
    <row r="201" spans="1:35" ht="15.75" hidden="1" thickTop="1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 t="str">
        <f>'RESUMEN TOTAL'!L212</f>
        <v>APAGADO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 t="str">
        <f>'RESUMEN TOTAL'!P212</f>
        <v>APAGADO</v>
      </c>
      <c r="K201" s="86">
        <f>'RESUMEN TOTAL'!Q212</f>
        <v>0</v>
      </c>
      <c r="L201" s="86" t="str">
        <f>'RESUMEN TOTAL'!R212</f>
        <v>APAGADO</v>
      </c>
      <c r="M201" s="86">
        <f>'RESUMEN TOTAL'!S212</f>
        <v>0</v>
      </c>
      <c r="N201" s="86">
        <f>'RESUMEN TOTAL'!T212</f>
        <v>0</v>
      </c>
      <c r="O201" s="86" t="str">
        <f>'RESUMEN TOTAL'!U212</f>
        <v>APAGADO</v>
      </c>
      <c r="P201" s="86" t="str">
        <f>'RESUMEN TOTAL'!V212</f>
        <v>APAGADO</v>
      </c>
      <c r="Q201" s="86" t="str">
        <f>'RESUMEN TOTAL'!W212</f>
        <v>APAGADO</v>
      </c>
      <c r="R201" s="86">
        <f>'RESUMEN TOTAL'!X212</f>
        <v>0</v>
      </c>
      <c r="S201" s="86" t="str">
        <f>'RESUMEN TOTAL'!Y212</f>
        <v>APAGADO</v>
      </c>
      <c r="T201" s="86">
        <f>'RESUMEN TOTAL'!Z212</f>
        <v>0</v>
      </c>
      <c r="U201" s="86" t="str">
        <f>'RESUMEN TOTAL'!AA212</f>
        <v>APAGADO</v>
      </c>
      <c r="V201" s="86">
        <f>'RESUMEN TOTAL'!AB212</f>
        <v>0</v>
      </c>
      <c r="W201" s="86">
        <f>'RESUMEN TOTAL'!AC212</f>
        <v>0</v>
      </c>
      <c r="X201" s="86" t="str">
        <f>'RESUMEN TOTAL'!AD212</f>
        <v>APAGADO</v>
      </c>
      <c r="Y201" s="86" t="str">
        <f>'RESUMEN TOTAL'!AE212</f>
        <v>APAGADO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</row>
    <row r="202" spans="1:35" ht="15.75" hidden="1" thickTop="1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</row>
    <row r="203" spans="1:35" ht="15.75" hidden="1" thickTop="1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</row>
    <row r="204" spans="1:35" ht="15.75" hidden="1" thickTop="1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</row>
    <row r="205" spans="1:35" ht="15.75" hidden="1" thickTop="1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 t="str">
        <f>'RESUMEN TOTAL'!L216</f>
        <v>APAGADO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</row>
    <row r="206" spans="1:35" ht="15.75" hidden="1" thickTop="1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</row>
    <row r="207" spans="1:35" ht="15.75" hidden="1" thickTop="1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 t="str">
        <f>'RESUMEN TOTAL'!L218</f>
        <v>APAGADO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</row>
    <row r="208" spans="1:35" ht="15.75" hidden="1" thickTop="1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</row>
    <row r="209" spans="1:35" ht="15.75" hidden="1" thickTop="1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 t="str">
        <f>'RESUMEN TOTAL'!L220</f>
        <v>APAGADO</v>
      </c>
      <c r="G209" s="86">
        <f>'RESUMEN TOTAL'!M220</f>
        <v>0</v>
      </c>
      <c r="H209" s="86" t="str">
        <f>'RESUMEN TOTAL'!N220</f>
        <v>APAGADO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</row>
    <row r="210" spans="1:35" ht="15.75" hidden="1" thickTop="1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 t="str">
        <f>'RESUMEN TOTAL'!L221</f>
        <v>APAGADO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</row>
    <row r="211" spans="1:35" ht="15.75" hidden="1" thickTop="1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</row>
    <row r="212" spans="1:35" ht="15.75" hidden="1" thickTop="1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</row>
    <row r="213" spans="1:35" ht="15.75" hidden="1" thickTop="1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</row>
    <row r="214" spans="1:35" ht="15.75" hidden="1" thickTop="1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</row>
    <row r="215" spans="1:35" ht="15.75" hidden="1" thickTop="1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</row>
    <row r="216" spans="1:35" ht="15.75" hidden="1" thickTop="1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</row>
    <row r="217" spans="1:35" ht="15.75" hidden="1" thickTop="1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 t="str">
        <f>'RESUMEN TOTAL'!L228</f>
        <v>APAGADO</v>
      </c>
      <c r="G217" s="86" t="str">
        <f>'RESUMEN TOTAL'!M228</f>
        <v>APAGADO</v>
      </c>
      <c r="H217" s="86" t="str">
        <f>'RESUMEN TOTAL'!N228</f>
        <v>APAGADO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 t="str">
        <f>'RESUMEN TOTAL'!W228</f>
        <v>APAGADO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</row>
    <row r="218" spans="1:35" ht="15.75" hidden="1" thickTop="1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 t="str">
        <f>'RESUMEN TOTAL'!L229</f>
        <v>APAGADO</v>
      </c>
      <c r="G218" s="86" t="str">
        <f>'RESUMEN TOTAL'!M229</f>
        <v>APAGADO</v>
      </c>
      <c r="H218" s="86" t="str">
        <f>'RESUMEN TOTAL'!N229</f>
        <v>APAGADO</v>
      </c>
      <c r="I218" s="86" t="str">
        <f>'RESUMEN TOTAL'!O229</f>
        <v>APAGADO</v>
      </c>
      <c r="J218" s="86" t="str">
        <f>'RESUMEN TOTAL'!P229</f>
        <v>APAGADO</v>
      </c>
      <c r="K218" s="86">
        <f>'RESUMEN TOTAL'!Q229</f>
        <v>0</v>
      </c>
      <c r="L218" s="86" t="str">
        <f>'RESUMEN TOTAL'!R229</f>
        <v>APAGADO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</row>
    <row r="219" spans="1:35" ht="15.75" hidden="1" thickTop="1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 t="str">
        <f>'RESUMEN TOTAL'!L230</f>
        <v>APAGADO</v>
      </c>
      <c r="G219" s="86" t="str">
        <f>'RESUMEN TOTAL'!M230</f>
        <v>APAGADO</v>
      </c>
      <c r="H219" s="86" t="str">
        <f>'RESUMEN TOTAL'!N230</f>
        <v>APAGADO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</row>
    <row r="220" spans="1:35" ht="15.75" hidden="1" thickTop="1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</row>
    <row r="221" spans="1:35" ht="15.75" hidden="1" thickTop="1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</row>
    <row r="222" spans="1:35" ht="15.75" hidden="1" thickTop="1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 t="str">
        <f>'RESUMEN TOTAL'!L233</f>
        <v>APAGADO</v>
      </c>
      <c r="G222" s="86" t="str">
        <f>'RESUMEN TOTAL'!M233</f>
        <v>APAGADO</v>
      </c>
      <c r="H222" s="86" t="str">
        <f>'RESUMEN TOTAL'!N233</f>
        <v>APAGADO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 t="str">
        <f>'RESUMEN TOTAL'!U233</f>
        <v>APAGADO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</row>
    <row r="223" spans="1:35" ht="15.75" hidden="1" thickTop="1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 t="str">
        <f>'RESUMEN TOTAL'!L234</f>
        <v>APAGADO</v>
      </c>
      <c r="G223" s="86" t="str">
        <f>'RESUMEN TOTAL'!M234</f>
        <v>APAGADO</v>
      </c>
      <c r="H223" s="86" t="str">
        <f>'RESUMEN TOTAL'!N234</f>
        <v>APAGADO</v>
      </c>
      <c r="I223" s="86" t="str">
        <f>'RESUMEN TOTAL'!O234</f>
        <v>APAGADO</v>
      </c>
      <c r="J223" s="86" t="str">
        <f>'RESUMEN TOTAL'!P234</f>
        <v>APAGADO</v>
      </c>
      <c r="K223" s="86">
        <f>'RESUMEN TOTAL'!Q234</f>
        <v>0</v>
      </c>
      <c r="L223" s="86" t="str">
        <f>'RESUMEN TOTAL'!R234</f>
        <v>APAGADO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 t="str">
        <f>'RESUMEN TOTAL'!Y234</f>
        <v>APAGADO</v>
      </c>
      <c r="T223" s="86">
        <f>'RESUMEN TOTAL'!Z234</f>
        <v>0</v>
      </c>
      <c r="U223" s="86" t="str">
        <f>'RESUMEN TOTAL'!AA234</f>
        <v>APAGADO</v>
      </c>
      <c r="V223" s="86" t="str">
        <f>'RESUMEN TOTAL'!AB234</f>
        <v>APAGADO</v>
      </c>
      <c r="W223" s="86" t="str">
        <f>'RESUMEN TOTAL'!AC234</f>
        <v>APAGADO</v>
      </c>
      <c r="X223" s="86" t="str">
        <f>'RESUMEN TOTAL'!AD234</f>
        <v>APAGADO</v>
      </c>
      <c r="Y223" s="86" t="str">
        <f>'RESUMEN TOTAL'!AE234</f>
        <v>APAGADO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</row>
    <row r="224" spans="1:35" ht="15.75" hidden="1" thickTop="1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</row>
    <row r="225" spans="1:35" ht="15.75" hidden="1" thickTop="1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 t="str">
        <f>'RESUMEN TOTAL'!L236</f>
        <v>APAGADO</v>
      </c>
      <c r="G225" s="86" t="str">
        <f>'RESUMEN TOTAL'!M236</f>
        <v>APAGADO</v>
      </c>
      <c r="H225" s="86" t="str">
        <f>'RESUMEN TOTAL'!N236</f>
        <v>APAGADO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</row>
    <row r="226" spans="1:35" ht="15.75" hidden="1" thickTop="1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</row>
    <row r="227" spans="1:35" ht="15.75" hidden="1" thickTop="1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</row>
    <row r="228" spans="1:35" ht="15.75" hidden="1" thickTop="1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</row>
    <row r="229" spans="1:35" ht="15.75" hidden="1" thickTop="1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 t="str">
        <f>'RESUMEN TOTAL'!AC241</f>
        <v>APAGADO</v>
      </c>
      <c r="X229" s="86" t="str">
        <f>'RESUMEN TOTAL'!AD241</f>
        <v>APAGADO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</row>
    <row r="230" spans="1:35" ht="15.75" hidden="1" thickTop="1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 t="str">
        <f>'RESUMEN TOTAL'!AC242</f>
        <v>APAGADO</v>
      </c>
      <c r="X230" s="86" t="str">
        <f>'RESUMEN TOTAL'!AD242</f>
        <v>APAGADO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</row>
    <row r="231" spans="1:35" ht="15.75" hidden="1" thickTop="1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</row>
    <row r="232" spans="1:35" ht="15.75" hidden="1" thickTop="1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</row>
    <row r="233" spans="1:35" ht="15.75" hidden="1" thickTop="1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</row>
    <row r="234" spans="1:35" ht="15.75" hidden="1" thickTop="1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 t="str">
        <f>'RESUMEN TOTAL'!L246</f>
        <v>APAGADO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 t="str">
        <f>'RESUMEN TOTAL'!P246</f>
        <v>APAGADO</v>
      </c>
      <c r="K234" s="86">
        <f>'RESUMEN TOTAL'!Q246</f>
        <v>0</v>
      </c>
      <c r="L234" s="86" t="str">
        <f>'RESUMEN TOTAL'!R246</f>
        <v>APAGADO</v>
      </c>
      <c r="M234" s="86">
        <f>'RESUMEN TOTAL'!S246</f>
        <v>0</v>
      </c>
      <c r="N234" s="86" t="str">
        <f>'RESUMEN TOTAL'!T246</f>
        <v>APAGADO</v>
      </c>
      <c r="O234" s="86" t="str">
        <f>'RESUMEN TOTAL'!U246</f>
        <v>APAGADO</v>
      </c>
      <c r="P234" s="86" t="str">
        <f>'RESUMEN TOTAL'!V246</f>
        <v>APAGADO</v>
      </c>
      <c r="Q234" s="86" t="str">
        <f>'RESUMEN TOTAL'!W246</f>
        <v>APAGADO</v>
      </c>
      <c r="R234" s="86">
        <f>'RESUMEN TOTAL'!X246</f>
        <v>0</v>
      </c>
      <c r="S234" s="86" t="str">
        <f>'RESUMEN TOTAL'!Y246</f>
        <v>APAGADO</v>
      </c>
      <c r="T234" s="86" t="str">
        <f>'RESUMEN TOTAL'!Z246</f>
        <v>APAGADO</v>
      </c>
      <c r="U234" s="86" t="str">
        <f>'RESUMEN TOTAL'!AA246</f>
        <v>APAGADO</v>
      </c>
      <c r="V234" s="86">
        <f>'RESUMEN TOTAL'!AB246</f>
        <v>0</v>
      </c>
      <c r="W234" s="86" t="str">
        <f>'RESUMEN TOTAL'!AC246</f>
        <v>APAGADO</v>
      </c>
      <c r="X234" s="86" t="str">
        <f>'RESUMEN TOTAL'!AD246</f>
        <v>APAGADO</v>
      </c>
      <c r="Y234" s="86" t="str">
        <f>'RESUMEN TOTAL'!AE246</f>
        <v>APAGADO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</row>
    <row r="235" spans="1:35" ht="15.75" hidden="1" thickTop="1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 t="str">
        <f>'RESUMEN TOTAL'!L247</f>
        <v>APAGADO</v>
      </c>
      <c r="G235" s="86">
        <f>'RESUMEN TOTAL'!M247</f>
        <v>0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>
        <f>'RESUMEN TOTAL'!X247</f>
        <v>0</v>
      </c>
      <c r="S235" s="86" t="str">
        <f>'RESUMEN TOTAL'!Y247</f>
        <v>APAGADO</v>
      </c>
      <c r="T235" s="86" t="str">
        <f>'RESUMEN TOTAL'!Z247</f>
        <v>APAGADO</v>
      </c>
      <c r="U235" s="86" t="str">
        <f>'RESUMEN TOTAL'!AA247</f>
        <v>APAGADO</v>
      </c>
      <c r="V235" s="86" t="str">
        <f>'RESUMEN TOTAL'!AB247</f>
        <v>APAGADO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</row>
    <row r="236" spans="1:35" ht="15.75" hidden="1" thickTop="1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>
        <f>'RESUMEN TOTAL'!M248</f>
        <v>0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 t="str">
        <f>'RESUMEN TOTAL'!U248</f>
        <v>APAGADO</v>
      </c>
      <c r="P236" s="86" t="str">
        <f>'RESUMEN TOTAL'!V248</f>
        <v>APAGADO</v>
      </c>
      <c r="Q236" s="86" t="str">
        <f>'RESUMEN TOTAL'!W248</f>
        <v>APAGADO</v>
      </c>
      <c r="R236" s="86">
        <f>'RESUMEN TOTAL'!X248</f>
        <v>0</v>
      </c>
      <c r="S236" s="86" t="str">
        <f>'RESUMEN TOTAL'!Y248</f>
        <v>APAGADO</v>
      </c>
      <c r="T236" s="86" t="str">
        <f>'RESUMEN TOTAL'!Z248</f>
        <v>APAGADO</v>
      </c>
      <c r="U236" s="86" t="str">
        <f>'RESUMEN TOTAL'!AA248</f>
        <v>APAGADO</v>
      </c>
      <c r="V236" s="86" t="str">
        <f>'RESUMEN TOTAL'!AB248</f>
        <v>APAGADO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</row>
    <row r="237" spans="1:35" ht="15.75" hidden="1" thickTop="1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>
        <f>'RESUMEN TOTAL'!M249</f>
        <v>0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 t="str">
        <f>'RESUMEN TOTAL'!Y249</f>
        <v>APAGADO</v>
      </c>
      <c r="T237" s="86">
        <f>'RESUMEN TOTAL'!Z249</f>
        <v>0</v>
      </c>
      <c r="U237" s="86">
        <f>'RESUMEN TOTAL'!AA249</f>
        <v>0</v>
      </c>
      <c r="V237" s="86" t="str">
        <f>'RESUMEN TOTAL'!AB249</f>
        <v>APAGADO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</row>
    <row r="238" spans="1:35" ht="15.75" hidden="1" thickTop="1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>
        <f>'RESUMEN TOTAL'!M250</f>
        <v>0</v>
      </c>
      <c r="H238" s="86" t="str">
        <f>'RESUMEN TOTAL'!N250</f>
        <v>APAGADO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 t="str">
        <f>'RESUMEN TOTAL'!Y250</f>
        <v>APAGADO</v>
      </c>
      <c r="T238" s="86">
        <f>'RESUMEN TOTAL'!Z250</f>
        <v>0</v>
      </c>
      <c r="U238" s="86">
        <f>'RESUMEN TOTAL'!AA250</f>
        <v>0</v>
      </c>
      <c r="V238" s="86" t="str">
        <f>'RESUMEN TOTAL'!AB250</f>
        <v>APAGADO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</row>
    <row r="239" spans="1:35" ht="15.75" hidden="1" thickTop="1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>
        <f>'RESUMEN TOTAL'!M251</f>
        <v>0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 t="str">
        <f>'RESUMEN TOTAL'!Y251</f>
        <v>APAGADO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</row>
    <row r="240" spans="1:35" ht="15.75" hidden="1" thickTop="1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 t="str">
        <f>'RESUMEN TOTAL'!AC252</f>
        <v>APAGADO</v>
      </c>
      <c r="X240" s="86" t="str">
        <f>'RESUMEN TOTAL'!AD252</f>
        <v>APAGADO</v>
      </c>
      <c r="Y240" s="86" t="str">
        <f>'RESUMEN TOTAL'!AE252</f>
        <v>APAGADO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</row>
    <row r="241" spans="1:35" ht="15.75" hidden="1" thickTop="1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>
        <f>'RESUMEN TOTAL'!M253</f>
        <v>0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 t="str">
        <f>'RESUMEN TOTAL'!AC253</f>
        <v>APAGADO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</row>
    <row r="242" spans="1:35" ht="15.75" hidden="1" thickTop="1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 t="str">
        <f>'RESUMEN TOTAL'!AC254</f>
        <v>APAGADO</v>
      </c>
      <c r="X242" s="86" t="str">
        <f>'RESUMEN TOTAL'!AD254</f>
        <v>APAGADO</v>
      </c>
      <c r="Y242" s="86" t="str">
        <f>'RESUMEN TOTAL'!AE254</f>
        <v>APAGADO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</row>
    <row r="243" spans="1:35" ht="15.75" hidden="1" thickTop="1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</row>
    <row r="244" spans="1:35" ht="15.75" hidden="1" thickTop="1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</row>
    <row r="245" spans="1:35" ht="15.75" hidden="1" thickTop="1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</row>
    <row r="246" spans="1:35" ht="15.75" hidden="1" thickTop="1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</row>
    <row r="247" spans="1:35" ht="15.75" hidden="1" thickTop="1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</row>
    <row r="248" spans="1:35" ht="15.75" hidden="1" thickTop="1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 t="str">
        <f>'RESUMEN TOTAL'!L260</f>
        <v>APAGADO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>
        <f>'RESUMEN TOTAL'!Q260</f>
        <v>0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 t="str">
        <f>'RESUMEN TOTAL'!V260</f>
        <v>APAGADO</v>
      </c>
      <c r="Q248" s="86" t="str">
        <f>'RESUMEN TOTAL'!W260</f>
        <v>APAGADO</v>
      </c>
      <c r="R248" s="86">
        <f>'RESUMEN TOTAL'!X260</f>
        <v>0</v>
      </c>
      <c r="S248" s="86" t="str">
        <f>'RESUMEN TOTAL'!Y260</f>
        <v>APAGADO</v>
      </c>
      <c r="T248" s="86" t="str">
        <f>'RESUMEN TOTAL'!Z260</f>
        <v>APAGADO</v>
      </c>
      <c r="U248" s="86" t="str">
        <f>'RESUMEN TOTAL'!AA260</f>
        <v>APAGADO</v>
      </c>
      <c r="V248" s="86" t="str">
        <f>'RESUMEN TOTAL'!AB260</f>
        <v>APAGADO</v>
      </c>
      <c r="W248" s="86" t="str">
        <f>'RESUMEN TOTAL'!AC260</f>
        <v>APAGADO</v>
      </c>
      <c r="X248" s="86" t="str">
        <f>'RESUMEN TOTAL'!AD260</f>
        <v>APAGADO</v>
      </c>
      <c r="Y248" s="86" t="str">
        <f>'RESUMEN TOTAL'!AE260</f>
        <v>APAGADO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</row>
    <row r="249" spans="1:35" ht="15.75" hidden="1" thickTop="1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</row>
    <row r="250" spans="1:35" ht="15.75" hidden="1" thickTop="1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</row>
    <row r="251" spans="1:35" ht="15.75" hidden="1" thickTop="1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 t="str">
        <f>'RESUMEN TOTAL'!M263</f>
        <v>APAGADO</v>
      </c>
      <c r="H251" s="86" t="str">
        <f>'RESUMEN TOTAL'!N263</f>
        <v>APAGADO</v>
      </c>
      <c r="I251" s="86" t="str">
        <f>'RESUMEN TOTAL'!O263</f>
        <v>APAGADO</v>
      </c>
      <c r="J251" s="86" t="str">
        <f>'RESUMEN TOTAL'!P263</f>
        <v>APAGADO</v>
      </c>
      <c r="K251" s="86">
        <f>'RESUMEN TOTAL'!Q263</f>
        <v>0</v>
      </c>
      <c r="L251" s="86" t="str">
        <f>'RESUMEN TOTAL'!R263</f>
        <v>APAGADO</v>
      </c>
      <c r="M251" s="86" t="str">
        <f>'RESUMEN TOTAL'!S263</f>
        <v>APAGADO</v>
      </c>
      <c r="N251" s="86" t="str">
        <f>'RESUMEN TOTAL'!T263</f>
        <v>APAGADO</v>
      </c>
      <c r="O251" s="86" t="str">
        <f>'RESUMEN TOTAL'!U263</f>
        <v>APAGADO</v>
      </c>
      <c r="P251" s="86">
        <f>'RESUMEN TOTAL'!V263</f>
        <v>0</v>
      </c>
      <c r="Q251" s="86" t="str">
        <f>'RESUMEN TOTAL'!W263</f>
        <v>APAGADO</v>
      </c>
      <c r="R251" s="86">
        <f>'RESUMEN TOTAL'!X263</f>
        <v>0</v>
      </c>
      <c r="S251" s="86" t="str">
        <f>'RESUMEN TOTAL'!Y263</f>
        <v>APAGADO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</row>
    <row r="252" spans="1:35" ht="15.75" hidden="1" thickTop="1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 t="str">
        <f>'RESUMEN TOTAL'!M264</f>
        <v>APAGADO</v>
      </c>
      <c r="H252" s="86" t="str">
        <f>'RESUMEN TOTAL'!N264</f>
        <v>APAGADO</v>
      </c>
      <c r="I252" s="86" t="str">
        <f>'RESUMEN TOTAL'!O264</f>
        <v>APAGADO</v>
      </c>
      <c r="J252" s="86" t="str">
        <f>'RESUMEN TOTAL'!P264</f>
        <v>APAGADO</v>
      </c>
      <c r="K252" s="86">
        <f>'RESUMEN TOTAL'!Q264</f>
        <v>0</v>
      </c>
      <c r="L252" s="86" t="str">
        <f>'RESUMEN TOTAL'!R264</f>
        <v>APAGADO</v>
      </c>
      <c r="M252" s="86" t="str">
        <f>'RESUMEN TOTAL'!S264</f>
        <v>APAGADO</v>
      </c>
      <c r="N252" s="86" t="str">
        <f>'RESUMEN TOTAL'!T264</f>
        <v>APAGADO</v>
      </c>
      <c r="O252" s="86" t="str">
        <f>'RESUMEN TOTAL'!U264</f>
        <v>APAGADO</v>
      </c>
      <c r="P252" s="86">
        <f>'RESUMEN TOTAL'!V264</f>
        <v>0</v>
      </c>
      <c r="Q252" s="86" t="str">
        <f>'RESUMEN TOTAL'!W264</f>
        <v>APAGADO</v>
      </c>
      <c r="R252" s="86">
        <f>'RESUMEN TOTAL'!X264</f>
        <v>0</v>
      </c>
      <c r="S252" s="86" t="str">
        <f>'RESUMEN TOTAL'!Y264</f>
        <v>APAGADO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</row>
    <row r="253" spans="1:35" ht="15.75" hidden="1" thickTop="1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 t="str">
        <f>'RESUMEN TOTAL'!L265</f>
        <v>APAGADO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>
        <f>'RESUMEN TOTAL'!Q265</f>
        <v>0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 t="str">
        <f>'RESUMEN TOTAL'!V265</f>
        <v>APAGADO</v>
      </c>
      <c r="Q253" s="86" t="str">
        <f>'RESUMEN TOTAL'!W265</f>
        <v>APAGADO</v>
      </c>
      <c r="R253" s="86">
        <f>'RESUMEN TOTAL'!X265</f>
        <v>0</v>
      </c>
      <c r="S253" s="86" t="str">
        <f>'RESUMEN TOTAL'!Y265</f>
        <v>APAGADO</v>
      </c>
      <c r="T253" s="86" t="str">
        <f>'RESUMEN TOTAL'!Z265</f>
        <v>APAGADO</v>
      </c>
      <c r="U253" s="86" t="str">
        <f>'RESUMEN TOTAL'!AA265</f>
        <v>APAGADO</v>
      </c>
      <c r="V253" s="86" t="str">
        <f>'RESUMEN TOTAL'!AB265</f>
        <v>APAGADO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</row>
    <row r="254" spans="1:35" ht="15.75" hidden="1" thickTop="1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</row>
    <row r="255" spans="1:35" ht="15.75" hidden="1" thickTop="1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</row>
    <row r="256" spans="1:35" ht="15.75" hidden="1" thickTop="1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</row>
    <row r="257" spans="1:35" ht="15.75" hidden="1" thickTop="1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</row>
    <row r="258" spans="1:35" ht="15.75" hidden="1" thickTop="1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</row>
    <row r="259" spans="1:35" ht="15.75" hidden="1" thickTop="1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 t="str">
        <f>'RESUMEN TOTAL'!Z271</f>
        <v>APAGADO</v>
      </c>
      <c r="U259" s="86" t="str">
        <f>'RESUMEN TOTAL'!AA271</f>
        <v>APAGADO</v>
      </c>
      <c r="V259" s="86">
        <f>'RESUMEN TOTAL'!AB271</f>
        <v>0</v>
      </c>
      <c r="W259" s="86" t="str">
        <f>'RESUMEN TOTAL'!AC271</f>
        <v>APAGADO</v>
      </c>
      <c r="X259" s="86" t="str">
        <f>'RESUMEN TOTAL'!AD271</f>
        <v>APAGADO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</row>
    <row r="260" spans="1:35" ht="15.75" hidden="1" thickTop="1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 t="str">
        <f>'RESUMEN TOTAL'!Z272</f>
        <v>APAGADO</v>
      </c>
      <c r="U260" s="86" t="str">
        <f>'RESUMEN TOTAL'!AA272</f>
        <v>APAGADO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</row>
    <row r="261" spans="1:35" ht="15.75" hidden="1" thickTop="1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 t="str">
        <f>'RESUMEN TOTAL'!Z273</f>
        <v>APAGADO</v>
      </c>
      <c r="U261" s="86" t="str">
        <f>'RESUMEN TOTAL'!AA273</f>
        <v>APAGADO</v>
      </c>
      <c r="V261" s="86">
        <f>'RESUMEN TOTAL'!AB273</f>
        <v>0</v>
      </c>
      <c r="W261" s="86" t="str">
        <f>'RESUMEN TOTAL'!AC273</f>
        <v>APAGADO</v>
      </c>
      <c r="X261" s="86" t="str">
        <f>'RESUMEN TOTAL'!AD273</f>
        <v>APAGADO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</row>
    <row r="262" spans="1:35" ht="15.75" hidden="1" thickTop="1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 t="str">
        <f>'RESUMEN TOTAL'!Z274</f>
        <v>APAGADO</v>
      </c>
      <c r="U262" s="86" t="str">
        <f>'RESUMEN TOTAL'!AA274</f>
        <v>APAGADO</v>
      </c>
      <c r="V262" s="86">
        <f>'RESUMEN TOTAL'!AB274</f>
        <v>0</v>
      </c>
      <c r="W262" s="86" t="str">
        <f>'RESUMEN TOTAL'!AC274</f>
        <v>APAGADO</v>
      </c>
      <c r="X262" s="86" t="str">
        <f>'RESUMEN TOTAL'!AD274</f>
        <v>APAGADO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</row>
    <row r="263" spans="1:35" ht="15.75" hidden="1" thickTop="1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 t="str">
        <f>'RESUMEN TOTAL'!Z275</f>
        <v>APAGADO</v>
      </c>
      <c r="U263" s="86" t="str">
        <f>'RESUMEN TOTAL'!AA275</f>
        <v>APAGADO</v>
      </c>
      <c r="V263" s="86">
        <f>'RESUMEN TOTAL'!AB275</f>
        <v>0</v>
      </c>
      <c r="W263" s="86" t="str">
        <f>'RESUMEN TOTAL'!AC275</f>
        <v>APAGADO</v>
      </c>
      <c r="X263" s="86" t="str">
        <f>'RESUMEN TOTAL'!AD275</f>
        <v>APAGADO</v>
      </c>
      <c r="Y263" s="86" t="str">
        <f>'RESUMEN TOTAL'!AE275</f>
        <v>APAGADO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</row>
    <row r="264" spans="1:35" ht="15.75" hidden="1" thickTop="1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 t="str">
        <f>'RESUMEN TOTAL'!Z276</f>
        <v>APAGADO</v>
      </c>
      <c r="U264" s="86" t="str">
        <f>'RESUMEN TOTAL'!AA276</f>
        <v>APAGADO</v>
      </c>
      <c r="V264" s="86">
        <f>'RESUMEN TOTAL'!AB276</f>
        <v>0</v>
      </c>
      <c r="W264" s="86" t="str">
        <f>'RESUMEN TOTAL'!AC276</f>
        <v>APAGADO</v>
      </c>
      <c r="X264" s="86" t="str">
        <f>'RESUMEN TOTAL'!AD276</f>
        <v>APAGADO</v>
      </c>
      <c r="Y264" s="86" t="str">
        <f>'RESUMEN TOTAL'!AE276</f>
        <v>APAGADO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</row>
    <row r="265" spans="1:35" ht="15.75" hidden="1" thickTop="1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</row>
    <row r="266" spans="1:35" ht="15.75" hidden="1" thickTop="1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</row>
    <row r="267" spans="1:35" ht="15.75" hidden="1" thickTop="1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</row>
    <row r="268" spans="1:35" ht="15.75" hidden="1" thickTop="1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</row>
    <row r="269" spans="1:35" ht="15.75" hidden="1" thickTop="1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</row>
    <row r="270" spans="1:35" ht="15.75" hidden="1" thickTop="1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 t="str">
        <f>'RESUMEN TOTAL'!T286</f>
        <v>APAGADO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 t="str">
        <f>'RESUMEN TOTAL'!AC286</f>
        <v>APAGADO</v>
      </c>
      <c r="X270" s="86" t="str">
        <f>'RESUMEN TOTAL'!AD286</f>
        <v>APAGADO</v>
      </c>
      <c r="Y270" s="86" t="str">
        <f>'RESUMEN TOTAL'!AE286</f>
        <v>APAGADO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</row>
    <row r="271" spans="1:35" ht="15.75" hidden="1" thickTop="1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 t="str">
        <f>'RESUMEN TOTAL'!AC287</f>
        <v>APAGADO</v>
      </c>
      <c r="X271" s="86" t="str">
        <f>'RESUMEN TOTAL'!AD287</f>
        <v>APAGADO</v>
      </c>
      <c r="Y271" s="86" t="str">
        <f>'RESUMEN TOTAL'!AE287</f>
        <v>APAGADO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</row>
    <row r="272" spans="1:35" ht="15.75" hidden="1" thickTop="1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 t="str">
        <f>'RESUMEN TOTAL'!AC288</f>
        <v>APAGADO</v>
      </c>
      <c r="X272" s="86" t="str">
        <f>'RESUMEN TOTAL'!AD288</f>
        <v>APAGADO</v>
      </c>
      <c r="Y272" s="86" t="str">
        <f>'RESUMEN TOTAL'!AE288</f>
        <v>APAGADO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</row>
    <row r="273" spans="1:35" ht="15.75" hidden="1" thickTop="1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 t="str">
        <f>'RESUMEN TOTAL'!AC289</f>
        <v>APAGADO</v>
      </c>
      <c r="X273" s="86" t="str">
        <f>'RESUMEN TOTAL'!AD289</f>
        <v>APAGADO</v>
      </c>
      <c r="Y273" s="86" t="str">
        <f>'RESUMEN TOTAL'!AE289</f>
        <v>APAGADO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</row>
    <row r="274" spans="1:35" ht="15.75" hidden="1" thickTop="1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</row>
    <row r="275" spans="1:35" ht="15.75" hidden="1" thickTop="1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</row>
    <row r="276" spans="1:35" ht="15.75" hidden="1" thickTop="1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</row>
    <row r="277" spans="1:35" ht="15.75" hidden="1" thickTop="1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</row>
    <row r="278" spans="1:35" ht="15.75" hidden="1" thickTop="1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</row>
    <row r="279" spans="1:35" ht="15.75" hidden="1" thickTop="1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</row>
    <row r="280" spans="1:35" ht="15.75" hidden="1" thickTop="1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</row>
    <row r="281" spans="1:35" ht="15.75" hidden="1" thickTop="1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</row>
    <row r="282" spans="1:35" ht="15.75" hidden="1" thickTop="1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</row>
    <row r="283" spans="1:35" ht="15.75" hidden="1" thickTop="1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</row>
    <row r="284" spans="1:35" ht="15.75" hidden="1" thickTop="1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>
        <f>'RESUMEN TOTAL'!N303</f>
        <v>0</v>
      </c>
      <c r="I284" s="86">
        <f>'RESUMEN TOTAL'!O303</f>
        <v>0</v>
      </c>
      <c r="J284" s="86" t="str">
        <f>'RESUMEN TOTAL'!P303</f>
        <v>APAGADO</v>
      </c>
      <c r="K284" s="86">
        <f>'RESUMEN TOTAL'!Q303</f>
        <v>0</v>
      </c>
      <c r="L284" s="86" t="str">
        <f>'RESUMEN TOTAL'!R303</f>
        <v>APAGADO</v>
      </c>
      <c r="M284" s="86" t="str">
        <f>'RESUMEN TOTAL'!S303</f>
        <v>APAGADO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</row>
    <row r="285" spans="1:35" ht="15.75" hidden="1" thickTop="1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 t="str">
        <f>'RESUMEN TOTAL'!R304</f>
        <v>APAGADO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</row>
    <row r="286" spans="1:35" ht="15.75" hidden="1" thickTop="1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 t="str">
        <f>'RESUMEN TOTAL'!R305</f>
        <v>APAGADO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</row>
    <row r="287" spans="1:35" ht="15.75" hidden="1" thickTop="1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</row>
    <row r="288" spans="1:35" ht="15.75" hidden="1" thickTop="1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</row>
    <row r="289" spans="1:35" ht="15.75" hidden="1" thickTop="1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</row>
    <row r="290" spans="1:35" ht="15.75" hidden="1" thickTop="1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</row>
    <row r="291" spans="1:35" ht="15.75" hidden="1" thickTop="1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</row>
    <row r="292" spans="1:35" ht="15.75" hidden="1" thickTop="1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</row>
    <row r="293" spans="1:35" ht="15.75" hidden="1" thickTop="1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>
        <f>'RESUMEN TOTAL'!M312</f>
        <v>0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</row>
    <row r="294" spans="1:35" ht="15.75" hidden="1" thickTop="1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</row>
    <row r="295" spans="1:35" ht="15.75" hidden="1" thickTop="1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 t="str">
        <f>'RESUMEN TOTAL'!L314</f>
        <v>APAGADO</v>
      </c>
      <c r="G295" s="86">
        <f>'RESUMEN TOTAL'!M314</f>
        <v>0</v>
      </c>
      <c r="H295" s="86">
        <f>'RESUMEN TOTAL'!N314</f>
        <v>0</v>
      </c>
      <c r="I295" s="86" t="str">
        <f>'RESUMEN TOTAL'!O314</f>
        <v>APAGADO</v>
      </c>
      <c r="J295" s="86" t="str">
        <f>'RESUMEN TOTAL'!P314</f>
        <v>APAGADO</v>
      </c>
      <c r="K295" s="86">
        <f>'RESUMEN TOTAL'!Q314</f>
        <v>0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</row>
    <row r="296" spans="1:35" ht="15.75" hidden="1" thickTop="1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</row>
    <row r="297" spans="1:35" ht="15.75" hidden="1" thickTop="1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</row>
    <row r="298" spans="1:35" ht="15.75" hidden="1" thickTop="1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</row>
    <row r="299" spans="1:35" ht="15.75" thickTop="1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</row>
    <row r="300" spans="1:35" hidden="1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>
        <f>'RESUMEN TOTAL'!M319</f>
        <v>0</v>
      </c>
      <c r="H300" s="86">
        <f>'RESUMEN TOTAL'!N319</f>
        <v>0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</row>
    <row r="301" spans="1:35" hidden="1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>
        <f>'RESUMEN TOTAL'!M320</f>
        <v>0</v>
      </c>
      <c r="H301" s="86">
        <f>'RESUMEN TOTAL'!N320</f>
        <v>0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 t="str">
        <f>'RESUMEN TOTAL'!V320</f>
        <v>APAGADO</v>
      </c>
      <c r="Q301" s="86" t="str">
        <f>'RESUMEN TOTAL'!W320</f>
        <v>APAGADO</v>
      </c>
      <c r="R301" s="86">
        <f>'RESUMEN TOTAL'!X320</f>
        <v>0</v>
      </c>
      <c r="S301" s="86" t="str">
        <f>'RESUMEN TOTAL'!Y320</f>
        <v>APAGADO</v>
      </c>
      <c r="T301" s="86" t="str">
        <f>'RESUMEN TOTAL'!Z320</f>
        <v>APAGADO</v>
      </c>
      <c r="U301" s="86" t="str">
        <f>'RESUMEN TOTAL'!AA320</f>
        <v>APAGADO</v>
      </c>
      <c r="V301" s="86" t="str">
        <f>'RESUMEN TOTAL'!AB320</f>
        <v>APAGADO</v>
      </c>
      <c r="W301" s="86" t="str">
        <f>'RESUMEN TOTAL'!AC320</f>
        <v>APAGADO</v>
      </c>
      <c r="X301" s="86" t="str">
        <f>'RESUMEN TOTAL'!AD320</f>
        <v>APAGADO</v>
      </c>
      <c r="Y301" s="86" t="str">
        <f>'RESUMEN TOTAL'!AE320</f>
        <v>APAGADO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</row>
    <row r="302" spans="1:35" hidden="1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>
        <f>'RESUMEN TOTAL'!M321</f>
        <v>0</v>
      </c>
      <c r="H302" s="86">
        <f>'RESUMEN TOTAL'!N321</f>
        <v>0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</row>
    <row r="303" spans="1:35" hidden="1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</row>
    <row r="304" spans="1:35" hidden="1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</row>
    <row r="305" spans="1:35" hidden="1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</row>
    <row r="306" spans="1:35" hidden="1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</row>
    <row r="307" spans="1:35" hidden="1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</row>
    <row r="308" spans="1:35" hidden="1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</row>
    <row r="309" spans="1:35" hidden="1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</row>
    <row r="310" spans="1:35" hidden="1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</row>
    <row r="311" spans="1:35" hidden="1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</row>
    <row r="312" spans="1:35" hidden="1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</row>
    <row r="313" spans="1:35" hidden="1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</row>
    <row r="314" spans="1:35" hidden="1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</row>
    <row r="315" spans="1:35" hidden="1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 t="str">
        <f>'RESUMEN TOTAL'!O337</f>
        <v>APAGADO</v>
      </c>
      <c r="J315" s="86" t="str">
        <f>'RESUMEN TOTAL'!P337</f>
        <v>APAGADO</v>
      </c>
      <c r="K315" s="86">
        <f>'RESUMEN TOTAL'!Q337</f>
        <v>0</v>
      </c>
      <c r="L315" s="86" t="str">
        <f>'RESUMEN TOTAL'!R337</f>
        <v>APAGADO</v>
      </c>
      <c r="M315" s="86" t="str">
        <f>'RESUMEN TOTAL'!S337</f>
        <v>APAGADO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 t="str">
        <f>'RESUMEN TOTAL'!Y337</f>
        <v>APAGADO</v>
      </c>
      <c r="T315" s="86" t="str">
        <f>'RESUMEN TOTAL'!Z337</f>
        <v>APAGADO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</row>
    <row r="316" spans="1:35" hidden="1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 t="str">
        <f>'RESUMEN TOTAL'!L338</f>
        <v>APAGADO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</row>
    <row r="317" spans="1:35" hidden="1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</row>
    <row r="318" spans="1:35" hidden="1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</row>
    <row r="319" spans="1:35" hidden="1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</row>
    <row r="320" spans="1:35" hidden="1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</row>
    <row r="321" spans="1:35" hidden="1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</row>
    <row r="322" spans="1:35" hidden="1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</row>
    <row r="323" spans="1:35" hidden="1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</row>
    <row r="324" spans="1:35" hidden="1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</row>
    <row r="325" spans="1:35" hidden="1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>
        <f>'RESUMEN TOTAL'!M347</f>
        <v>0</v>
      </c>
      <c r="H325" s="86">
        <f>'RESUMEN TOTAL'!N347</f>
        <v>0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 t="str">
        <f>'RESUMEN TOTAL'!AC347</f>
        <v>APAGADO</v>
      </c>
      <c r="X325" s="86" t="str">
        <f>'RESUMEN TOTAL'!AD347</f>
        <v>APAGADO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</row>
    <row r="326" spans="1:35" hidden="1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</row>
    <row r="327" spans="1:35" hidden="1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</row>
    <row r="328" spans="1:35" hidden="1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>
        <f>'RESUMEN TOTAL'!M352</f>
        <v>0</v>
      </c>
      <c r="H328" s="86">
        <f>'RESUMEN TOTAL'!N352</f>
        <v>0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</row>
    <row r="329" spans="1:35" hidden="1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</row>
    <row r="330" spans="1:35" hidden="1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</row>
    <row r="331" spans="1:35" hidden="1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 t="str">
        <f>'RESUMEN TOTAL'!Z355</f>
        <v>APAGADO</v>
      </c>
      <c r="U331" s="86" t="str">
        <f>'RESUMEN TOTAL'!AA355</f>
        <v>APAGADO</v>
      </c>
      <c r="V331" s="86">
        <f>'RESUMEN TOTAL'!AB355</f>
        <v>0</v>
      </c>
      <c r="W331" s="86" t="str">
        <f>'RESUMEN TOTAL'!AC355</f>
        <v>APAGADO</v>
      </c>
      <c r="X331" s="86" t="str">
        <f>'RESUMEN TOTAL'!AD355</f>
        <v>APAGADO</v>
      </c>
      <c r="Y331" s="86" t="str">
        <f>'RESUMEN TOTAL'!AE355</f>
        <v>APAGADO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</row>
    <row r="332" spans="1:35" hidden="1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 t="str">
        <f>'RESUMEN TOTAL'!Z356</f>
        <v>APAGADO</v>
      </c>
      <c r="U332" s="86" t="str">
        <f>'RESUMEN TOTAL'!AA356</f>
        <v>APAGADO</v>
      </c>
      <c r="V332" s="86">
        <f>'RESUMEN TOTAL'!AB356</f>
        <v>0</v>
      </c>
      <c r="W332" s="86" t="str">
        <f>'RESUMEN TOTAL'!AC356</f>
        <v>APAGADO</v>
      </c>
      <c r="X332" s="86" t="str">
        <f>'RESUMEN TOTAL'!AD356</f>
        <v>APAGADO</v>
      </c>
      <c r="Y332" s="86" t="str">
        <f>'RESUMEN TOTAL'!AE356</f>
        <v>APAGADO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</row>
    <row r="333" spans="1:35" hidden="1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</row>
    <row r="334" spans="1:35" hidden="1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</row>
    <row r="335" spans="1:35" hidden="1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 t="str">
        <f>'RESUMEN TOTAL'!AC359</f>
        <v>APAGADO</v>
      </c>
      <c r="X335" s="86" t="str">
        <f>'RESUMEN TOTAL'!AD359</f>
        <v>APAGADO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</row>
    <row r="336" spans="1:35" hidden="1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 t="str">
        <f>'RESUMEN TOTAL'!AC360</f>
        <v>APAGADO</v>
      </c>
      <c r="X336" s="86" t="str">
        <f>'RESUMEN TOTAL'!AD360</f>
        <v>APAGADO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</row>
    <row r="337" spans="1:35" hidden="1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 t="str">
        <f>'RESUMEN TOTAL'!AC361</f>
        <v>APAGADO</v>
      </c>
      <c r="X337" s="86" t="str">
        <f>'RESUMEN TOTAL'!AD361</f>
        <v>APAGADO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</row>
    <row r="338" spans="1:35" hidden="1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 t="str">
        <f>'RESUMEN TOTAL'!AC362</f>
        <v>APAGADO</v>
      </c>
      <c r="X338" s="86" t="str">
        <f>'RESUMEN TOTAL'!AD362</f>
        <v>APAGADO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</row>
    <row r="339" spans="1:35" hidden="1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</row>
    <row r="340" spans="1:35" hidden="1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 t="str">
        <f>'RESUMEN TOTAL'!AE364</f>
        <v>APAGADO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</row>
    <row r="341" spans="1:35" hidden="1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</row>
    <row r="342" spans="1:35" hidden="1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</row>
    <row r="343" spans="1:35" hidden="1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</row>
    <row r="344" spans="1:35" hidden="1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>
        <f>'RESUMEN TOTAL'!M368</f>
        <v>0</v>
      </c>
      <c r="H344" s="86">
        <f>'RESUMEN TOTAL'!N368</f>
        <v>0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 t="str">
        <f>'RESUMEN TOTAL'!V368</f>
        <v>APAGADO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</row>
    <row r="345" spans="1:35" hidden="1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>
        <f>'RESUMEN TOTAL'!M369</f>
        <v>0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</row>
    <row r="346" spans="1:35" hidden="1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>
        <f>'RESUMEN TOTAL'!M370</f>
        <v>0</v>
      </c>
      <c r="H346" s="86">
        <f>'RESUMEN TOTAL'!N370</f>
        <v>0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</row>
    <row r="347" spans="1:35" hidden="1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</row>
    <row r="348" spans="1:35" hidden="1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</row>
    <row r="349" spans="1:35" hidden="1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</row>
    <row r="350" spans="1:35" hidden="1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</row>
    <row r="351" spans="1:35" hidden="1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 t="str">
        <f>'RESUMEN TOTAL'!AC375</f>
        <v>APAGADO</v>
      </c>
      <c r="X351" s="86" t="str">
        <f>'RESUMEN TOTAL'!AD375</f>
        <v>APAGADO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</row>
    <row r="352" spans="1:35" hidden="1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 t="str">
        <f>'RESUMEN TOTAL'!N376</f>
        <v>APAGADO</v>
      </c>
      <c r="I352" s="86">
        <f>'RESUMEN TOTAL'!O376</f>
        <v>0</v>
      </c>
      <c r="J352" s="86" t="str">
        <f>'RESUMEN TOTAL'!P376</f>
        <v>APAGADO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 t="str">
        <f>'RESUMEN TOTAL'!AC376</f>
        <v>APAGADO</v>
      </c>
      <c r="X352" s="86" t="str">
        <f>'RESUMEN TOTAL'!AD376</f>
        <v>APAGADO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</row>
    <row r="353" spans="1:35" hidden="1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 t="str">
        <f>'RESUMEN TOTAL'!L377</f>
        <v>APAGADO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</row>
    <row r="354" spans="1:35" hidden="1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</row>
    <row r="355" spans="1:35" hidden="1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</row>
    <row r="356" spans="1:35" hidden="1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</row>
    <row r="357" spans="1:35" hidden="1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</row>
    <row r="358" spans="1:35" hidden="1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>
        <f>'RESUMEN TOTAL'!M382</f>
        <v>0</v>
      </c>
      <c r="H358" s="86">
        <f>'RESUMEN TOTAL'!N382</f>
        <v>0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 t="str">
        <f>'RESUMEN TOTAL'!V382</f>
        <v>APAGADO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</row>
    <row r="359" spans="1:35" hidden="1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>
        <f>'RESUMEN TOTAL'!M383</f>
        <v>0</v>
      </c>
      <c r="H359" s="86">
        <f>'RESUMEN TOTAL'!N383</f>
        <v>0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 t="str">
        <f>'RESUMEN TOTAL'!T383</f>
        <v>APAGADO</v>
      </c>
      <c r="O359" s="86" t="str">
        <f>'RESUMEN TOTAL'!U383</f>
        <v>APAGADO</v>
      </c>
      <c r="P359" s="86" t="str">
        <f>'RESUMEN TOTAL'!V383</f>
        <v>APAGADO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</row>
    <row r="360" spans="1:35" hidden="1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 t="str">
        <f>'RESUMEN TOTAL'!L384</f>
        <v>APAGADO</v>
      </c>
      <c r="G360" s="86" t="str">
        <f>'RESUMEN TOTAL'!M384</f>
        <v>APAGADO</v>
      </c>
      <c r="H360" s="86" t="str">
        <f>'RESUMEN TOTAL'!N384</f>
        <v>APAGADO</v>
      </c>
      <c r="I360" s="86" t="str">
        <f>'RESUMEN TOTAL'!O384</f>
        <v>APAGADO</v>
      </c>
      <c r="J360" s="86" t="str">
        <f>'RESUMEN TOTAL'!P384</f>
        <v>APAGADO</v>
      </c>
      <c r="K360" s="86">
        <f>'RESUMEN TOTAL'!Q384</f>
        <v>0</v>
      </c>
      <c r="L360" s="86" t="str">
        <f>'RESUMEN TOTAL'!R384</f>
        <v>APAGADO</v>
      </c>
      <c r="M360" s="86" t="str">
        <f>'RESUMEN TOTAL'!S384</f>
        <v>APAGADO</v>
      </c>
      <c r="N360" s="86" t="str">
        <f>'RESUMEN TOTAL'!T384</f>
        <v>APAGADO</v>
      </c>
      <c r="O360" s="86" t="str">
        <f>'RESUMEN TOTAL'!U384</f>
        <v>APAGADO</v>
      </c>
      <c r="P360" s="86" t="str">
        <f>'RESUMEN TOTAL'!V384</f>
        <v>APAGADO</v>
      </c>
      <c r="Q360" s="86" t="str">
        <f>'RESUMEN TOTAL'!W384</f>
        <v>APAGADO</v>
      </c>
      <c r="R360" s="86">
        <f>'RESUMEN TOTAL'!X384</f>
        <v>0</v>
      </c>
      <c r="S360" s="86" t="str">
        <f>'RESUMEN TOTAL'!Y384</f>
        <v>APAGADO</v>
      </c>
      <c r="T360" s="86" t="str">
        <f>'RESUMEN TOTAL'!Z384</f>
        <v>APAGADO</v>
      </c>
      <c r="U360" s="86" t="str">
        <f>'RESUMEN TOTAL'!AA384</f>
        <v>APAGADO</v>
      </c>
      <c r="V360" s="86" t="str">
        <f>'RESUMEN TOTAL'!AB384</f>
        <v>APAGADO</v>
      </c>
      <c r="W360" s="86" t="str">
        <f>'RESUMEN TOTAL'!AC384</f>
        <v>APAGADO</v>
      </c>
      <c r="X360" s="86" t="str">
        <f>'RESUMEN TOTAL'!AD384</f>
        <v>APAGADO</v>
      </c>
      <c r="Y360" s="86" t="str">
        <f>'RESUMEN TOTAL'!AE384</f>
        <v>APAGADO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</row>
    <row r="361" spans="1:35" hidden="1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 t="str">
        <f>'RESUMEN TOTAL'!L385</f>
        <v>APAGADO</v>
      </c>
      <c r="G361" s="86" t="str">
        <f>'RESUMEN TOTAL'!M385</f>
        <v>APAGADO</v>
      </c>
      <c r="H361" s="86" t="str">
        <f>'RESUMEN TOTAL'!N385</f>
        <v>APAGADO</v>
      </c>
      <c r="I361" s="86" t="str">
        <f>'RESUMEN TOTAL'!O385</f>
        <v>APAGADO</v>
      </c>
      <c r="J361" s="86" t="str">
        <f>'RESUMEN TOTAL'!P385</f>
        <v>APAGADO</v>
      </c>
      <c r="K361" s="86">
        <f>'RESUMEN TOTAL'!Q385</f>
        <v>0</v>
      </c>
      <c r="L361" s="86" t="str">
        <f>'RESUMEN TOTAL'!R385</f>
        <v>APAGADO</v>
      </c>
      <c r="M361" s="86" t="str">
        <f>'RESUMEN TOTAL'!S385</f>
        <v>APAGADO</v>
      </c>
      <c r="N361" s="86" t="str">
        <f>'RESUMEN TOTAL'!T385</f>
        <v>APAGADO</v>
      </c>
      <c r="O361" s="86" t="str">
        <f>'RESUMEN TOTAL'!U385</f>
        <v>APAGADO</v>
      </c>
      <c r="P361" s="86" t="str">
        <f>'RESUMEN TOTAL'!V385</f>
        <v>APAGADO</v>
      </c>
      <c r="Q361" s="86" t="str">
        <f>'RESUMEN TOTAL'!W385</f>
        <v>APAGADO</v>
      </c>
      <c r="R361" s="86">
        <f>'RESUMEN TOTAL'!X385</f>
        <v>0</v>
      </c>
      <c r="S361" s="86" t="str">
        <f>'RESUMEN TOTAL'!Y385</f>
        <v>APAGADO</v>
      </c>
      <c r="T361" s="86" t="str">
        <f>'RESUMEN TOTAL'!Z385</f>
        <v>APAGADO</v>
      </c>
      <c r="U361" s="86" t="str">
        <f>'RESUMEN TOTAL'!AA385</f>
        <v>APAGADO</v>
      </c>
      <c r="V361" s="86" t="str">
        <f>'RESUMEN TOTAL'!AB385</f>
        <v>APAGADO</v>
      </c>
      <c r="W361" s="86" t="str">
        <f>'RESUMEN TOTAL'!AC385</f>
        <v>APAGADO</v>
      </c>
      <c r="X361" s="86" t="str">
        <f>'RESUMEN TOTAL'!AD385</f>
        <v>APAGADO</v>
      </c>
      <c r="Y361" s="86" t="str">
        <f>'RESUMEN TOTAL'!AE385</f>
        <v>APAGADO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</row>
    <row r="362" spans="1:35" hidden="1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 t="str">
        <f>'RESUMEN TOTAL'!L386</f>
        <v>APAGADO</v>
      </c>
      <c r="G362" s="86" t="str">
        <f>'RESUMEN TOTAL'!M386</f>
        <v>APAGADO</v>
      </c>
      <c r="H362" s="86" t="str">
        <f>'RESUMEN TOTAL'!N386</f>
        <v>APAGADO</v>
      </c>
      <c r="I362" s="86" t="str">
        <f>'RESUMEN TOTAL'!O386</f>
        <v>APAGADO</v>
      </c>
      <c r="J362" s="86" t="str">
        <f>'RESUMEN TOTAL'!P386</f>
        <v>APAGADO</v>
      </c>
      <c r="K362" s="86">
        <f>'RESUMEN TOTAL'!Q386</f>
        <v>0</v>
      </c>
      <c r="L362" s="86" t="str">
        <f>'RESUMEN TOTAL'!R386</f>
        <v>APAGADO</v>
      </c>
      <c r="M362" s="86" t="str">
        <f>'RESUMEN TOTAL'!S386</f>
        <v>APAGADO</v>
      </c>
      <c r="N362" s="86" t="str">
        <f>'RESUMEN TOTAL'!T386</f>
        <v>APAGADO</v>
      </c>
      <c r="O362" s="86" t="str">
        <f>'RESUMEN TOTAL'!U386</f>
        <v>APAGADO</v>
      </c>
      <c r="P362" s="86" t="str">
        <f>'RESUMEN TOTAL'!V386</f>
        <v>APAGADO</v>
      </c>
      <c r="Q362" s="86" t="str">
        <f>'RESUMEN TOTAL'!W386</f>
        <v>APAGADO</v>
      </c>
      <c r="R362" s="86">
        <f>'RESUMEN TOTAL'!X386</f>
        <v>0</v>
      </c>
      <c r="S362" s="86" t="str">
        <f>'RESUMEN TOTAL'!Y386</f>
        <v>APAGADO</v>
      </c>
      <c r="T362" s="86" t="str">
        <f>'RESUMEN TOTAL'!Z386</f>
        <v>APAGADO</v>
      </c>
      <c r="U362" s="86" t="str">
        <f>'RESUMEN TOTAL'!AA386</f>
        <v>APAGADO</v>
      </c>
      <c r="V362" s="86" t="str">
        <f>'RESUMEN TOTAL'!AB386</f>
        <v>APAGADO</v>
      </c>
      <c r="W362" s="86" t="str">
        <f>'RESUMEN TOTAL'!AC386</f>
        <v>APAGADO</v>
      </c>
      <c r="X362" s="86" t="str">
        <f>'RESUMEN TOTAL'!AD386</f>
        <v>APAGADO</v>
      </c>
      <c r="Y362" s="86" t="str">
        <f>'RESUMEN TOTAL'!AE386</f>
        <v>APAGADO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</row>
    <row r="363" spans="1:35" hidden="1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</row>
    <row r="364" spans="1:35" hidden="1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</row>
    <row r="365" spans="1:35" hidden="1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</row>
    <row r="366" spans="1:35" hidden="1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</row>
    <row r="367" spans="1:35" hidden="1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</row>
    <row r="368" spans="1:35" hidden="1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 t="str">
        <f>'RESUMEN TOTAL'!V392</f>
        <v>APAGADO</v>
      </c>
      <c r="Q368" s="86" t="str">
        <f>'RESUMEN TOTAL'!W392</f>
        <v>APAGADO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</row>
    <row r="369" spans="1:35" hidden="1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 t="str">
        <f>'RESUMEN TOTAL'!V393</f>
        <v>APAGADO</v>
      </c>
      <c r="Q369" s="86" t="str">
        <f>'RESUMEN TOTAL'!W393</f>
        <v>APAGADO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</row>
    <row r="370" spans="1:35" hidden="1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</row>
    <row r="371" spans="1:35" hidden="1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</row>
    <row r="372" spans="1:35" hidden="1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</row>
    <row r="373" spans="1:35" hidden="1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</row>
    <row r="374" spans="1:35" hidden="1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</row>
    <row r="375" spans="1:35" hidden="1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</row>
    <row r="376" spans="1:35" hidden="1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</row>
    <row r="377" spans="1:35" hidden="1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 t="str">
        <f>'RESUMEN TOTAL'!T403</f>
        <v>APAGADO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</row>
    <row r="378" spans="1:35" hidden="1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</row>
    <row r="379" spans="1:35" hidden="1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</row>
    <row r="380" spans="1:35" hidden="1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</row>
    <row r="381" spans="1:35" hidden="1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</row>
    <row r="382" spans="1:35" hidden="1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>
        <f>'RESUMEN TOTAL'!M408</f>
        <v>0</v>
      </c>
      <c r="H382" s="86">
        <f>'RESUMEN TOTAL'!N408</f>
        <v>0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</row>
    <row r="383" spans="1:35" hidden="1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 t="str">
        <f>'RESUMEN TOTAL'!R409</f>
        <v>APAGADO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</row>
    <row r="384" spans="1:35" hidden="1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 t="str">
        <f>'RESUMEN TOTAL'!R410</f>
        <v>APAGADO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</row>
    <row r="385" spans="1:35" hidden="1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 t="str">
        <f>'RESUMEN TOTAL'!R411</f>
        <v>APAGADO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 t="str">
        <f>'RESUMEN TOTAL'!AD411</f>
        <v>APAGADO</v>
      </c>
      <c r="Y385" s="86" t="str">
        <f>'RESUMEN TOTAL'!AE411</f>
        <v>APAGADO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</row>
    <row r="386" spans="1:35" hidden="1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 t="str">
        <f>'RESUMEN TOTAL'!R412</f>
        <v>APAGADO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 t="str">
        <f>'RESUMEN TOTAL'!AC412</f>
        <v>APAGADO</v>
      </c>
      <c r="X386" s="86" t="str">
        <f>'RESUMEN TOTAL'!AD412</f>
        <v>APAGADO</v>
      </c>
      <c r="Y386" s="86" t="str">
        <f>'RESUMEN TOTAL'!AE412</f>
        <v>APAGADO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</row>
    <row r="387" spans="1:35" hidden="1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 t="str">
        <f>'RESUMEN TOTAL'!O413</f>
        <v>APAGADO</v>
      </c>
      <c r="J387" s="86">
        <f>'RESUMEN TOTAL'!P413</f>
        <v>0</v>
      </c>
      <c r="K387" s="86">
        <f>'RESUMEN TOTAL'!Q413</f>
        <v>0</v>
      </c>
      <c r="L387" s="86" t="str">
        <f>'RESUMEN TOTAL'!R413</f>
        <v>APAGADO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 t="str">
        <f>'RESUMEN TOTAL'!AB413</f>
        <v>APAGADO</v>
      </c>
      <c r="W387" s="86" t="str">
        <f>'RESUMEN TOTAL'!AC413</f>
        <v>APAGADO</v>
      </c>
      <c r="X387" s="86" t="str">
        <f>'RESUMEN TOTAL'!AD413</f>
        <v>APAGADO</v>
      </c>
      <c r="Y387" s="86" t="str">
        <f>'RESUMEN TOTAL'!AE413</f>
        <v>APAGADO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</row>
    <row r="388" spans="1:35" hidden="1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 t="str">
        <f>'RESUMEN TOTAL'!O414</f>
        <v>APAGADO</v>
      </c>
      <c r="J388" s="86" t="str">
        <f>'RESUMEN TOTAL'!P414</f>
        <v>APAGADO</v>
      </c>
      <c r="K388" s="86">
        <f>'RESUMEN TOTAL'!Q414</f>
        <v>0</v>
      </c>
      <c r="L388" s="86" t="str">
        <f>'RESUMEN TOTAL'!R414</f>
        <v>APAGADO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 t="str">
        <f>'RESUMEN TOTAL'!AC414</f>
        <v>APAGADO</v>
      </c>
      <c r="X388" s="86" t="str">
        <f>'RESUMEN TOTAL'!AD414</f>
        <v>APAGADO</v>
      </c>
      <c r="Y388" s="86" t="str">
        <f>'RESUMEN TOTAL'!AE414</f>
        <v>APAGADO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</row>
    <row r="389" spans="1:35" hidden="1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</row>
    <row r="390" spans="1:35" hidden="1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</row>
    <row r="391" spans="1:35" hidden="1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</row>
    <row r="392" spans="1:35" hidden="1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</row>
    <row r="393" spans="1:35" hidden="1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</row>
    <row r="394" spans="1:35" hidden="1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</row>
    <row r="395" spans="1:35" hidden="1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</row>
    <row r="396" spans="1:35" hidden="1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</row>
    <row r="397" spans="1:35" hidden="1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</row>
    <row r="398" spans="1:35" hidden="1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</row>
    <row r="399" spans="1:35" hidden="1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</row>
    <row r="400" spans="1:35" hidden="1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</row>
    <row r="401" spans="1:35" hidden="1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</row>
    <row r="402" spans="1:35" hidden="1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 t="str">
        <f>'RESUMEN TOTAL'!L428</f>
        <v>APAGADO</v>
      </c>
      <c r="G402" s="86" t="str">
        <f>'RESUMEN TOTAL'!M428</f>
        <v>APAGADO</v>
      </c>
      <c r="H402" s="86">
        <f>'RESUMEN TOTAL'!N428</f>
        <v>0</v>
      </c>
      <c r="I402" s="86" t="str">
        <f>'RESUMEN TOTAL'!O428</f>
        <v>APAGADO</v>
      </c>
      <c r="J402" s="86" t="str">
        <f>'RESUMEN TOTAL'!P428</f>
        <v>APAGADO</v>
      </c>
      <c r="K402" s="86">
        <f>'RESUMEN TOTAL'!Q428</f>
        <v>0</v>
      </c>
      <c r="L402" s="86" t="str">
        <f>'RESUMEN TOTAL'!R428</f>
        <v>APAGADO</v>
      </c>
      <c r="M402" s="86" t="str">
        <f>'RESUMEN TOTAL'!S428</f>
        <v>APAGADO</v>
      </c>
      <c r="N402" s="86" t="str">
        <f>'RESUMEN TOTAL'!T428</f>
        <v>APAGADO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 t="str">
        <f>'RESUMEN TOTAL'!Z428</f>
        <v>APAGADO</v>
      </c>
      <c r="U402" s="86" t="str">
        <f>'RESUMEN TOTAL'!AA428</f>
        <v>APAGADO</v>
      </c>
      <c r="V402" s="86" t="str">
        <f>'RESUMEN TOTAL'!AB428</f>
        <v>APAGADO</v>
      </c>
      <c r="W402" s="86" t="str">
        <f>'RESUMEN TOTAL'!AC428</f>
        <v>APAGADO</v>
      </c>
      <c r="X402" s="86" t="str">
        <f>'RESUMEN TOTAL'!AD428</f>
        <v>APAGADO</v>
      </c>
      <c r="Y402" s="86" t="str">
        <f>'RESUMEN TOTAL'!AE428</f>
        <v>APAGADO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</row>
    <row r="403" spans="1:35" hidden="1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</row>
    <row r="404" spans="1:35" hidden="1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</row>
    <row r="405" spans="1:35" hidden="1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</row>
    <row r="406" spans="1:35" hidden="1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</row>
    <row r="407" spans="1:35" hidden="1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</row>
    <row r="408" spans="1:35" hidden="1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</row>
    <row r="409" spans="1:35" hidden="1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</row>
    <row r="410" spans="1:35" hidden="1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</row>
    <row r="411" spans="1:35" hidden="1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</row>
    <row r="412" spans="1:35" hidden="1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</row>
    <row r="413" spans="1:35" hidden="1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</row>
    <row r="414" spans="1:35" hidden="1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</row>
    <row r="415" spans="1:35" hidden="1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</row>
    <row r="416" spans="1:35" hidden="1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</row>
    <row r="417" spans="1:35" hidden="1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</row>
    <row r="418" spans="1:35" hidden="1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</row>
    <row r="419" spans="1:35" hidden="1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</row>
    <row r="420" spans="1:35" hidden="1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</row>
    <row r="421" spans="1:35" hidden="1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</row>
    <row r="422" spans="1:35" hidden="1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</row>
    <row r="423" spans="1:35" hidden="1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 t="str">
        <f>'RESUMEN TOTAL'!L449</f>
        <v>APAGADO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>
        <f>'RESUMEN TOTAL'!Q449</f>
        <v>0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 t="str">
        <f>'RESUMEN TOTAL'!V449</f>
        <v>APAGADO</v>
      </c>
      <c r="Q423" s="86" t="str">
        <f>'RESUMEN TOTAL'!W449</f>
        <v>APAGADO</v>
      </c>
      <c r="R423" s="86">
        <f>'RESUMEN TOTAL'!X449</f>
        <v>0</v>
      </c>
      <c r="S423" s="86" t="str">
        <f>'RESUMEN TOTAL'!Y449</f>
        <v>APAGADO</v>
      </c>
      <c r="T423" s="86" t="str">
        <f>'RESUMEN TOTAL'!Z449</f>
        <v>APAGADO</v>
      </c>
      <c r="U423" s="86" t="str">
        <f>'RESUMEN TOTAL'!AA449</f>
        <v>APAGADO</v>
      </c>
      <c r="V423" s="86" t="str">
        <f>'RESUMEN TOTAL'!AB449</f>
        <v>APAGADO</v>
      </c>
      <c r="W423" s="86" t="str">
        <f>'RESUMEN TOTAL'!AC449</f>
        <v>APAGADO</v>
      </c>
      <c r="X423" s="86" t="str">
        <f>'RESUMEN TOTAL'!AD449</f>
        <v>APAGADO</v>
      </c>
      <c r="Y423" s="86" t="str">
        <f>'RESUMEN TOTAL'!AE449</f>
        <v>APAGADO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</row>
    <row r="424" spans="1:35" hidden="1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 t="str">
        <f>'RESUMEN TOTAL'!L450</f>
        <v>APAGADO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>
        <f>'RESUMEN TOTAL'!Q450</f>
        <v>0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 t="str">
        <f>'RESUMEN TOTAL'!V450</f>
        <v>APAGADO</v>
      </c>
      <c r="Q424" s="86" t="str">
        <f>'RESUMEN TOTAL'!W450</f>
        <v>APAGADO</v>
      </c>
      <c r="R424" s="86">
        <f>'RESUMEN TOTAL'!X450</f>
        <v>0</v>
      </c>
      <c r="S424" s="86" t="str">
        <f>'RESUMEN TOTAL'!Y450</f>
        <v>APAGADO</v>
      </c>
      <c r="T424" s="86" t="str">
        <f>'RESUMEN TOTAL'!Z450</f>
        <v>APAGADO</v>
      </c>
      <c r="U424" s="86" t="str">
        <f>'RESUMEN TOTAL'!AA450</f>
        <v>APAGADO</v>
      </c>
      <c r="V424" s="86" t="str">
        <f>'RESUMEN TOTAL'!AB450</f>
        <v>APAGADO</v>
      </c>
      <c r="W424" s="86" t="str">
        <f>'RESUMEN TOTAL'!AC450</f>
        <v>APAGADO</v>
      </c>
      <c r="X424" s="86" t="str">
        <f>'RESUMEN TOTAL'!AD450</f>
        <v>APAGADO</v>
      </c>
      <c r="Y424" s="86" t="str">
        <f>'RESUMEN TOTAL'!AE450</f>
        <v>APAGADO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</row>
    <row r="425" spans="1:35" hidden="1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</row>
    <row r="426" spans="1:35" hidden="1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>
        <f>'RESUMEN TOTAL'!M453</f>
        <v>0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</row>
    <row r="427" spans="1:35" hidden="1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</row>
    <row r="428" spans="1:35" hidden="1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>
        <f>'RESUMEN TOTAL'!AB455</f>
        <v>0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</row>
    <row r="429" spans="1:35" hidden="1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</row>
    <row r="430" spans="1:35" hidden="1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</row>
    <row r="431" spans="1:35" hidden="1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 t="str">
        <f>'RESUMEN TOTAL'!Z458</f>
        <v>APAGADO</v>
      </c>
      <c r="U431" s="86" t="str">
        <f>'RESUMEN TOTAL'!AA458</f>
        <v>APAGADO</v>
      </c>
      <c r="V431" s="86">
        <f>'RESUMEN TOTAL'!AB458</f>
        <v>0</v>
      </c>
      <c r="W431" s="86" t="str">
        <f>'RESUMEN TOTAL'!AC458</f>
        <v>APAGADO</v>
      </c>
      <c r="X431" s="86" t="str">
        <f>'RESUMEN TOTAL'!AD458</f>
        <v>APAGADO</v>
      </c>
      <c r="Y431" s="86" t="str">
        <f>'RESUMEN TOTAL'!AE458</f>
        <v>APAGADO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</row>
    <row r="432" spans="1:35" hidden="1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 t="str">
        <f>'RESUMEN TOTAL'!Z459</f>
        <v>APAGADO</v>
      </c>
      <c r="U432" s="86" t="str">
        <f>'RESUMEN TOTAL'!AA459</f>
        <v>APAGADO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</row>
    <row r="433" spans="1:35" hidden="1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 t="str">
        <f>'RESUMEN TOTAL'!Z460</f>
        <v>APAGADO</v>
      </c>
      <c r="U433" s="86" t="str">
        <f>'RESUMEN TOTAL'!AA460</f>
        <v>APAGADO</v>
      </c>
      <c r="V433" s="86">
        <f>'RESUMEN TOTAL'!AB460</f>
        <v>0</v>
      </c>
      <c r="W433" s="86" t="str">
        <f>'RESUMEN TOTAL'!AC460</f>
        <v>APAGADO</v>
      </c>
      <c r="X433" s="86" t="str">
        <f>'RESUMEN TOTAL'!AD460</f>
        <v>APAGADO</v>
      </c>
      <c r="Y433" s="86" t="str">
        <f>'RESUMEN TOTAL'!AE460</f>
        <v>APAGADO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</row>
    <row r="434" spans="1:35" hidden="1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 t="str">
        <f>'RESUMEN TOTAL'!Z461</f>
        <v>APAGADO</v>
      </c>
      <c r="U434" s="86" t="str">
        <f>'RESUMEN TOTAL'!AA461</f>
        <v>APAGADO</v>
      </c>
      <c r="V434" s="86">
        <f>'RESUMEN TOTAL'!AB461</f>
        <v>0</v>
      </c>
      <c r="W434" s="86" t="str">
        <f>'RESUMEN TOTAL'!AC461</f>
        <v>APAGADO</v>
      </c>
      <c r="X434" s="86" t="str">
        <f>'RESUMEN TOTAL'!AD461</f>
        <v>APAGADO</v>
      </c>
      <c r="Y434" s="86" t="str">
        <f>'RESUMEN TOTAL'!AE461</f>
        <v>APAGADO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</row>
    <row r="435" spans="1:35" hidden="1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 t="str">
        <f>'RESUMEN TOTAL'!Z462</f>
        <v>APAGADO</v>
      </c>
      <c r="U435" s="86" t="str">
        <f>'RESUMEN TOTAL'!AA462</f>
        <v>APAGADO</v>
      </c>
      <c r="V435" s="86">
        <f>'RESUMEN TOTAL'!AB462</f>
        <v>0</v>
      </c>
      <c r="W435" s="86" t="str">
        <f>'RESUMEN TOTAL'!AC462</f>
        <v>APAGADO</v>
      </c>
      <c r="X435" s="86" t="str">
        <f>'RESUMEN TOTAL'!AD462</f>
        <v>APAGADO</v>
      </c>
      <c r="Y435" s="86" t="str">
        <f>'RESUMEN TOTAL'!AE462</f>
        <v>APAGADO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</row>
    <row r="436" spans="1:35" hidden="1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 t="str">
        <f>'RESUMEN TOTAL'!W463</f>
        <v>APAGADO</v>
      </c>
      <c r="R436" s="86">
        <f>'RESUMEN TOTAL'!X463</f>
        <v>0</v>
      </c>
      <c r="S436" s="86" t="str">
        <f>'RESUMEN TOTAL'!Y463</f>
        <v>APAGADO</v>
      </c>
      <c r="T436" s="86" t="str">
        <f>'RESUMEN TOTAL'!Z463</f>
        <v>APAGADO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</row>
    <row r="437" spans="1:35" hidden="1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 t="str">
        <f>'RESUMEN TOTAL'!Z464</f>
        <v>APAGADO</v>
      </c>
      <c r="U437" s="86" t="str">
        <f>'RESUMEN TOTAL'!AA464</f>
        <v>APAGADO</v>
      </c>
      <c r="V437" s="86">
        <f>'RESUMEN TOTAL'!AB464</f>
        <v>0</v>
      </c>
      <c r="W437" s="86" t="str">
        <f>'RESUMEN TOTAL'!AC464</f>
        <v>APAGADO</v>
      </c>
      <c r="X437" s="86" t="str">
        <f>'RESUMEN TOTAL'!AD464</f>
        <v>APAGADO</v>
      </c>
      <c r="Y437" s="86" t="str">
        <f>'RESUMEN TOTAL'!AE464</f>
        <v>APAGADO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</row>
    <row r="438" spans="1:35" hidden="1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</row>
    <row r="439" spans="1:35" hidden="1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</row>
    <row r="440" spans="1:35" hidden="1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</row>
    <row r="441" spans="1:35" hidden="1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</row>
    <row r="442" spans="1:35" hidden="1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</row>
    <row r="443" spans="1:35" hidden="1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</row>
    <row r="444" spans="1:35" hidden="1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</row>
    <row r="445" spans="1:35" hidden="1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 t="str">
        <f>'RESUMEN TOTAL'!AA472</f>
        <v>APAGADO</v>
      </c>
      <c r="V445" s="86" t="str">
        <f>'RESUMEN TOTAL'!AB472</f>
        <v>APAGADO</v>
      </c>
      <c r="W445" s="86" t="str">
        <f>'RESUMEN TOTAL'!AC472</f>
        <v>APAGADO</v>
      </c>
      <c r="X445" s="86" t="str">
        <f>'RESUMEN TOTAL'!AD472</f>
        <v>APAGADO</v>
      </c>
      <c r="Y445" s="86" t="str">
        <f>'RESUMEN TOTAL'!AE472</f>
        <v>APAGADO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</row>
    <row r="446" spans="1:35" hidden="1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 t="str">
        <f>'RESUMEN TOTAL'!AA473</f>
        <v>APAGADO</v>
      </c>
      <c r="V446" s="86" t="str">
        <f>'RESUMEN TOTAL'!AB473</f>
        <v>APAGADO</v>
      </c>
      <c r="W446" s="86" t="str">
        <f>'RESUMEN TOTAL'!AC473</f>
        <v>APAGADO</v>
      </c>
      <c r="X446" s="86" t="str">
        <f>'RESUMEN TOTAL'!AD473</f>
        <v>APAGADO</v>
      </c>
      <c r="Y446" s="86" t="str">
        <f>'RESUMEN TOTAL'!AE473</f>
        <v>APAGADO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</row>
    <row r="447" spans="1:35" hidden="1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 t="str">
        <f>'RESUMEN TOTAL'!AA474</f>
        <v>APAGADO</v>
      </c>
      <c r="V447" s="86" t="str">
        <f>'RESUMEN TOTAL'!AB474</f>
        <v>APAGADO</v>
      </c>
      <c r="W447" s="86" t="str">
        <f>'RESUMEN TOTAL'!AC474</f>
        <v>APAGADO</v>
      </c>
      <c r="X447" s="86" t="str">
        <f>'RESUMEN TOTAL'!AD474</f>
        <v>APAGADO</v>
      </c>
      <c r="Y447" s="86" t="str">
        <f>'RESUMEN TOTAL'!AE474</f>
        <v>APAGADO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</row>
    <row r="448" spans="1:35" hidden="1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 t="str">
        <f>'RESUMEN TOTAL'!AA475</f>
        <v>APAGADO</v>
      </c>
      <c r="V448" s="86" t="str">
        <f>'RESUMEN TOTAL'!AB475</f>
        <v>APAGADO</v>
      </c>
      <c r="W448" s="86" t="str">
        <f>'RESUMEN TOTAL'!AC475</f>
        <v>APAGADO</v>
      </c>
      <c r="X448" s="86" t="str">
        <f>'RESUMEN TOTAL'!AD475</f>
        <v>APAGADO</v>
      </c>
      <c r="Y448" s="86" t="str">
        <f>'RESUMEN TOTAL'!AE475</f>
        <v>APAGADO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</row>
    <row r="449" spans="1:35" hidden="1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 t="str">
        <f>'RESUMEN TOTAL'!Z476</f>
        <v>APAGADO</v>
      </c>
      <c r="U449" s="86" t="str">
        <f>'RESUMEN TOTAL'!AA476</f>
        <v>APAGADO</v>
      </c>
      <c r="V449" s="86">
        <f>'RESUMEN TOTAL'!AB476</f>
        <v>0</v>
      </c>
      <c r="W449" s="86" t="str">
        <f>'RESUMEN TOTAL'!AC476</f>
        <v>APAGADO</v>
      </c>
      <c r="X449" s="86" t="str">
        <f>'RESUMEN TOTAL'!AD476</f>
        <v>APAGADO</v>
      </c>
      <c r="Y449" s="86" t="str">
        <f>'RESUMEN TOTAL'!AE476</f>
        <v>APAGADO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</row>
    <row r="450" spans="1:35" hidden="1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 t="str">
        <f>'RESUMEN TOTAL'!L477</f>
        <v>APAGADO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 t="str">
        <f>'RESUMEN TOTAL'!AA477</f>
        <v>APAGADO</v>
      </c>
      <c r="V450" s="86">
        <f>'RESUMEN TOTAL'!AB477</f>
        <v>0</v>
      </c>
      <c r="W450" s="86" t="str">
        <f>'RESUMEN TOTAL'!AC477</f>
        <v>APAGADO</v>
      </c>
      <c r="X450" s="86" t="str">
        <f>'RESUMEN TOTAL'!AD477</f>
        <v>APAGADO</v>
      </c>
      <c r="Y450" s="86" t="str">
        <f>'RESUMEN TOTAL'!AE477</f>
        <v>APAGADO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</row>
    <row r="451" spans="1:35" hidden="1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</row>
    <row r="452" spans="1:35" hidden="1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 t="str">
        <f>'RESUMEN TOTAL'!AC479</f>
        <v>APAGADO</v>
      </c>
      <c r="X452" s="86" t="str">
        <f>'RESUMEN TOTAL'!AD479</f>
        <v>APAGADO</v>
      </c>
      <c r="Y452" s="86" t="str">
        <f>'RESUMEN TOTAL'!AE479</f>
        <v>APAGADO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</row>
    <row r="453" spans="1:35" hidden="1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</row>
    <row r="454" spans="1:35" hidden="1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</row>
    <row r="455" spans="1:35" hidden="1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</row>
    <row r="456" spans="1:35" hidden="1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 t="str">
        <f>'RESUMEN TOTAL'!S483</f>
        <v>APAGADO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 t="str">
        <f>'RESUMEN TOTAL'!Y483</f>
        <v>APAGADO</v>
      </c>
      <c r="T456" s="86" t="str">
        <f>'RESUMEN TOTAL'!Z483</f>
        <v>APAGADO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</row>
    <row r="457" spans="1:35" hidden="1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</row>
    <row r="458" spans="1:35" hidden="1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</row>
    <row r="459" spans="1:35" hidden="1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</row>
    <row r="460" spans="1:35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 t="str">
        <f>'RESUMEN TOTAL'!L492</f>
        <v>APAGADO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>
        <f>'RESUMEN TOTAL'!Q492</f>
        <v>0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 t="str">
        <f>'RESUMEN TOTAL'!V492</f>
        <v>APAGADO</v>
      </c>
      <c r="Q462" s="86">
        <v>0</v>
      </c>
      <c r="R462" s="86">
        <f>'RESUMEN TOTAL'!X492</f>
        <v>0</v>
      </c>
      <c r="S462" s="86" t="str">
        <f>'RESUMEN TOTAL'!Y492</f>
        <v>APAGADO</v>
      </c>
      <c r="T462" s="86" t="str">
        <f>'RESUMEN TOTAL'!Z492</f>
        <v>APAGADO</v>
      </c>
      <c r="U462" s="86" t="str">
        <f>'RESUMEN TOTAL'!AA492</f>
        <v>APAGADO</v>
      </c>
      <c r="V462" s="86" t="str">
        <f>'RESUMEN TOTAL'!AB492</f>
        <v>APAGADO</v>
      </c>
      <c r="W462" s="86" t="str">
        <f>'RESUMEN TOTAL'!AC492</f>
        <v>APAGADO</v>
      </c>
      <c r="X462" s="86" t="str">
        <f>'RESUMEN TOTAL'!AD492</f>
        <v>APAGADO</v>
      </c>
      <c r="Y462" s="86" t="str">
        <f>'RESUMEN TOTAL'!AE492</f>
        <v>APAGADO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 t="str">
        <f>'RESUMEN TOTAL'!L493</f>
        <v>APAGADO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>
        <f>'RESUMEN TOTAL'!Q493</f>
        <v>0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 t="str">
        <f>'RESUMEN TOTAL'!V493</f>
        <v>APAGADO</v>
      </c>
      <c r="Q463" s="86" t="str">
        <f>'RESUMEN TOTAL'!W492</f>
        <v>APAGADO</v>
      </c>
      <c r="R463" s="86">
        <f>'RESUMEN TOTAL'!X493</f>
        <v>0</v>
      </c>
      <c r="S463" s="86" t="str">
        <f>'RESUMEN TOTAL'!Y493</f>
        <v>APAGADO</v>
      </c>
      <c r="T463" s="86" t="str">
        <f>'RESUMEN TOTAL'!Z493</f>
        <v>APAGADO</v>
      </c>
      <c r="U463" s="86" t="str">
        <f>'RESUMEN TOTAL'!AA493</f>
        <v>APAGADO</v>
      </c>
      <c r="V463" s="86" t="str">
        <f>'RESUMEN TOTAL'!AB493</f>
        <v>APAGADO</v>
      </c>
      <c r="W463" s="86" t="str">
        <f>'RESUMEN TOTAL'!AC493</f>
        <v>APAGADO</v>
      </c>
      <c r="X463" s="86" t="str">
        <f>'RESUMEN TOTAL'!AD493</f>
        <v>APAGADO</v>
      </c>
      <c r="Y463" s="86" t="str">
        <f>'RESUMEN TOTAL'!AE493</f>
        <v>APAGADO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 t="str">
        <f>'RESUMEN TOTAL'!L494</f>
        <v>APAGADO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>
        <f>'RESUMEN TOTAL'!Q494</f>
        <v>0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 t="str">
        <f>'RESUMEN TOTAL'!V494</f>
        <v>APAGADO</v>
      </c>
      <c r="Q464" s="86">
        <v>0</v>
      </c>
      <c r="R464" s="86">
        <f>'RESUMEN TOTAL'!X494</f>
        <v>0</v>
      </c>
      <c r="S464" s="86" t="str">
        <f>'RESUMEN TOTAL'!Y494</f>
        <v>APAGADO</v>
      </c>
      <c r="T464" s="86" t="str">
        <f>'RESUMEN TOTAL'!Z494</f>
        <v>APAGADO</v>
      </c>
      <c r="U464" s="86" t="str">
        <f>'RESUMEN TOTAL'!AA494</f>
        <v>APAGADO</v>
      </c>
      <c r="V464" s="86" t="str">
        <f>'RESUMEN TOTAL'!AB494</f>
        <v>APAGADO</v>
      </c>
      <c r="W464" s="86" t="str">
        <f>'RESUMEN TOTAL'!AC494</f>
        <v>APAGADO</v>
      </c>
      <c r="X464" s="86" t="str">
        <f>'RESUMEN TOTAL'!AD494</f>
        <v>APAGADO</v>
      </c>
      <c r="Y464" s="86" t="str">
        <f>'RESUMEN TOTAL'!AE494</f>
        <v>APAGADO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 t="str">
        <f>'RESUMEN TOTAL'!L496</f>
        <v>APAGADO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>
        <f>'RESUMEN TOTAL'!Q496</f>
        <v>0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 t="str">
        <f>'RESUMEN TOTAL'!V496</f>
        <v>APAGADO</v>
      </c>
      <c r="Q466" s="86" t="str">
        <f>'RESUMEN TOTAL'!W496</f>
        <v>APAGADO</v>
      </c>
      <c r="R466" s="86">
        <f>'RESUMEN TOTAL'!X496</f>
        <v>0</v>
      </c>
      <c r="S466" s="86" t="str">
        <f>'RESUMEN TOTAL'!Y496</f>
        <v>APAGADO</v>
      </c>
      <c r="T466" s="86" t="str">
        <f>'RESUMEN TOTAL'!Z496</f>
        <v>APAGADO</v>
      </c>
      <c r="U466" s="86" t="str">
        <f>'RESUMEN TOTAL'!AA496</f>
        <v>APAGADO</v>
      </c>
      <c r="V466" s="86" t="str">
        <f>'RESUMEN TOTAL'!AB496</f>
        <v>APAGADO</v>
      </c>
      <c r="W466" s="86" t="str">
        <f>'RESUMEN TOTAL'!AC496</f>
        <v>APAGADO</v>
      </c>
      <c r="X466" s="86" t="str">
        <f>'RESUMEN TOTAL'!AD496</f>
        <v>APAGADO</v>
      </c>
      <c r="Y466" s="86" t="str">
        <f>'RESUMEN TOTAL'!AE496</f>
        <v>APAGADO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 t="str">
        <f>'RESUMEN TOTAL'!L497</f>
        <v>APAGADO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>
        <f>'RESUMEN TOTAL'!Q497</f>
        <v>0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 t="str">
        <f>'RESUMEN TOTAL'!V497</f>
        <v>APAGADO</v>
      </c>
      <c r="Q467" s="86" t="str">
        <f>'RESUMEN TOTAL'!W497</f>
        <v>APAGADO</v>
      </c>
      <c r="R467" s="86">
        <f>'RESUMEN TOTAL'!X497</f>
        <v>0</v>
      </c>
      <c r="S467" s="86" t="str">
        <f>'RESUMEN TOTAL'!Y497</f>
        <v>APAGADO</v>
      </c>
      <c r="T467" s="86" t="str">
        <f>'RESUMEN TOTAL'!Z497</f>
        <v>APAGADO</v>
      </c>
      <c r="U467" s="86" t="str">
        <f>'RESUMEN TOTAL'!AA497</f>
        <v>APAGADO</v>
      </c>
      <c r="V467" s="86" t="str">
        <f>'RESUMEN TOTAL'!AB497</f>
        <v>APAGADO</v>
      </c>
      <c r="W467" s="86" t="str">
        <f>'RESUMEN TOTAL'!AC497</f>
        <v>APAGADO</v>
      </c>
      <c r="X467" s="86" t="str">
        <f>'RESUMEN TOTAL'!AD497</f>
        <v>APAGADO</v>
      </c>
      <c r="Y467" s="86" t="str">
        <f>'RESUMEN TOTAL'!AE497</f>
        <v>APAGADO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 t="str">
        <f>'RESUMEN TOTAL'!L500</f>
        <v>APAGADO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>
        <f>'RESUMEN TOTAL'!Q500</f>
        <v>0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 t="str">
        <f>'RESUMEN TOTAL'!V500</f>
        <v>APAGADO</v>
      </c>
      <c r="Q470" s="86" t="str">
        <f>'RESUMEN TOTAL'!W500</f>
        <v>APAGADO</v>
      </c>
      <c r="R470" s="86">
        <f>'RESUMEN TOTAL'!X500</f>
        <v>0</v>
      </c>
      <c r="S470" s="86" t="str">
        <f>'RESUMEN TOTAL'!Y500</f>
        <v>APAGADO</v>
      </c>
      <c r="T470" s="86" t="str">
        <f>'RESUMEN TOTAL'!Z500</f>
        <v>APAGADO</v>
      </c>
      <c r="U470" s="86" t="str">
        <f>'RESUMEN TOTAL'!AA500</f>
        <v>APAGADO</v>
      </c>
      <c r="V470" s="86" t="str">
        <f>'RESUMEN TOTAL'!AB500</f>
        <v>APAGADO</v>
      </c>
      <c r="W470" s="86" t="str">
        <f>'RESUMEN TOTAL'!AC500</f>
        <v>APAGADO</v>
      </c>
      <c r="X470" s="86" t="str">
        <f>'RESUMEN TOTAL'!AD500</f>
        <v>APAGADO</v>
      </c>
      <c r="Y470" s="86" t="str">
        <f>'RESUMEN TOTAL'!AE500</f>
        <v>APAGADO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 t="str">
        <f>'RESUMEN TOTAL'!L501</f>
        <v>APAGADO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>
        <f>'RESUMEN TOTAL'!Q501</f>
        <v>0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 t="str">
        <f>'RESUMEN TOTAL'!V501</f>
        <v>APAGADO</v>
      </c>
      <c r="Q471" s="86" t="str">
        <f>'RESUMEN TOTAL'!W501</f>
        <v>APAGADO</v>
      </c>
      <c r="R471" s="86">
        <f>'RESUMEN TOTAL'!X501</f>
        <v>0</v>
      </c>
      <c r="S471" s="86" t="str">
        <f>'RESUMEN TOTAL'!Y501</f>
        <v>APAGADO</v>
      </c>
      <c r="T471" s="86" t="str">
        <f>'RESUMEN TOTAL'!Z501</f>
        <v>APAGADO</v>
      </c>
      <c r="U471" s="86" t="str">
        <f>'RESUMEN TOTAL'!AA501</f>
        <v>APAGADO</v>
      </c>
      <c r="V471" s="86" t="str">
        <f>'RESUMEN TOTAL'!AB501</f>
        <v>APAGADO</v>
      </c>
      <c r="W471" s="86" t="str">
        <f>'RESUMEN TOTAL'!AC501</f>
        <v>APAGADO</v>
      </c>
      <c r="X471" s="86" t="str">
        <f>'RESUMEN TOTAL'!AD501</f>
        <v>APAGADO</v>
      </c>
      <c r="Y471" s="86" t="str">
        <f>'RESUMEN TOTAL'!AE501</f>
        <v>APAGADO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 t="str">
        <f>'RESUMEN TOTAL'!L502</f>
        <v>APAGADO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>
        <f>'RESUMEN TOTAL'!Q502</f>
        <v>0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 t="str">
        <f>'RESUMEN TOTAL'!V502</f>
        <v>APAGADO</v>
      </c>
      <c r="Q472" s="86" t="str">
        <f>'RESUMEN TOTAL'!W502</f>
        <v>APAGADO</v>
      </c>
      <c r="R472" s="86">
        <f>'RESUMEN TOTAL'!X502</f>
        <v>0</v>
      </c>
      <c r="S472" s="86" t="str">
        <f>'RESUMEN TOTAL'!Y502</f>
        <v>APAGADO</v>
      </c>
      <c r="T472" s="86" t="str">
        <f>'RESUMEN TOTAL'!Z502</f>
        <v>APAGADO</v>
      </c>
      <c r="U472" s="86" t="str">
        <f>'RESUMEN TOTAL'!AA502</f>
        <v>APAGADO</v>
      </c>
      <c r="V472" s="86" t="str">
        <f>'RESUMEN TOTAL'!AB502</f>
        <v>APAGADO</v>
      </c>
      <c r="W472" s="86" t="str">
        <f>'RESUMEN TOTAL'!AC502</f>
        <v>APAGADO</v>
      </c>
      <c r="X472" s="86" t="str">
        <f>'RESUMEN TOTAL'!AD502</f>
        <v>APAGADO</v>
      </c>
      <c r="Y472" s="86" t="str">
        <f>'RESUMEN TOTAL'!AE502</f>
        <v>APAGADO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 t="str">
        <f>'RESUMEN TOTAL'!L503</f>
        <v>APAGADO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>
        <f>'RESUMEN TOTAL'!Q503</f>
        <v>0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 t="str">
        <f>'RESUMEN TOTAL'!V503</f>
        <v>APAGADO</v>
      </c>
      <c r="Q473" s="86" t="str">
        <f>'RESUMEN TOTAL'!W503</f>
        <v>APAGADO</v>
      </c>
      <c r="R473" s="86">
        <f>'RESUMEN TOTAL'!X503</f>
        <v>0</v>
      </c>
      <c r="S473" s="86" t="str">
        <f>'RESUMEN TOTAL'!Y503</f>
        <v>APAGADO</v>
      </c>
      <c r="T473" s="86" t="str">
        <f>'RESUMEN TOTAL'!Z503</f>
        <v>APAGADO</v>
      </c>
      <c r="U473" s="86" t="str">
        <f>'RESUMEN TOTAL'!AA503</f>
        <v>APAGADO</v>
      </c>
      <c r="V473" s="86" t="str">
        <f>'RESUMEN TOTAL'!AB503</f>
        <v>APAGADO</v>
      </c>
      <c r="W473" s="86" t="str">
        <f>'RESUMEN TOTAL'!AC503</f>
        <v>APAGADO</v>
      </c>
      <c r="X473" s="86" t="str">
        <f>'RESUMEN TOTAL'!AD503</f>
        <v>APAGADO</v>
      </c>
      <c r="Y473" s="86" t="str">
        <f>'RESUMEN TOTAL'!AE503</f>
        <v>APAGADO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 t="str">
        <f>'RESUMEN TOTAL'!L504</f>
        <v>APAGADO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>
        <f>'RESUMEN TOTAL'!Q504</f>
        <v>0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 t="str">
        <f>'RESUMEN TOTAL'!V504</f>
        <v>APAGADO</v>
      </c>
      <c r="Q474" s="86" t="str">
        <f>'RESUMEN TOTAL'!W504</f>
        <v>APAGADO</v>
      </c>
      <c r="R474" s="86">
        <f>'RESUMEN TOTAL'!X504</f>
        <v>0</v>
      </c>
      <c r="S474" s="86" t="str">
        <f>'RESUMEN TOTAL'!Y504</f>
        <v>APAGADO</v>
      </c>
      <c r="T474" s="86" t="str">
        <f>'RESUMEN TOTAL'!Z504</f>
        <v>APAGADO</v>
      </c>
      <c r="U474" s="86" t="str">
        <f>'RESUMEN TOTAL'!AA504</f>
        <v>APAGADO</v>
      </c>
      <c r="V474" s="86" t="str">
        <f>'RESUMEN TOTAL'!AB504</f>
        <v>APAGADO</v>
      </c>
      <c r="W474" s="86" t="str">
        <f>'RESUMEN TOTAL'!AC504</f>
        <v>APAGADO</v>
      </c>
      <c r="X474" s="86" t="str">
        <f>'RESUMEN TOTAL'!AD504</f>
        <v>APAGADO</v>
      </c>
      <c r="Y474" s="86" t="str">
        <f>'RESUMEN TOTAL'!AE504</f>
        <v>APAGADO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 t="str">
        <f>'RESUMEN TOTAL'!L505</f>
        <v>APAGADO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>
        <f>'RESUMEN TOTAL'!Q505</f>
        <v>0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 t="str">
        <f>'RESUMEN TOTAL'!V505</f>
        <v>APAGADO</v>
      </c>
      <c r="Q475" s="86" t="str">
        <f>'RESUMEN TOTAL'!W505</f>
        <v>APAGADO</v>
      </c>
      <c r="R475" s="86">
        <f>'RESUMEN TOTAL'!X505</f>
        <v>0</v>
      </c>
      <c r="S475" s="86" t="str">
        <f>'RESUMEN TOTAL'!Y505</f>
        <v>APAGADO</v>
      </c>
      <c r="T475" s="86" t="str">
        <f>'RESUMEN TOTAL'!Z505</f>
        <v>APAGADO</v>
      </c>
      <c r="U475" s="86" t="str">
        <f>'RESUMEN TOTAL'!AA505</f>
        <v>APAGADO</v>
      </c>
      <c r="V475" s="86" t="str">
        <f>'RESUMEN TOTAL'!AB505</f>
        <v>APAGADO</v>
      </c>
      <c r="W475" s="86" t="str">
        <f>'RESUMEN TOTAL'!AC505</f>
        <v>APAGADO</v>
      </c>
      <c r="X475" s="86" t="str">
        <f>'RESUMEN TOTAL'!AD505</f>
        <v>APAGADO</v>
      </c>
      <c r="Y475" s="86" t="str">
        <f>'RESUMEN TOTAL'!AE505</f>
        <v>APAGADO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</row>
    <row r="476" spans="1:35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 t="str">
        <f>'RESUMEN TOTAL'!L506</f>
        <v>APAGADO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>
        <f>'RESUMEN TOTAL'!Q506</f>
        <v>0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 t="str">
        <f>'RESUMEN TOTAL'!V506</f>
        <v>APAGADO</v>
      </c>
      <c r="Q476" s="86" t="str">
        <f>'RESUMEN TOTAL'!W506</f>
        <v>APAGADO</v>
      </c>
      <c r="R476" s="86">
        <f>'RESUMEN TOTAL'!X506</f>
        <v>0</v>
      </c>
      <c r="S476" s="86" t="str">
        <f>'RESUMEN TOTAL'!Y506</f>
        <v>APAGADO</v>
      </c>
      <c r="T476" s="86" t="str">
        <f>'RESUMEN TOTAL'!Z506</f>
        <v>APAGADO</v>
      </c>
      <c r="U476" s="86" t="str">
        <f>'RESUMEN TOTAL'!AA506</f>
        <v>APAGADO</v>
      </c>
      <c r="V476" s="86" t="str">
        <f>'RESUMEN TOTAL'!AB506</f>
        <v>APAGADO</v>
      </c>
      <c r="W476" s="86" t="str">
        <f>'RESUMEN TOTAL'!AC506</f>
        <v>APAGADO</v>
      </c>
      <c r="X476" s="86" t="str">
        <f>'RESUMEN TOTAL'!AD506</f>
        <v>APAGADO</v>
      </c>
      <c r="Y476" s="86" t="str">
        <f>'RESUMEN TOTAL'!AE506</f>
        <v>APAGADO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 t="str">
        <f>'RESUMEN TOTAL'!L507</f>
        <v>APAGADO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>
        <f>'RESUMEN TOTAL'!Q507</f>
        <v>0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 t="str">
        <f>'RESUMEN TOTAL'!V507</f>
        <v>APAGADO</v>
      </c>
      <c r="Q477" s="86" t="str">
        <f>'RESUMEN TOTAL'!W507</f>
        <v>APAGADO</v>
      </c>
      <c r="R477" s="86">
        <f>'RESUMEN TOTAL'!X507</f>
        <v>0</v>
      </c>
      <c r="S477" s="86" t="str">
        <f>'RESUMEN TOTAL'!Y507</f>
        <v>APAGADO</v>
      </c>
      <c r="T477" s="86" t="str">
        <f>'RESUMEN TOTAL'!Z507</f>
        <v>APAGADO</v>
      </c>
      <c r="U477" s="86" t="str">
        <f>'RESUMEN TOTAL'!AA507</f>
        <v>APAGADO</v>
      </c>
      <c r="V477" s="86" t="str">
        <f>'RESUMEN TOTAL'!AB507</f>
        <v>APAGADO</v>
      </c>
      <c r="W477" s="86" t="str">
        <f>'RESUMEN TOTAL'!AC507</f>
        <v>APAGADO</v>
      </c>
      <c r="X477" s="86" t="str">
        <f>'RESUMEN TOTAL'!AD507</f>
        <v>APAGADO</v>
      </c>
      <c r="Y477" s="86" t="str">
        <f>'RESUMEN TOTAL'!AE507</f>
        <v>APAGADO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</row>
    <row r="478" spans="1:35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 t="str">
        <f>'RESUMEN TOTAL'!L508</f>
        <v>APAGADO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>
        <f>'RESUMEN TOTAL'!Q508</f>
        <v>0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 t="str">
        <f>'RESUMEN TOTAL'!V508</f>
        <v>APAGADO</v>
      </c>
      <c r="Q478" s="86" t="str">
        <f>'RESUMEN TOTAL'!W508</f>
        <v>APAGADO</v>
      </c>
      <c r="R478" s="86">
        <f>'RESUMEN TOTAL'!X508</f>
        <v>0</v>
      </c>
      <c r="S478" s="86" t="str">
        <f>'RESUMEN TOTAL'!Y508</f>
        <v>APAGADO</v>
      </c>
      <c r="T478" s="86" t="str">
        <f>'RESUMEN TOTAL'!Z508</f>
        <v>APAGADO</v>
      </c>
      <c r="U478" s="86" t="str">
        <f>'RESUMEN TOTAL'!AA508</f>
        <v>APAGADO</v>
      </c>
      <c r="V478" s="86" t="str">
        <f>'RESUMEN TOTAL'!AB508</f>
        <v>APAGADO</v>
      </c>
      <c r="W478" s="86" t="str">
        <f>'RESUMEN TOTAL'!AC508</f>
        <v>APAGADO</v>
      </c>
      <c r="X478" s="86" t="str">
        <f>'RESUMEN TOTAL'!AD508</f>
        <v>APAGADO</v>
      </c>
      <c r="Y478" s="86" t="str">
        <f>'RESUMEN TOTAL'!AE508</f>
        <v>APAGADO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 t="str">
        <f>'RESUMEN TOTAL'!L509</f>
        <v>APAGADO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>
        <f>'RESUMEN TOTAL'!Q509</f>
        <v>0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 t="str">
        <f>'RESUMEN TOTAL'!V509</f>
        <v>APAGADO</v>
      </c>
      <c r="Q479" s="86" t="str">
        <f>'RESUMEN TOTAL'!W509</f>
        <v>APAGADO</v>
      </c>
      <c r="R479" s="86">
        <f>'RESUMEN TOTAL'!X509</f>
        <v>0</v>
      </c>
      <c r="S479" s="86" t="str">
        <f>'RESUMEN TOTAL'!Y509</f>
        <v>APAGADO</v>
      </c>
      <c r="T479" s="86" t="str">
        <f>'RESUMEN TOTAL'!Z509</f>
        <v>APAGADO</v>
      </c>
      <c r="U479" s="86" t="str">
        <f>'RESUMEN TOTAL'!AA509</f>
        <v>APAGADO</v>
      </c>
      <c r="V479" s="86" t="str">
        <f>'RESUMEN TOTAL'!AB509</f>
        <v>APAGADO</v>
      </c>
      <c r="W479" s="86" t="str">
        <f>'RESUMEN TOTAL'!AC509</f>
        <v>APAGADO</v>
      </c>
      <c r="X479" s="86" t="str">
        <f>'RESUMEN TOTAL'!AD509</f>
        <v>APAGADO</v>
      </c>
      <c r="Y479" s="86" t="str">
        <f>'RESUMEN TOTAL'!AE509</f>
        <v>APAGADO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</row>
    <row r="480" spans="1:35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 t="str">
        <f>'RESUMEN TOTAL'!L510</f>
        <v>APAGADO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>
        <f>'RESUMEN TOTAL'!Q510</f>
        <v>0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 t="str">
        <f>'RESUMEN TOTAL'!V510</f>
        <v>APAGADO</v>
      </c>
      <c r="Q480" s="86" t="str">
        <f>'RESUMEN TOTAL'!W510</f>
        <v>APAGADO</v>
      </c>
      <c r="R480" s="86">
        <f>'RESUMEN TOTAL'!X510</f>
        <v>0</v>
      </c>
      <c r="S480" s="86" t="str">
        <f>'RESUMEN TOTAL'!Y510</f>
        <v>APAGADO</v>
      </c>
      <c r="T480" s="86" t="str">
        <f>'RESUMEN TOTAL'!Z510</f>
        <v>APAGADO</v>
      </c>
      <c r="U480" s="86" t="str">
        <f>'RESUMEN TOTAL'!AA510</f>
        <v>APAGADO</v>
      </c>
      <c r="V480" s="86" t="str">
        <f>'RESUMEN TOTAL'!AB510</f>
        <v>APAGADO</v>
      </c>
      <c r="W480" s="86" t="str">
        <f>'RESUMEN TOTAL'!AC510</f>
        <v>APAGADO</v>
      </c>
      <c r="X480" s="86" t="str">
        <f>'RESUMEN TOTAL'!AD510</f>
        <v>APAGADO</v>
      </c>
      <c r="Y480" s="86" t="str">
        <f>'RESUMEN TOTAL'!AE510</f>
        <v>APAGADO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 t="str">
        <f>'RESUMEN TOTAL'!L511</f>
        <v>APAGADO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>
        <f>'RESUMEN TOTAL'!Q511</f>
        <v>0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 t="str">
        <f>'RESUMEN TOTAL'!V511</f>
        <v>APAGADO</v>
      </c>
      <c r="Q481" s="86" t="str">
        <f>'RESUMEN TOTAL'!W511</f>
        <v>APAGADO</v>
      </c>
      <c r="R481" s="86">
        <f>'RESUMEN TOTAL'!X511</f>
        <v>0</v>
      </c>
      <c r="S481" s="86" t="str">
        <f>'RESUMEN TOTAL'!Y511</f>
        <v>APAGADO</v>
      </c>
      <c r="T481" s="86" t="str">
        <f>'RESUMEN TOTAL'!Z511</f>
        <v>APAGADO</v>
      </c>
      <c r="U481" s="86" t="str">
        <f>'RESUMEN TOTAL'!AA511</f>
        <v>APAGADO</v>
      </c>
      <c r="V481" s="86" t="str">
        <f>'RESUMEN TOTAL'!AB511</f>
        <v>APAGADO</v>
      </c>
      <c r="W481" s="86" t="str">
        <f>'RESUMEN TOTAL'!AC511</f>
        <v>APAGADO</v>
      </c>
      <c r="X481" s="86" t="str">
        <f>'RESUMEN TOTAL'!AD511</f>
        <v>APAGADO</v>
      </c>
      <c r="Y481" s="86" t="str">
        <f>'RESUMEN TOTAL'!AE511</f>
        <v>APAGADO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</row>
    <row r="482" spans="1:35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</row>
    <row r="484" spans="1:35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 t="str">
        <f>'RESUMEN TOTAL'!L514</f>
        <v>APAGADO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>
        <f>'RESUMEN TOTAL'!Q514</f>
        <v>0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 t="str">
        <f>'RESUMEN TOTAL'!V514</f>
        <v>APAGADO</v>
      </c>
      <c r="Q484" s="86" t="str">
        <f>'RESUMEN TOTAL'!W514</f>
        <v>APAGADO</v>
      </c>
      <c r="R484" s="86">
        <f>'RESUMEN TOTAL'!X514</f>
        <v>0</v>
      </c>
      <c r="S484" s="86" t="str">
        <f>'RESUMEN TOTAL'!Y514</f>
        <v>APAGADO</v>
      </c>
      <c r="T484" s="86" t="str">
        <f>'RESUMEN TOTAL'!Z514</f>
        <v>APAGADO</v>
      </c>
      <c r="U484" s="86" t="str">
        <f>'RESUMEN TOTAL'!AA514</f>
        <v>APAGADO</v>
      </c>
      <c r="V484" s="86" t="str">
        <f>'RESUMEN TOTAL'!AB514</f>
        <v>APAGADO</v>
      </c>
      <c r="W484" s="86" t="str">
        <f>'RESUMEN TOTAL'!AC514</f>
        <v>APAGADO</v>
      </c>
      <c r="X484" s="86" t="str">
        <f>'RESUMEN TOTAL'!AD514</f>
        <v>APAGADO</v>
      </c>
      <c r="Y484" s="86" t="str">
        <f>'RESUMEN TOTAL'!AE514</f>
        <v>APAGADO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</row>
    <row r="485" spans="1:35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 t="str">
        <f>'RESUMEN TOTAL'!L515</f>
        <v>APAGADO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>
        <f>'RESUMEN TOTAL'!Q515</f>
        <v>0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 t="str">
        <f>'RESUMEN TOTAL'!V515</f>
        <v>APAGADO</v>
      </c>
      <c r="Q485" s="86" t="str">
        <f>'RESUMEN TOTAL'!W515</f>
        <v>APAGADO</v>
      </c>
      <c r="R485" s="86">
        <f>'RESUMEN TOTAL'!X515</f>
        <v>0</v>
      </c>
      <c r="S485" s="86" t="str">
        <f>'RESUMEN TOTAL'!Y515</f>
        <v>APAGADO</v>
      </c>
      <c r="T485" s="86" t="str">
        <f>'RESUMEN TOTAL'!Z515</f>
        <v>APAGADO</v>
      </c>
      <c r="U485" s="86" t="str">
        <f>'RESUMEN TOTAL'!AA515</f>
        <v>APAGADO</v>
      </c>
      <c r="V485" s="86" t="str">
        <f>'RESUMEN TOTAL'!AB515</f>
        <v>APAGADO</v>
      </c>
      <c r="W485" s="86" t="str">
        <f>'RESUMEN TOTAL'!AC515</f>
        <v>APAGADO</v>
      </c>
      <c r="X485" s="86" t="str">
        <f>'RESUMEN TOTAL'!AD515</f>
        <v>APAGADO</v>
      </c>
      <c r="Y485" s="86" t="str">
        <f>'RESUMEN TOTAL'!AE515</f>
        <v>APAGADO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</row>
    <row r="486" spans="1:35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 t="str">
        <f>'RESUMEN TOTAL'!L516</f>
        <v>APAGADO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>
        <f>'RESUMEN TOTAL'!Q516</f>
        <v>0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 t="str">
        <f>'RESUMEN TOTAL'!V516</f>
        <v>APAGADO</v>
      </c>
      <c r="Q486" s="86" t="str">
        <f>'RESUMEN TOTAL'!W516</f>
        <v>APAGADO</v>
      </c>
      <c r="R486" s="86">
        <f>'RESUMEN TOTAL'!X516</f>
        <v>0</v>
      </c>
      <c r="S486" s="86" t="str">
        <f>'RESUMEN TOTAL'!Y516</f>
        <v>APAGADO</v>
      </c>
      <c r="T486" s="86" t="str">
        <f>'RESUMEN TOTAL'!Z516</f>
        <v>APAGADO</v>
      </c>
      <c r="U486" s="86" t="str">
        <f>'RESUMEN TOTAL'!AA516</f>
        <v>APAGADO</v>
      </c>
      <c r="V486" s="86" t="str">
        <f>'RESUMEN TOTAL'!AB516</f>
        <v>APAGADO</v>
      </c>
      <c r="W486" s="86" t="str">
        <f>'RESUMEN TOTAL'!AC516</f>
        <v>APAGADO</v>
      </c>
      <c r="X486" s="86" t="str">
        <f>'RESUMEN TOTAL'!AD516</f>
        <v>APAGADO</v>
      </c>
      <c r="Y486" s="86" t="str">
        <f>'RESUMEN TOTAL'!AE516</f>
        <v>APAGADO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 t="str">
        <f>'RESUMEN TOTAL'!L517</f>
        <v>APAGADO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>
        <f>'RESUMEN TOTAL'!Q517</f>
        <v>0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 t="str">
        <f>'RESUMEN TOTAL'!V517</f>
        <v>APAGADO</v>
      </c>
      <c r="Q487" s="86" t="str">
        <f>'RESUMEN TOTAL'!W517</f>
        <v>APAGADO</v>
      </c>
      <c r="R487" s="86">
        <f>'RESUMEN TOTAL'!X517</f>
        <v>0</v>
      </c>
      <c r="S487" s="86" t="str">
        <f>'RESUMEN TOTAL'!Y517</f>
        <v>APAGADO</v>
      </c>
      <c r="T487" s="86" t="str">
        <f>'RESUMEN TOTAL'!Z517</f>
        <v>APAGADO</v>
      </c>
      <c r="U487" s="86" t="str">
        <f>'RESUMEN TOTAL'!AA517</f>
        <v>APAGADO</v>
      </c>
      <c r="V487" s="86" t="str">
        <f>'RESUMEN TOTAL'!AB517</f>
        <v>APAGADO</v>
      </c>
      <c r="W487" s="86" t="str">
        <f>'RESUMEN TOTAL'!AC517</f>
        <v>APAGADO</v>
      </c>
      <c r="X487" s="86" t="str">
        <f>'RESUMEN TOTAL'!AD517</f>
        <v>APAGADO</v>
      </c>
      <c r="Y487" s="86" t="str">
        <f>'RESUMEN TOTAL'!AE517</f>
        <v>APAGADO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</row>
    <row r="488" spans="1:35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 t="str">
        <f>'RESUMEN TOTAL'!L518</f>
        <v>APAGADO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>
        <f>'RESUMEN TOTAL'!Q518</f>
        <v>0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 t="str">
        <f>'RESUMEN TOTAL'!V518</f>
        <v>APAGADO</v>
      </c>
      <c r="Q488" s="86" t="str">
        <f>'RESUMEN TOTAL'!W518</f>
        <v>APAGADO</v>
      </c>
      <c r="R488" s="86">
        <f>'RESUMEN TOTAL'!X518</f>
        <v>0</v>
      </c>
      <c r="S488" s="86" t="str">
        <f>'RESUMEN TOTAL'!Y518</f>
        <v>APAGADO</v>
      </c>
      <c r="T488" s="86" t="str">
        <f>'RESUMEN TOTAL'!Z518</f>
        <v>APAGADO</v>
      </c>
      <c r="U488" s="86" t="str">
        <f>'RESUMEN TOTAL'!AA518</f>
        <v>APAGADO</v>
      </c>
      <c r="V488" s="86" t="str">
        <f>'RESUMEN TOTAL'!AB518</f>
        <v>APAGADO</v>
      </c>
      <c r="W488" s="86" t="str">
        <f>'RESUMEN TOTAL'!AC518</f>
        <v>APAGADO</v>
      </c>
      <c r="X488" s="86" t="str">
        <f>'RESUMEN TOTAL'!AD518</f>
        <v>APAGADO</v>
      </c>
      <c r="Y488" s="86" t="str">
        <f>'RESUMEN TOTAL'!AE518</f>
        <v>APAGADO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 t="str">
        <f>'RESUMEN TOTAL'!L519</f>
        <v>APAGADO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>
        <f>'RESUMEN TOTAL'!Q519</f>
        <v>0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 t="str">
        <f>'RESUMEN TOTAL'!V519</f>
        <v>APAGADO</v>
      </c>
      <c r="Q489" s="86" t="str">
        <f>'RESUMEN TOTAL'!W519</f>
        <v>APAGADO</v>
      </c>
      <c r="R489" s="86">
        <f>'RESUMEN TOTAL'!X519</f>
        <v>0</v>
      </c>
      <c r="S489" s="86" t="str">
        <f>'RESUMEN TOTAL'!Y519</f>
        <v>APAGADO</v>
      </c>
      <c r="T489" s="86" t="str">
        <f>'RESUMEN TOTAL'!Z519</f>
        <v>APAGADO</v>
      </c>
      <c r="U489" s="86" t="str">
        <f>'RESUMEN TOTAL'!AA519</f>
        <v>APAGADO</v>
      </c>
      <c r="V489" s="86" t="str">
        <f>'RESUMEN TOTAL'!AB519</f>
        <v>APAGADO</v>
      </c>
      <c r="W489" s="86" t="str">
        <f>'RESUMEN TOTAL'!AC519</f>
        <v>APAGADO</v>
      </c>
      <c r="X489" s="86" t="str">
        <f>'RESUMEN TOTAL'!AD519</f>
        <v>APAGADO</v>
      </c>
      <c r="Y489" s="86" t="str">
        <f>'RESUMEN TOTAL'!AE519</f>
        <v>APAGADO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</row>
    <row r="490" spans="1:35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 t="str">
        <f>'RESUMEN TOTAL'!L520</f>
        <v>APAGADO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>
        <f>'RESUMEN TOTAL'!Q520</f>
        <v>0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 t="str">
        <f>'RESUMEN TOTAL'!V520</f>
        <v>APAGADO</v>
      </c>
      <c r="Q490" s="86" t="str">
        <f>'RESUMEN TOTAL'!W520</f>
        <v>APAGADO</v>
      </c>
      <c r="R490" s="86">
        <f>'RESUMEN TOTAL'!X520</f>
        <v>0</v>
      </c>
      <c r="S490" s="86" t="str">
        <f>'RESUMEN TOTAL'!Y520</f>
        <v>APAGADO</v>
      </c>
      <c r="T490" s="86" t="str">
        <f>'RESUMEN TOTAL'!Z520</f>
        <v>APAGADO</v>
      </c>
      <c r="U490" s="86" t="str">
        <f>'RESUMEN TOTAL'!AA520</f>
        <v>APAGADO</v>
      </c>
      <c r="V490" s="86" t="str">
        <f>'RESUMEN TOTAL'!AB520</f>
        <v>APAGADO</v>
      </c>
      <c r="W490" s="86" t="str">
        <f>'RESUMEN TOTAL'!AC520</f>
        <v>APAGADO</v>
      </c>
      <c r="X490" s="86" t="str">
        <f>'RESUMEN TOTAL'!AD520</f>
        <v>APAGADO</v>
      </c>
      <c r="Y490" s="86" t="str">
        <f>'RESUMEN TOTAL'!AE520</f>
        <v>APAGADO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 t="str">
        <f>'RESUMEN TOTAL'!L521</f>
        <v>APAGADO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>
        <f>'RESUMEN TOTAL'!Q521</f>
        <v>0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 t="str">
        <f>'RESUMEN TOTAL'!V521</f>
        <v>APAGADO</v>
      </c>
      <c r="Q491" s="86" t="str">
        <f>'RESUMEN TOTAL'!W521</f>
        <v>APAGADO</v>
      </c>
      <c r="R491" s="86">
        <f>'RESUMEN TOTAL'!X521</f>
        <v>0</v>
      </c>
      <c r="S491" s="86" t="str">
        <f>'RESUMEN TOTAL'!Y521</f>
        <v>APAGADO</v>
      </c>
      <c r="T491" s="86" t="str">
        <f>'RESUMEN TOTAL'!Z521</f>
        <v>APAGADO</v>
      </c>
      <c r="U491" s="86" t="str">
        <f>'RESUMEN TOTAL'!AA521</f>
        <v>APAGADO</v>
      </c>
      <c r="V491" s="86" t="str">
        <f>'RESUMEN TOTAL'!AB521</f>
        <v>APAGADO</v>
      </c>
      <c r="W491" s="86" t="str">
        <f>'RESUMEN TOTAL'!AC521</f>
        <v>APAGADO</v>
      </c>
      <c r="X491" s="86" t="str">
        <f>'RESUMEN TOTAL'!AD521</f>
        <v>APAGADO</v>
      </c>
      <c r="Y491" s="86" t="str">
        <f>'RESUMEN TOTAL'!AE521</f>
        <v>APAGADO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</row>
    <row r="492" spans="1:35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 t="str">
        <f>'RESUMEN TOTAL'!L522</f>
        <v>APAGADO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>
        <f>'RESUMEN TOTAL'!Q522</f>
        <v>0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 t="str">
        <f>'RESUMEN TOTAL'!V522</f>
        <v>APAGADO</v>
      </c>
      <c r="Q492" s="86" t="str">
        <f>'RESUMEN TOTAL'!W522</f>
        <v>APAGADO</v>
      </c>
      <c r="R492" s="86">
        <f>'RESUMEN TOTAL'!X522</f>
        <v>0</v>
      </c>
      <c r="S492" s="86" t="str">
        <f>'RESUMEN TOTAL'!Y522</f>
        <v>APAGADO</v>
      </c>
      <c r="T492" s="86" t="str">
        <f>'RESUMEN TOTAL'!Z522</f>
        <v>APAGADO</v>
      </c>
      <c r="U492" s="86" t="str">
        <f>'RESUMEN TOTAL'!AA522</f>
        <v>APAGADO</v>
      </c>
      <c r="V492" s="86" t="str">
        <f>'RESUMEN TOTAL'!AB522</f>
        <v>APAGADO</v>
      </c>
      <c r="W492" s="86" t="str">
        <f>'RESUMEN TOTAL'!AC522</f>
        <v>APAGADO</v>
      </c>
      <c r="X492" s="86" t="str">
        <f>'RESUMEN TOTAL'!AD522</f>
        <v>APAGADO</v>
      </c>
      <c r="Y492" s="86" t="str">
        <f>'RESUMEN TOTAL'!AE522</f>
        <v>APAGADO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 t="str">
        <f>'RESUMEN TOTAL'!L523</f>
        <v>APAGADO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>
        <f>'RESUMEN TOTAL'!Q523</f>
        <v>0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 t="str">
        <f>'RESUMEN TOTAL'!V523</f>
        <v>APAGADO</v>
      </c>
      <c r="Q493" s="86" t="str">
        <f>'RESUMEN TOTAL'!W523</f>
        <v>APAGADO</v>
      </c>
      <c r="R493" s="86">
        <f>'RESUMEN TOTAL'!X523</f>
        <v>0</v>
      </c>
      <c r="S493" s="86" t="str">
        <f>'RESUMEN TOTAL'!Y523</f>
        <v>APAGADO</v>
      </c>
      <c r="T493" s="86" t="str">
        <f>'RESUMEN TOTAL'!Z523</f>
        <v>APAGADO</v>
      </c>
      <c r="U493" s="86" t="str">
        <f>'RESUMEN TOTAL'!AA523</f>
        <v>APAGADO</v>
      </c>
      <c r="V493" s="86" t="str">
        <f>'RESUMEN TOTAL'!AB523</f>
        <v>APAGADO</v>
      </c>
      <c r="W493" s="86" t="str">
        <f>'RESUMEN TOTAL'!AC523</f>
        <v>APAGADO</v>
      </c>
      <c r="X493" s="86" t="str">
        <f>'RESUMEN TOTAL'!AD523</f>
        <v>APAGADO</v>
      </c>
      <c r="Y493" s="86" t="str">
        <f>'RESUMEN TOTAL'!AE523</f>
        <v>APAGADO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</row>
    <row r="494" spans="1:35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 t="str">
        <f>'RESUMEN TOTAL'!L524</f>
        <v>APAGADO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>
        <f>'RESUMEN TOTAL'!Q524</f>
        <v>0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 t="str">
        <f>'RESUMEN TOTAL'!V524</f>
        <v>APAGADO</v>
      </c>
      <c r="Q494" s="86" t="str">
        <f>'RESUMEN TOTAL'!W524</f>
        <v>APAGADO</v>
      </c>
      <c r="R494" s="86">
        <f>'RESUMEN TOTAL'!X524</f>
        <v>0</v>
      </c>
      <c r="S494" s="86" t="str">
        <f>'RESUMEN TOTAL'!Y524</f>
        <v>APAGADO</v>
      </c>
      <c r="T494" s="86" t="str">
        <f>'RESUMEN TOTAL'!Z524</f>
        <v>APAGADO</v>
      </c>
      <c r="U494" s="86" t="str">
        <f>'RESUMEN TOTAL'!AA524</f>
        <v>APAGADO</v>
      </c>
      <c r="V494" s="86" t="str">
        <f>'RESUMEN TOTAL'!AB524</f>
        <v>APAGADO</v>
      </c>
      <c r="W494" s="86" t="str">
        <f>'RESUMEN TOTAL'!AC524</f>
        <v>APAGADO</v>
      </c>
      <c r="X494" s="86" t="str">
        <f>'RESUMEN TOTAL'!AD524</f>
        <v>APAGADO</v>
      </c>
      <c r="Y494" s="86" t="str">
        <f>'RESUMEN TOTAL'!AE524</f>
        <v>APAGADO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 t="str">
        <f>'RESUMEN TOTAL'!L525</f>
        <v>APAGADO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>
        <f>'RESUMEN TOTAL'!Q525</f>
        <v>0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 t="str">
        <f>'RESUMEN TOTAL'!V525</f>
        <v>APAGADO</v>
      </c>
      <c r="Q495" s="86" t="str">
        <f>'RESUMEN TOTAL'!W525</f>
        <v>APAGADO</v>
      </c>
      <c r="R495" s="86">
        <f>'RESUMEN TOTAL'!X525</f>
        <v>0</v>
      </c>
      <c r="S495" s="86" t="str">
        <f>'RESUMEN TOTAL'!Y525</f>
        <v>APAGADO</v>
      </c>
      <c r="T495" s="86" t="str">
        <f>'RESUMEN TOTAL'!Z525</f>
        <v>APAGADO</v>
      </c>
      <c r="U495" s="86" t="str">
        <f>'RESUMEN TOTAL'!AA525</f>
        <v>APAGADO</v>
      </c>
      <c r="V495" s="86" t="str">
        <f>'RESUMEN TOTAL'!AB525</f>
        <v>APAGADO</v>
      </c>
      <c r="W495" s="86" t="str">
        <f>'RESUMEN TOTAL'!AC525</f>
        <v>APAGADO</v>
      </c>
      <c r="X495" s="86" t="str">
        <f>'RESUMEN TOTAL'!AD525</f>
        <v>APAGADO</v>
      </c>
      <c r="Y495" s="86" t="str">
        <f>'RESUMEN TOTAL'!AE525</f>
        <v>APAGADO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</row>
    <row r="496" spans="1:35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 t="str">
        <f>'RESUMEN TOTAL'!L526</f>
        <v>APAGADO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>
        <f>'RESUMEN TOTAL'!Q526</f>
        <v>0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 t="str">
        <f>'RESUMEN TOTAL'!V526</f>
        <v>APAGADO</v>
      </c>
      <c r="Q496" s="86" t="str">
        <f>'RESUMEN TOTAL'!W526</f>
        <v>APAGADO</v>
      </c>
      <c r="R496" s="86">
        <f>'RESUMEN TOTAL'!X526</f>
        <v>0</v>
      </c>
      <c r="S496" s="86" t="str">
        <f>'RESUMEN TOTAL'!Y526</f>
        <v>APAGADO</v>
      </c>
      <c r="T496" s="86" t="str">
        <f>'RESUMEN TOTAL'!Z526</f>
        <v>APAGADO</v>
      </c>
      <c r="U496" s="86" t="str">
        <f>'RESUMEN TOTAL'!AA526</f>
        <v>APAGADO</v>
      </c>
      <c r="V496" s="86" t="str">
        <f>'RESUMEN TOTAL'!AB526</f>
        <v>APAGADO</v>
      </c>
      <c r="W496" s="86" t="str">
        <f>'RESUMEN TOTAL'!AC526</f>
        <v>APAGADO</v>
      </c>
      <c r="X496" s="86" t="str">
        <f>'RESUMEN TOTAL'!AD526</f>
        <v>APAGADO</v>
      </c>
      <c r="Y496" s="86" t="str">
        <f>'RESUMEN TOTAL'!AE526</f>
        <v>APAGADO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 t="str">
        <f>'RESUMEN TOTAL'!L527</f>
        <v>APAGADO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>
        <f>'RESUMEN TOTAL'!Q527</f>
        <v>0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 t="str">
        <f>'RESUMEN TOTAL'!V527</f>
        <v>APAGADO</v>
      </c>
      <c r="Q497" s="86" t="str">
        <f>'RESUMEN TOTAL'!W527</f>
        <v>APAGADO</v>
      </c>
      <c r="R497" s="86">
        <f>'RESUMEN TOTAL'!X527</f>
        <v>0</v>
      </c>
      <c r="S497" s="86" t="str">
        <f>'RESUMEN TOTAL'!Y527</f>
        <v>APAGADO</v>
      </c>
      <c r="T497" s="86" t="str">
        <f>'RESUMEN TOTAL'!Z527</f>
        <v>APAGADO</v>
      </c>
      <c r="U497" s="86" t="str">
        <f>'RESUMEN TOTAL'!AA527</f>
        <v>APAGADO</v>
      </c>
      <c r="V497" s="86" t="str">
        <f>'RESUMEN TOTAL'!AB527</f>
        <v>APAGADO</v>
      </c>
      <c r="W497" s="86" t="str">
        <f>'RESUMEN TOTAL'!AC527</f>
        <v>APAGADO</v>
      </c>
      <c r="X497" s="86" t="str">
        <f>'RESUMEN TOTAL'!AD527</f>
        <v>APAGADO</v>
      </c>
      <c r="Y497" s="86" t="str">
        <f>'RESUMEN TOTAL'!AE527</f>
        <v>APAGADO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</row>
    <row r="498" spans="1:35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 t="str">
        <f>'RESUMEN TOTAL'!L528</f>
        <v>APAGADO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>
        <f>'RESUMEN TOTAL'!Q528</f>
        <v>0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 t="str">
        <f>'RESUMEN TOTAL'!V528</f>
        <v>APAGADO</v>
      </c>
      <c r="Q498" s="86" t="str">
        <f>'RESUMEN TOTAL'!W528</f>
        <v>APAGADO</v>
      </c>
      <c r="R498" s="86">
        <f>'RESUMEN TOTAL'!X528</f>
        <v>0</v>
      </c>
      <c r="S498" s="86" t="str">
        <f>'RESUMEN TOTAL'!Y528</f>
        <v>APAGADO</v>
      </c>
      <c r="T498" s="86" t="str">
        <f>'RESUMEN TOTAL'!Z528</f>
        <v>APAGADO</v>
      </c>
      <c r="U498" s="86" t="str">
        <f>'RESUMEN TOTAL'!AA528</f>
        <v>APAGADO</v>
      </c>
      <c r="V498" s="86" t="str">
        <f>'RESUMEN TOTAL'!AB528</f>
        <v>APAGADO</v>
      </c>
      <c r="W498" s="86" t="str">
        <f>'RESUMEN TOTAL'!AC528</f>
        <v>APAGADO</v>
      </c>
      <c r="X498" s="86" t="str">
        <f>'RESUMEN TOTAL'!AD528</f>
        <v>APAGADO</v>
      </c>
      <c r="Y498" s="86" t="str">
        <f>'RESUMEN TOTAL'!AE528</f>
        <v>APAGADO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 t="str">
        <f>'RESUMEN TOTAL'!L529</f>
        <v>APAGADO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>
        <f>'RESUMEN TOTAL'!Q529</f>
        <v>0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 t="str">
        <f>'RESUMEN TOTAL'!V529</f>
        <v>APAGADO</v>
      </c>
      <c r="Q499" s="86" t="str">
        <f>'RESUMEN TOTAL'!W529</f>
        <v>APAGADO</v>
      </c>
      <c r="R499" s="86">
        <f>'RESUMEN TOTAL'!X529</f>
        <v>0</v>
      </c>
      <c r="S499" s="86" t="str">
        <f>'RESUMEN TOTAL'!Y529</f>
        <v>APAGADO</v>
      </c>
      <c r="T499" s="86" t="str">
        <f>'RESUMEN TOTAL'!Z529</f>
        <v>APAGADO</v>
      </c>
      <c r="U499" s="86" t="str">
        <f>'RESUMEN TOTAL'!AA529</f>
        <v>APAGADO</v>
      </c>
      <c r="V499" s="86" t="str">
        <f>'RESUMEN TOTAL'!AB529</f>
        <v>APAGADO</v>
      </c>
      <c r="W499" s="86" t="str">
        <f>'RESUMEN TOTAL'!AC529</f>
        <v>APAGADO</v>
      </c>
      <c r="X499" s="86" t="str">
        <f>'RESUMEN TOTAL'!AD529</f>
        <v>APAGADO</v>
      </c>
      <c r="Y499" s="86" t="str">
        <f>'RESUMEN TOTAL'!AE529</f>
        <v>APAGADO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</row>
    <row r="500" spans="1:35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 t="str">
        <f>'RESUMEN TOTAL'!L530</f>
        <v>APAGADO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>
        <f>'RESUMEN TOTAL'!Q530</f>
        <v>0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 t="str">
        <f>'RESUMEN TOTAL'!V530</f>
        <v>APAGADO</v>
      </c>
      <c r="Q500" s="86" t="str">
        <f>'RESUMEN TOTAL'!W530</f>
        <v>APAGADO</v>
      </c>
      <c r="R500" s="86">
        <f>'RESUMEN TOTAL'!X530</f>
        <v>0</v>
      </c>
      <c r="S500" s="86" t="str">
        <f>'RESUMEN TOTAL'!Y530</f>
        <v>APAGADO</v>
      </c>
      <c r="T500" s="86" t="str">
        <f>'RESUMEN TOTAL'!Z530</f>
        <v>APAGADO</v>
      </c>
      <c r="U500" s="86" t="str">
        <f>'RESUMEN TOTAL'!AA530</f>
        <v>APAGADO</v>
      </c>
      <c r="V500" s="86" t="str">
        <f>'RESUMEN TOTAL'!AB530</f>
        <v>APAGADO</v>
      </c>
      <c r="W500" s="86" t="str">
        <f>'RESUMEN TOTAL'!AC530</f>
        <v>APAGADO</v>
      </c>
      <c r="X500" s="86" t="str">
        <f>'RESUMEN TOTAL'!AD530</f>
        <v>APAGADO</v>
      </c>
      <c r="Y500" s="86" t="str">
        <f>'RESUMEN TOTAL'!AE530</f>
        <v>APAGADO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</row>
    <row r="501" spans="1:35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 t="str">
        <f>'RESUMEN TOTAL'!L531</f>
        <v>APAGADO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>
        <f>'RESUMEN TOTAL'!Q531</f>
        <v>0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 t="str">
        <f>'RESUMEN TOTAL'!V531</f>
        <v>APAGADO</v>
      </c>
      <c r="Q501" s="86" t="str">
        <f>'RESUMEN TOTAL'!W531</f>
        <v>APAGADO</v>
      </c>
      <c r="R501" s="86">
        <f>'RESUMEN TOTAL'!X531</f>
        <v>0</v>
      </c>
      <c r="S501" s="86" t="str">
        <f>'RESUMEN TOTAL'!Y531</f>
        <v>APAGADO</v>
      </c>
      <c r="T501" s="86" t="str">
        <f>'RESUMEN TOTAL'!Z531</f>
        <v>APAGADO</v>
      </c>
      <c r="U501" s="86" t="str">
        <f>'RESUMEN TOTAL'!AA531</f>
        <v>APAGADO</v>
      </c>
      <c r="V501" s="86" t="str">
        <f>'RESUMEN TOTAL'!AB531</f>
        <v>APAGADO</v>
      </c>
      <c r="W501" s="86" t="str">
        <f>'RESUMEN TOTAL'!AC531</f>
        <v>APAGADO</v>
      </c>
      <c r="X501" s="86" t="str">
        <f>'RESUMEN TOTAL'!AD531</f>
        <v>APAGADO</v>
      </c>
      <c r="Y501" s="86" t="str">
        <f>'RESUMEN TOTAL'!AE531</f>
        <v>APAGADO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</row>
    <row r="502" spans="1:35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 t="str">
        <f>'RESUMEN TOTAL'!L532</f>
        <v>APAGADO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>
        <f>'RESUMEN TOTAL'!Q532</f>
        <v>0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 t="str">
        <f>'RESUMEN TOTAL'!V532</f>
        <v>APAGADO</v>
      </c>
      <c r="Q502" s="86" t="str">
        <f>'RESUMEN TOTAL'!W532</f>
        <v>APAGADO</v>
      </c>
      <c r="R502" s="86">
        <f>'RESUMEN TOTAL'!X532</f>
        <v>0</v>
      </c>
      <c r="S502" s="86" t="str">
        <f>'RESUMEN TOTAL'!Y532</f>
        <v>APAGADO</v>
      </c>
      <c r="T502" s="86" t="str">
        <f>'RESUMEN TOTAL'!Z532</f>
        <v>APAGADO</v>
      </c>
      <c r="U502" s="86" t="str">
        <f>'RESUMEN TOTAL'!AA532</f>
        <v>APAGADO</v>
      </c>
      <c r="V502" s="86" t="str">
        <f>'RESUMEN TOTAL'!AB532</f>
        <v>APAGADO</v>
      </c>
      <c r="W502" s="86" t="str">
        <f>'RESUMEN TOTAL'!AC532</f>
        <v>APAGADO</v>
      </c>
      <c r="X502" s="86" t="str">
        <f>'RESUMEN TOTAL'!AD532</f>
        <v>APAGADO</v>
      </c>
      <c r="Y502" s="86" t="str">
        <f>'RESUMEN TOTAL'!AE532</f>
        <v>APAGADO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 t="str">
        <f>'RESUMEN TOTAL'!L533</f>
        <v>APAGADO</v>
      </c>
      <c r="G503" s="86" t="str">
        <f>'RESUMEN TOTAL'!M533</f>
        <v>APAGADO</v>
      </c>
      <c r="H503" s="86" t="str">
        <f>'RESUMEN TOTAL'!N533</f>
        <v>APAGADO</v>
      </c>
      <c r="I503" s="86" t="str">
        <f>'RESUMEN TOTAL'!O533</f>
        <v>APAGADO</v>
      </c>
      <c r="J503" s="86" t="str">
        <f>'RESUMEN TOTAL'!P533</f>
        <v>APAGADO</v>
      </c>
      <c r="K503" s="86">
        <f>'RESUMEN TOTAL'!Q533</f>
        <v>0</v>
      </c>
      <c r="L503" s="86" t="str">
        <f>'RESUMEN TOTAL'!R533</f>
        <v>APAGADO</v>
      </c>
      <c r="M503" s="86" t="str">
        <f>'RESUMEN TOTAL'!S533</f>
        <v>APAGADO</v>
      </c>
      <c r="N503" s="86" t="str">
        <f>'RESUMEN TOTAL'!T533</f>
        <v>APAGADO</v>
      </c>
      <c r="O503" s="86" t="str">
        <f>'RESUMEN TOTAL'!U533</f>
        <v>APAGADO</v>
      </c>
      <c r="P503" s="86" t="str">
        <f>'RESUMEN TOTAL'!V533</f>
        <v>APAGADO</v>
      </c>
      <c r="Q503" s="86" t="str">
        <f>'RESUMEN TOTAL'!W533</f>
        <v>APAGADO</v>
      </c>
      <c r="R503" s="86">
        <f>'RESUMEN TOTAL'!X533</f>
        <v>0</v>
      </c>
      <c r="S503" s="86" t="str">
        <f>'RESUMEN TOTAL'!Y533</f>
        <v>APAGADO</v>
      </c>
      <c r="T503" s="86" t="str">
        <f>'RESUMEN TOTAL'!Z533</f>
        <v>APAGADO</v>
      </c>
      <c r="U503" s="86" t="str">
        <f>'RESUMEN TOTAL'!AA533</f>
        <v>APAGADO</v>
      </c>
      <c r="V503" s="86" t="str">
        <f>'RESUMEN TOTAL'!AB533</f>
        <v>APAGADO</v>
      </c>
      <c r="W503" s="86" t="str">
        <f>'RESUMEN TOTAL'!AC533</f>
        <v>APAGADO</v>
      </c>
      <c r="X503" s="86" t="str">
        <f>'RESUMEN TOTAL'!AD533</f>
        <v>APAGADO</v>
      </c>
      <c r="Y503" s="86" t="str">
        <f>'RESUMEN TOTAL'!AE533</f>
        <v>APAGADO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 t="str">
        <f>'RESUMEN TOTAL'!L534</f>
        <v>APAGADO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>
        <f>'RESUMEN TOTAL'!Q534</f>
        <v>0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 t="str">
        <f>'RESUMEN TOTAL'!V534</f>
        <v>APAGADO</v>
      </c>
      <c r="Q504" s="86" t="str">
        <f>'RESUMEN TOTAL'!W534</f>
        <v>APAGADO</v>
      </c>
      <c r="R504" s="86">
        <f>'RESUMEN TOTAL'!X534</f>
        <v>0</v>
      </c>
      <c r="S504" s="86" t="str">
        <f>'RESUMEN TOTAL'!Y534</f>
        <v>APAGADO</v>
      </c>
      <c r="T504" s="86" t="str">
        <f>'RESUMEN TOTAL'!Z534</f>
        <v>APAGADO</v>
      </c>
      <c r="U504" s="86" t="str">
        <f>'RESUMEN TOTAL'!AA534</f>
        <v>APAGADO</v>
      </c>
      <c r="V504" s="86" t="str">
        <f>'RESUMEN TOTAL'!AB534</f>
        <v>APAGADO</v>
      </c>
      <c r="W504" s="86" t="str">
        <f>'RESUMEN TOTAL'!AC534</f>
        <v>APAGADO</v>
      </c>
      <c r="X504" s="86" t="str">
        <f>'RESUMEN TOTAL'!AD534</f>
        <v>APAGADO</v>
      </c>
      <c r="Y504" s="86" t="str">
        <f>'RESUMEN TOTAL'!AE534</f>
        <v>APAGADO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>
        <f>'RESUMEN TOTAL'!M535</f>
        <v>0</v>
      </c>
      <c r="H505" s="86">
        <f>'RESUMEN TOTAL'!N535</f>
        <v>0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>
        <f>'RESUMEN TOTAL'!M536</f>
        <v>0</v>
      </c>
      <c r="H506" s="86">
        <f>'RESUMEN TOTAL'!N536</f>
        <v>0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 t="str">
        <f>'RESUMEN TOTAL'!AA536</f>
        <v>APAGADO</v>
      </c>
      <c r="V506" s="86" t="str">
        <f>'RESUMEN TOTAL'!AB536</f>
        <v>APAGADO</v>
      </c>
      <c r="W506" s="86" t="str">
        <f>'RESUMEN TOTAL'!AC536</f>
        <v>APAGADO</v>
      </c>
      <c r="X506" s="86" t="str">
        <f>'RESUMEN TOTAL'!AD536</f>
        <v>APAGADO</v>
      </c>
      <c r="Y506" s="86" t="str">
        <f>'RESUMEN TOTAL'!AE536</f>
        <v>APAGADO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 t="str">
        <f>'RESUMEN TOTAL'!L537</f>
        <v>APAGADO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>
        <f>'RESUMEN TOTAL'!Q537</f>
        <v>0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 t="str">
        <f>'RESUMEN TOTAL'!V537</f>
        <v>APAGADO</v>
      </c>
      <c r="Q507" s="86" t="str">
        <f>'RESUMEN TOTAL'!W537</f>
        <v>APAGADO</v>
      </c>
      <c r="R507" s="86">
        <f>'RESUMEN TOTAL'!X537</f>
        <v>0</v>
      </c>
      <c r="S507" s="86" t="str">
        <f>'RESUMEN TOTAL'!Y537</f>
        <v>APAGADO</v>
      </c>
      <c r="T507" s="86" t="str">
        <f>'RESUMEN TOTAL'!Z537</f>
        <v>APAGADO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 t="str">
        <f>'RESUMEN TOTAL'!L538</f>
        <v>APAGADO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>
        <f>'RESUMEN TOTAL'!Q538</f>
        <v>0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 t="str">
        <f>'RESUMEN TOTAL'!V538</f>
        <v>APAGADO</v>
      </c>
      <c r="Q508" s="86" t="str">
        <f>'RESUMEN TOTAL'!W538</f>
        <v>APAGADO</v>
      </c>
      <c r="R508" s="86">
        <f>'RESUMEN TOTAL'!X538</f>
        <v>0</v>
      </c>
      <c r="S508" s="86" t="str">
        <f>'RESUMEN TOTAL'!Y538</f>
        <v>APAGADO</v>
      </c>
      <c r="T508" s="86" t="str">
        <f>'RESUMEN TOTAL'!Z538</f>
        <v>APAGADO</v>
      </c>
      <c r="U508" s="86" t="str">
        <f>'RESUMEN TOTAL'!AA538</f>
        <v>APAGADO</v>
      </c>
      <c r="V508" s="86" t="str">
        <f>'RESUMEN TOTAL'!AB538</f>
        <v>APAGADO</v>
      </c>
      <c r="W508" s="86" t="str">
        <f>'RESUMEN TOTAL'!AC538</f>
        <v>APAGADO</v>
      </c>
      <c r="X508" s="86" t="str">
        <f>'RESUMEN TOTAL'!AD538</f>
        <v>APAGADO</v>
      </c>
      <c r="Y508" s="86" t="str">
        <f>'RESUMEN TOTAL'!AE538</f>
        <v>APAGADO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 t="str">
        <f>'RESUMEN TOTAL'!L539</f>
        <v>APAGADO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>
        <f>'RESUMEN TOTAL'!Q539</f>
        <v>0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 t="str">
        <f>'RESUMEN TOTAL'!V539</f>
        <v>APAGADO</v>
      </c>
      <c r="Q509" s="86" t="str">
        <f>'RESUMEN TOTAL'!W539</f>
        <v>APAGADO</v>
      </c>
      <c r="R509" s="86">
        <f>'RESUMEN TOTAL'!X539</f>
        <v>0</v>
      </c>
      <c r="S509" s="86" t="str">
        <f>'RESUMEN TOTAL'!Y539</f>
        <v>APAGADO</v>
      </c>
      <c r="T509" s="86" t="str">
        <f>'RESUMEN TOTAL'!Z539</f>
        <v>APAGADO</v>
      </c>
      <c r="U509" s="86" t="str">
        <f>'RESUMEN TOTAL'!AA539</f>
        <v>APAGADO</v>
      </c>
      <c r="V509" s="86" t="str">
        <f>'RESUMEN TOTAL'!AB541</f>
        <v>APAGADO</v>
      </c>
      <c r="W509" s="86" t="str">
        <f>'RESUMEN TOTAL'!AC539</f>
        <v>APAGADO</v>
      </c>
      <c r="X509" s="86" t="str">
        <f>'RESUMEN TOTAL'!AD539</f>
        <v>APAGADO</v>
      </c>
      <c r="Y509" s="86" t="str">
        <f>'RESUMEN TOTAL'!AE539</f>
        <v>APAGADO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</row>
    <row r="510" spans="1:35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</row>
    <row r="511" spans="1:35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</row>
    <row r="512" spans="1:35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</row>
    <row r="513" spans="1:35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</row>
    <row r="514" spans="1:35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 t="str">
        <f>'RESUMEN TOTAL'!L546</f>
        <v>APAGADO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>
        <f>'RESUMEN TOTAL'!Q546</f>
        <v>0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 t="str">
        <f>'RESUMEN TOTAL'!V546</f>
        <v>APAGADO</v>
      </c>
      <c r="Q514" s="86" t="e">
        <f>'RESUMEN TOTAL'!#REF!</f>
        <v>#REF!</v>
      </c>
      <c r="R514" s="86">
        <f>'RESUMEN TOTAL'!X546</f>
        <v>0</v>
      </c>
      <c r="S514" s="86" t="str">
        <f>'RESUMEN TOTAL'!Y546</f>
        <v>APAGADO</v>
      </c>
      <c r="T514" s="86" t="str">
        <f>'RESUMEN TOTAL'!Z546</f>
        <v>APAGADO</v>
      </c>
      <c r="U514" s="86" t="str">
        <f>'RESUMEN TOTAL'!AA546</f>
        <v>APAGADO</v>
      </c>
      <c r="V514" s="86" t="str">
        <f>'RESUMEN TOTAL'!AB546</f>
        <v>APAGADO</v>
      </c>
      <c r="W514" s="86" t="str">
        <f>'RESUMEN TOTAL'!AC546</f>
        <v>APAGADO</v>
      </c>
      <c r="X514" s="86" t="str">
        <f>'RESUMEN TOTAL'!AD546</f>
        <v>APAGADO</v>
      </c>
      <c r="Y514" s="86" t="str">
        <f>'RESUMEN TOTAL'!AE546</f>
        <v>APAGADO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</row>
    <row r="515" spans="1:35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 t="str">
        <f>'RESUMEN TOTAL'!L547</f>
        <v>APAGADO</v>
      </c>
      <c r="G515" s="86" t="str">
        <f>'RESUMEN TOTAL'!M547</f>
        <v>APAGADO</v>
      </c>
      <c r="H515" s="86" t="str">
        <f>'RESUMEN TOTAL'!N547</f>
        <v>APAGADO</v>
      </c>
      <c r="I515" s="86" t="str">
        <f>'RESUMEN TOTAL'!O547</f>
        <v>APAGADO</v>
      </c>
      <c r="J515" s="86" t="str">
        <f>'RESUMEN TOTAL'!P547</f>
        <v>APAGADO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 t="str">
        <f>'RESUMEN TOTAL'!V547</f>
        <v>APAGADO</v>
      </c>
      <c r="Q515" s="86" t="str">
        <f>'RESUMEN TOTAL'!W547</f>
        <v>APAGADO</v>
      </c>
      <c r="R515" s="86">
        <f>'RESUMEN TOTAL'!X547</f>
        <v>0</v>
      </c>
      <c r="S515" s="86" t="str">
        <f>'RESUMEN TOTAL'!Y547</f>
        <v>APAGADO</v>
      </c>
      <c r="T515" s="86" t="str">
        <f>'RESUMEN TOTAL'!Z547</f>
        <v>APAGADO</v>
      </c>
      <c r="U515" s="86" t="str">
        <f>'RESUMEN TOTAL'!AA547</f>
        <v>APAGADO</v>
      </c>
      <c r="V515" s="86" t="str">
        <f>'RESUMEN TOTAL'!AB547</f>
        <v>APAGADO</v>
      </c>
      <c r="W515" s="86" t="str">
        <f>'RESUMEN TOTAL'!AC547</f>
        <v>APAGADO</v>
      </c>
      <c r="X515" s="86" t="str">
        <f>'RESUMEN TOTAL'!AD547</f>
        <v>APAGADO</v>
      </c>
      <c r="Y515" s="86" t="str">
        <f>'RESUMEN TOTAL'!AE547</f>
        <v>APAGADO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</row>
    <row r="516" spans="1:35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</row>
    <row r="517" spans="1:35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</row>
    <row r="518" spans="1:35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 t="str">
        <f>'RESUMEN TOTAL'!L550</f>
        <v>APAGADO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>
        <f>'RESUMEN TOTAL'!Q550</f>
        <v>0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 t="str">
        <f>'RESUMEN TOTAL'!V550</f>
        <v>APAGADO</v>
      </c>
      <c r="Q518" s="86" t="str">
        <f>'RESUMEN TOTAL'!W550</f>
        <v>APAGADO</v>
      </c>
      <c r="R518" s="86">
        <f>'RESUMEN TOTAL'!X550</f>
        <v>0</v>
      </c>
      <c r="S518" s="86" t="str">
        <f>'RESUMEN TOTAL'!Y550</f>
        <v>APAGADO</v>
      </c>
      <c r="T518" s="86" t="str">
        <f>'RESUMEN TOTAL'!Z550</f>
        <v>APAGADO</v>
      </c>
      <c r="U518" s="86" t="str">
        <f>'RESUMEN TOTAL'!AA550</f>
        <v>APAGADO</v>
      </c>
      <c r="V518" s="86" t="str">
        <f>'RESUMEN TOTAL'!AB550</f>
        <v>APAGADO</v>
      </c>
      <c r="W518" s="86" t="str">
        <f>'RESUMEN TOTAL'!AC550</f>
        <v>APAGADO</v>
      </c>
      <c r="X518" s="86" t="str">
        <f>'RESUMEN TOTAL'!AD550</f>
        <v>APAGADO</v>
      </c>
      <c r="Y518" s="86" t="str">
        <f>'RESUMEN TOTAL'!AE550</f>
        <v>APAGADO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</row>
    <row r="519" spans="1:35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 t="str">
        <f>'RESUMEN TOTAL'!L551</f>
        <v>APAGADO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>
        <f>'RESUMEN TOTAL'!Q551</f>
        <v>0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 t="str">
        <f>'RESUMEN TOTAL'!V551</f>
        <v>APAGADO</v>
      </c>
      <c r="Q519" s="86" t="str">
        <f>'RESUMEN TOTAL'!W551</f>
        <v>APAGADO</v>
      </c>
      <c r="R519" s="86">
        <f>'RESUMEN TOTAL'!X551</f>
        <v>0</v>
      </c>
      <c r="S519" s="86" t="str">
        <f>'RESUMEN TOTAL'!Y551</f>
        <v>APAGADO</v>
      </c>
      <c r="T519" s="86" t="str">
        <f>'RESUMEN TOTAL'!Z551</f>
        <v>APAGADO</v>
      </c>
      <c r="U519" s="86" t="str">
        <f>'RESUMEN TOTAL'!AA551</f>
        <v>APAGADO</v>
      </c>
      <c r="V519" s="86" t="str">
        <f>'RESUMEN TOTAL'!AB551</f>
        <v>APAGADO</v>
      </c>
      <c r="W519" s="86" t="str">
        <f>'RESUMEN TOTAL'!AC551</f>
        <v>APAGADO</v>
      </c>
      <c r="X519" s="86" t="str">
        <f>'RESUMEN TOTAL'!AD551</f>
        <v>APAGADO</v>
      </c>
      <c r="Y519" s="86" t="str">
        <f>'RESUMEN TOTAL'!AE551</f>
        <v>APAGADO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</row>
    <row r="520" spans="1:35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</row>
    <row r="521" spans="1:35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</row>
    <row r="522" spans="1:35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 t="str">
        <f>'RESUMEN TOTAL'!L554</f>
        <v>APAGADO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>
        <f>'RESUMEN TOTAL'!Q554</f>
        <v>0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 t="str">
        <f>'RESUMEN TOTAL'!V554</f>
        <v>APAGADO</v>
      </c>
      <c r="Q522" s="86" t="str">
        <f>'RESUMEN TOTAL'!W554</f>
        <v>APAGADO</v>
      </c>
      <c r="R522" s="86">
        <f>'RESUMEN TOTAL'!X554</f>
        <v>0</v>
      </c>
      <c r="S522" s="86" t="str">
        <f>'RESUMEN TOTAL'!Y554</f>
        <v>APAGADO</v>
      </c>
      <c r="T522" s="86" t="str">
        <f>'RESUMEN TOTAL'!Z554</f>
        <v>APAGADO</v>
      </c>
      <c r="U522" s="86" t="str">
        <f>'RESUMEN TOTAL'!AA554</f>
        <v>APAGADO</v>
      </c>
      <c r="V522" s="86" t="str">
        <f>'RESUMEN TOTAL'!AB554</f>
        <v>APAGADO</v>
      </c>
      <c r="W522" s="86" t="str">
        <f>'RESUMEN TOTAL'!AC554</f>
        <v>APAGADO</v>
      </c>
      <c r="X522" s="86" t="str">
        <f>'RESUMEN TOTAL'!AD554</f>
        <v>APAGADO</v>
      </c>
      <c r="Y522" s="86" t="str">
        <f>'RESUMEN TOTAL'!AE554</f>
        <v>APAGADO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</row>
    <row r="523" spans="1:35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 t="str">
        <f>'RESUMEN TOTAL'!L555</f>
        <v>APAGADO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>
        <f>'RESUMEN TOTAL'!Q555</f>
        <v>0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 t="str">
        <f>'RESUMEN TOTAL'!V555</f>
        <v>APAGADO</v>
      </c>
      <c r="Q523" s="86" t="str">
        <f>'RESUMEN TOTAL'!W555</f>
        <v>APAGADO</v>
      </c>
      <c r="R523" s="86">
        <f>'RESUMEN TOTAL'!X555</f>
        <v>0</v>
      </c>
      <c r="S523" s="86" t="str">
        <f>'RESUMEN TOTAL'!Y555</f>
        <v>APAGADO</v>
      </c>
      <c r="T523" s="86" t="str">
        <f>'RESUMEN TOTAL'!Z555</f>
        <v>APAGADO</v>
      </c>
      <c r="U523" s="86" t="str">
        <f>'RESUMEN TOTAL'!AA555</f>
        <v>APAGADO</v>
      </c>
      <c r="V523" s="86" t="str">
        <f>'RESUMEN TOTAL'!AB555</f>
        <v>APAGADO</v>
      </c>
      <c r="W523" s="86" t="str">
        <f>'RESUMEN TOTAL'!AC555</f>
        <v>APAGADO</v>
      </c>
      <c r="X523" s="86" t="str">
        <f>'RESUMEN TOTAL'!AD555</f>
        <v>APAGADO</v>
      </c>
      <c r="Y523" s="86" t="str">
        <f>'RESUMEN TOTAL'!AE555</f>
        <v>APAGADO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</row>
    <row r="524" spans="1:35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</row>
    <row r="525" spans="1:35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</row>
    <row r="526" spans="1:35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 t="str">
        <f>'RESUMEN TOTAL'!L558</f>
        <v>APAGADO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>
        <f>'RESUMEN TOTAL'!Q558</f>
        <v>0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 t="str">
        <f>'RESUMEN TOTAL'!V558</f>
        <v>APAGADO</v>
      </c>
      <c r="Q526" s="86" t="str">
        <f>'RESUMEN TOTAL'!W558</f>
        <v>APAGADO</v>
      </c>
      <c r="R526" s="86">
        <f>'RESUMEN TOTAL'!X558</f>
        <v>0</v>
      </c>
      <c r="S526" s="86" t="str">
        <f>'RESUMEN TOTAL'!Y558</f>
        <v>APAGADO</v>
      </c>
      <c r="T526" s="86" t="str">
        <f>'RESUMEN TOTAL'!Z558</f>
        <v>APAGADO</v>
      </c>
      <c r="U526" s="86" t="str">
        <f>'RESUMEN TOTAL'!AA558</f>
        <v>APAGADO</v>
      </c>
      <c r="V526" s="86" t="str">
        <f>'RESUMEN TOTAL'!AB558</f>
        <v>APAGADO</v>
      </c>
      <c r="W526" s="86" t="str">
        <f>'RESUMEN TOTAL'!AC558</f>
        <v>APAGADO</v>
      </c>
      <c r="X526" s="86" t="str">
        <f>'RESUMEN TOTAL'!AD558</f>
        <v>APAGADO</v>
      </c>
      <c r="Y526" s="86" t="str">
        <f>'RESUMEN TOTAL'!AE558</f>
        <v>APAGADO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</row>
    <row r="527" spans="1:35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 t="str">
        <f>'RESUMEN TOTAL'!L559</f>
        <v>APAGADO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>
        <f>'RESUMEN TOTAL'!Q559</f>
        <v>0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 t="str">
        <f>'RESUMEN TOTAL'!V559</f>
        <v>APAGADO</v>
      </c>
      <c r="Q527" s="86" t="str">
        <f>'RESUMEN TOTAL'!W559</f>
        <v>APAGADO</v>
      </c>
      <c r="R527" s="86">
        <f>'RESUMEN TOTAL'!X559</f>
        <v>0</v>
      </c>
      <c r="S527" s="86" t="str">
        <f>'RESUMEN TOTAL'!Y559</f>
        <v>APAGADO</v>
      </c>
      <c r="T527" s="86" t="str">
        <f>'RESUMEN TOTAL'!Z559</f>
        <v>APAGADO</v>
      </c>
      <c r="U527" s="86" t="str">
        <f>'RESUMEN TOTAL'!AA559</f>
        <v>APAGADO</v>
      </c>
      <c r="V527" s="86" t="str">
        <f>'RESUMEN TOTAL'!AB559</f>
        <v>APAGADO</v>
      </c>
      <c r="W527" s="86" t="str">
        <f>'RESUMEN TOTAL'!AC559</f>
        <v>APAGADO</v>
      </c>
      <c r="X527" s="86" t="str">
        <f>'RESUMEN TOTAL'!AD559</f>
        <v>APAGADO</v>
      </c>
      <c r="Y527" s="86" t="str">
        <f>'RESUMEN TOTAL'!AE559</f>
        <v>APAGADO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</row>
    <row r="528" spans="1:35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</row>
    <row r="529" spans="1:35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</row>
    <row r="530" spans="1:35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 t="str">
        <f>'RESUMEN TOTAL'!L562</f>
        <v>APAGADO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>
        <f>'RESUMEN TOTAL'!Q562</f>
        <v>0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 t="str">
        <f>'RESUMEN TOTAL'!V562</f>
        <v>APAGADO</v>
      </c>
      <c r="Q530" s="86" t="str">
        <f>'RESUMEN TOTAL'!W562</f>
        <v>APAGADO</v>
      </c>
      <c r="R530" s="86">
        <f>'RESUMEN TOTAL'!X562</f>
        <v>0</v>
      </c>
      <c r="S530" s="86" t="str">
        <f>'RESUMEN TOTAL'!Y562</f>
        <v>APAGADO</v>
      </c>
      <c r="T530" s="86" t="str">
        <f>'RESUMEN TOTAL'!Z562</f>
        <v>APAGADO</v>
      </c>
      <c r="U530" s="86" t="str">
        <f>'RESUMEN TOTAL'!AA562</f>
        <v>APAGADO</v>
      </c>
      <c r="V530" s="86" t="str">
        <f>'RESUMEN TOTAL'!AB562</f>
        <v>APAGADO</v>
      </c>
      <c r="W530" s="86" t="str">
        <f>'RESUMEN TOTAL'!AC562</f>
        <v>APAGADO</v>
      </c>
      <c r="X530" s="86" t="str">
        <f>'RESUMEN TOTAL'!AD562</f>
        <v>APAGADO</v>
      </c>
      <c r="Y530" s="86" t="str">
        <f>'RESUMEN TOTAL'!AE562</f>
        <v>APAGADO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</row>
    <row r="531" spans="1:35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 t="str">
        <f>'RESUMEN TOTAL'!L563</f>
        <v>APAGADO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>
        <f>'RESUMEN TOTAL'!Q563</f>
        <v>0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 t="str">
        <f>'RESUMEN TOTAL'!V563</f>
        <v>APAGADO</v>
      </c>
      <c r="Q531" s="86" t="str">
        <f>'RESUMEN TOTAL'!W563</f>
        <v>APAGADO</v>
      </c>
      <c r="R531" s="86">
        <f>'RESUMEN TOTAL'!X563</f>
        <v>0</v>
      </c>
      <c r="S531" s="86" t="str">
        <f>'RESUMEN TOTAL'!Y563</f>
        <v>APAGADO</v>
      </c>
      <c r="T531" s="86" t="str">
        <f>'RESUMEN TOTAL'!Z563</f>
        <v>APAGADO</v>
      </c>
      <c r="U531" s="86" t="str">
        <f>'RESUMEN TOTAL'!AA563</f>
        <v>APAGADO</v>
      </c>
      <c r="V531" s="86" t="str">
        <f>'RESUMEN TOTAL'!AB563</f>
        <v>APAGADO</v>
      </c>
      <c r="W531" s="86" t="str">
        <f>'RESUMEN TOTAL'!AC563</f>
        <v>APAGADO</v>
      </c>
      <c r="X531" s="86" t="str">
        <f>'RESUMEN TOTAL'!AD563</f>
        <v>APAGADO</v>
      </c>
      <c r="Y531" s="86" t="str">
        <f>'RESUMEN TOTAL'!AE563</f>
        <v>APAGADO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</row>
    <row r="532" spans="1:35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 t="str">
        <f>'RESUMEN TOTAL'!L564</f>
        <v>APAGADO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>
        <f>'RESUMEN TOTAL'!Q564</f>
        <v>0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 t="str">
        <f>'RESUMEN TOTAL'!V564</f>
        <v>APAGADO</v>
      </c>
      <c r="Q532" s="86" t="str">
        <f>'RESUMEN TOTAL'!W564</f>
        <v>APAGADO</v>
      </c>
      <c r="R532" s="86">
        <f>'RESUMEN TOTAL'!X564</f>
        <v>0</v>
      </c>
      <c r="S532" s="86" t="str">
        <f>'RESUMEN TOTAL'!Y564</f>
        <v>APAGADO</v>
      </c>
      <c r="T532" s="86" t="str">
        <f>'RESUMEN TOTAL'!Z564</f>
        <v>APAGADO</v>
      </c>
      <c r="U532" s="86" t="str">
        <f>'RESUMEN TOTAL'!AA564</f>
        <v>APAGADO</v>
      </c>
      <c r="V532" s="86" t="str">
        <f>'RESUMEN TOTAL'!AB564</f>
        <v>APAGADO</v>
      </c>
      <c r="W532" s="86" t="str">
        <f>'RESUMEN TOTAL'!AC564</f>
        <v>APAGADO</v>
      </c>
      <c r="X532" s="86" t="str">
        <f>'RESUMEN TOTAL'!AD564</f>
        <v>APAGADO</v>
      </c>
      <c r="Y532" s="86" t="str">
        <f>'RESUMEN TOTAL'!AE564</f>
        <v>APAGADO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</row>
    <row r="533" spans="1:35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 t="str">
        <f>'RESUMEN TOTAL'!L565</f>
        <v>APAGADO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>
        <f>'RESUMEN TOTAL'!Q565</f>
        <v>0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 t="str">
        <f>'RESUMEN TOTAL'!V565</f>
        <v>APAGADO</v>
      </c>
      <c r="Q533" s="86" t="str">
        <f>'RESUMEN TOTAL'!W565</f>
        <v>APAGADO</v>
      </c>
      <c r="R533" s="86">
        <f>'RESUMEN TOTAL'!X565</f>
        <v>0</v>
      </c>
      <c r="S533" s="86" t="str">
        <f>'RESUMEN TOTAL'!Y565</f>
        <v>APAGADO</v>
      </c>
      <c r="T533" s="86" t="str">
        <f>'RESUMEN TOTAL'!Z565</f>
        <v>APAGADO</v>
      </c>
      <c r="U533" s="86" t="str">
        <f>'RESUMEN TOTAL'!AA565</f>
        <v>APAGADO</v>
      </c>
      <c r="V533" s="86" t="str">
        <f>'RESUMEN TOTAL'!AB565</f>
        <v>APAGADO</v>
      </c>
      <c r="W533" s="86" t="str">
        <f>'RESUMEN TOTAL'!AC565</f>
        <v>APAGADO</v>
      </c>
      <c r="X533" s="86" t="str">
        <f>'RESUMEN TOTAL'!AD565</f>
        <v>APAGADO</v>
      </c>
      <c r="Y533" s="86" t="str">
        <f>'RESUMEN TOTAL'!AE565</f>
        <v>APAGADO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</row>
    <row r="534" spans="1:35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 t="str">
        <f>'RESUMEN TOTAL'!L566</f>
        <v>APAGADO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>
        <f>'RESUMEN TOTAL'!Q566</f>
        <v>0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 t="str">
        <f>'RESUMEN TOTAL'!V566</f>
        <v>APAGADO</v>
      </c>
      <c r="Q534" s="86" t="str">
        <f>'RESUMEN TOTAL'!W566</f>
        <v>APAGADO</v>
      </c>
      <c r="R534" s="86">
        <f>'RESUMEN TOTAL'!X566</f>
        <v>0</v>
      </c>
      <c r="S534" s="86" t="str">
        <f>'RESUMEN TOTAL'!Y566</f>
        <v>APAGADO</v>
      </c>
      <c r="T534" s="86" t="str">
        <f>'RESUMEN TOTAL'!Z566</f>
        <v>APAGADO</v>
      </c>
      <c r="U534" s="86" t="str">
        <f>'RESUMEN TOTAL'!AA566</f>
        <v>APAGADO</v>
      </c>
      <c r="V534" s="86" t="str">
        <f>'RESUMEN TOTAL'!AB566</f>
        <v>APAGADO</v>
      </c>
      <c r="W534" s="86" t="str">
        <f>'RESUMEN TOTAL'!AC566</f>
        <v>APAGADO</v>
      </c>
      <c r="X534" s="86" t="str">
        <f>'RESUMEN TOTAL'!AD566</f>
        <v>APAGADO</v>
      </c>
      <c r="Y534" s="86" t="str">
        <f>'RESUMEN TOTAL'!AE566</f>
        <v>APAGADO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</row>
    <row r="535" spans="1:35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 t="str">
        <f>'RESUMEN TOTAL'!L567</f>
        <v>APAGADO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>
        <f>'RESUMEN TOTAL'!Q567</f>
        <v>0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 t="str">
        <f>'RESUMEN TOTAL'!V567</f>
        <v>APAGADO</v>
      </c>
      <c r="Q535" s="86" t="str">
        <f>'RESUMEN TOTAL'!W567</f>
        <v>APAGADO</v>
      </c>
      <c r="R535" s="86">
        <f>'RESUMEN TOTAL'!X567</f>
        <v>0</v>
      </c>
      <c r="S535" s="86" t="str">
        <f>'RESUMEN TOTAL'!Y567</f>
        <v>APAGADO</v>
      </c>
      <c r="T535" s="86" t="str">
        <f>'RESUMEN TOTAL'!Z567</f>
        <v>APAGADO</v>
      </c>
      <c r="U535" s="86" t="str">
        <f>'RESUMEN TOTAL'!AA567</f>
        <v>APAGADO</v>
      </c>
      <c r="V535" s="86" t="str">
        <f>'RESUMEN TOTAL'!AB567</f>
        <v>APAGADO</v>
      </c>
      <c r="W535" s="86" t="str">
        <f>'RESUMEN TOTAL'!AC567</f>
        <v>APAGADO</v>
      </c>
      <c r="X535" s="86" t="str">
        <f>'RESUMEN TOTAL'!AD567</f>
        <v>APAGADO</v>
      </c>
      <c r="Y535" s="86" t="str">
        <f>'RESUMEN TOTAL'!AE567</f>
        <v>APAGADO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</row>
    <row r="536" spans="1:35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 t="str">
        <f>'RESUMEN TOTAL'!L568</f>
        <v>APAGADO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>
        <f>'RESUMEN TOTAL'!Q568</f>
        <v>0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 t="str">
        <f>'RESUMEN TOTAL'!V568</f>
        <v>APAGADO</v>
      </c>
      <c r="Q536" s="86" t="str">
        <f>'RESUMEN TOTAL'!W568</f>
        <v>APAGADO</v>
      </c>
      <c r="R536" s="86">
        <f>'RESUMEN TOTAL'!X568</f>
        <v>0</v>
      </c>
      <c r="S536" s="86" t="str">
        <f>'RESUMEN TOTAL'!Y568</f>
        <v>APAGADO</v>
      </c>
      <c r="T536" s="86" t="str">
        <f>'RESUMEN TOTAL'!Z568</f>
        <v>APAGADO</v>
      </c>
      <c r="U536" s="86" t="str">
        <f>'RESUMEN TOTAL'!AA568</f>
        <v>APAGADO</v>
      </c>
      <c r="V536" s="86" t="str">
        <f>'RESUMEN TOTAL'!AB568</f>
        <v>APAGADO</v>
      </c>
      <c r="W536" s="86" t="str">
        <f>'RESUMEN TOTAL'!AC568</f>
        <v>APAGADO</v>
      </c>
      <c r="X536" s="86" t="str">
        <f>'RESUMEN TOTAL'!AD568</f>
        <v>APAGADO</v>
      </c>
      <c r="Y536" s="86" t="str">
        <f>'RESUMEN TOTAL'!AE568</f>
        <v>APAGADO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</row>
    <row r="537" spans="1:35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 t="str">
        <f>'RESUMEN TOTAL'!L569</f>
        <v>APAGADO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>
        <f>'RESUMEN TOTAL'!Q569</f>
        <v>0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 t="str">
        <f>'RESUMEN TOTAL'!V569</f>
        <v>APAGADO</v>
      </c>
      <c r="Q537" s="86" t="str">
        <f>'RESUMEN TOTAL'!W569</f>
        <v>APAGADO</v>
      </c>
      <c r="R537" s="86">
        <f>'RESUMEN TOTAL'!X569</f>
        <v>0</v>
      </c>
      <c r="S537" s="86" t="str">
        <f>'RESUMEN TOTAL'!Y569</f>
        <v>APAGADO</v>
      </c>
      <c r="T537" s="86" t="str">
        <f>'RESUMEN TOTAL'!Z569</f>
        <v>APAGADO</v>
      </c>
      <c r="U537" s="86" t="str">
        <f>'RESUMEN TOTAL'!AA569</f>
        <v>APAGADO</v>
      </c>
      <c r="V537" s="86" t="str">
        <f>'RESUMEN TOTAL'!AB569</f>
        <v>APAGADO</v>
      </c>
      <c r="W537" s="86" t="str">
        <f>'RESUMEN TOTAL'!AC569</f>
        <v>APAGADO</v>
      </c>
      <c r="X537" s="86" t="str">
        <f>'RESUMEN TOTAL'!AD569</f>
        <v>APAGADO</v>
      </c>
      <c r="Y537" s="86" t="str">
        <f>'RESUMEN TOTAL'!AE569</f>
        <v>APAGADO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5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5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5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5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5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5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</row>
    <row r="548" spans="1:35" hidden="1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</row>
    <row r="549" spans="1:35" hidden="1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</row>
    <row r="550" spans="1:35" hidden="1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</row>
    <row r="551" spans="1:35" hidden="1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</row>
    <row r="552" spans="1:35" hidden="1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</row>
    <row r="553" spans="1:35" hidden="1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</row>
    <row r="554" spans="1:35" hidden="1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</row>
    <row r="555" spans="1:35" hidden="1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</row>
    <row r="556" spans="1:35" hidden="1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</row>
    <row r="557" spans="1:35" hidden="1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</row>
    <row r="558" spans="1:35" hidden="1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</row>
    <row r="559" spans="1:35" hidden="1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</row>
    <row r="560" spans="1:35" hidden="1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</row>
    <row r="561" spans="1:35" hidden="1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</row>
    <row r="562" spans="1:35" hidden="1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</row>
    <row r="563" spans="1:35" hidden="1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</row>
    <row r="564" spans="1:35" hidden="1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</row>
    <row r="565" spans="1:35" hidden="1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</row>
    <row r="566" spans="1:35" hidden="1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</row>
    <row r="567" spans="1:35" hidden="1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</row>
    <row r="568" spans="1:35" hidden="1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</row>
    <row r="569" spans="1:35" hidden="1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</row>
    <row r="570" spans="1:35" hidden="1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</row>
    <row r="571" spans="1:35" hidden="1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</row>
    <row r="572" spans="1:35" hidden="1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</row>
    <row r="573" spans="1:35" hidden="1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</row>
    <row r="574" spans="1:35" hidden="1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</row>
    <row r="575" spans="1:35" hidden="1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</row>
    <row r="576" spans="1:35" hidden="1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</row>
    <row r="577" spans="1:35" hidden="1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</row>
    <row r="578" spans="1:35" hidden="1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</row>
    <row r="579" spans="1:35" hidden="1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</row>
    <row r="580" spans="1:35" hidden="1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</row>
    <row r="581" spans="1:35" hidden="1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</row>
    <row r="582" spans="1:35" hidden="1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</row>
    <row r="583" spans="1:35" hidden="1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</row>
    <row r="584" spans="1:35" hidden="1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</row>
    <row r="585" spans="1:35" hidden="1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</row>
    <row r="586" spans="1:35" hidden="1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</row>
    <row r="587" spans="1:35" hidden="1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</row>
    <row r="588" spans="1:35" hidden="1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</row>
    <row r="589" spans="1:35" hidden="1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</row>
    <row r="590" spans="1:35" hidden="1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</row>
    <row r="591" spans="1:35" hidden="1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</row>
    <row r="592" spans="1:35" hidden="1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</row>
    <row r="593" spans="1:35" hidden="1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</row>
    <row r="594" spans="1:35" hidden="1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</row>
    <row r="595" spans="1:35" hidden="1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</row>
    <row r="596" spans="1:35" hidden="1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</row>
    <row r="597" spans="1:35" hidden="1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</row>
    <row r="598" spans="1:35" hidden="1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</row>
    <row r="599" spans="1:35" hidden="1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</row>
    <row r="600" spans="1:35" hidden="1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</row>
    <row r="601" spans="1:35" hidden="1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</row>
    <row r="602" spans="1:35" hidden="1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</row>
    <row r="603" spans="1:35" hidden="1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</row>
    <row r="604" spans="1:35" hidden="1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</row>
    <row r="605" spans="1:35" hidden="1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</row>
    <row r="606" spans="1:35" hidden="1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</row>
    <row r="607" spans="1:35" hidden="1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</row>
    <row r="608" spans="1:35" hidden="1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</row>
    <row r="609" spans="1:35" hidden="1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</row>
    <row r="610" spans="1:35" hidden="1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</row>
    <row r="611" spans="1:35" hidden="1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</row>
    <row r="612" spans="1:35" hidden="1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</row>
    <row r="613" spans="1:35" hidden="1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</row>
    <row r="614" spans="1:35" hidden="1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</row>
    <row r="615" spans="1:35" hidden="1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</row>
    <row r="616" spans="1:35" hidden="1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</row>
    <row r="617" spans="1:35" hidden="1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</row>
    <row r="618" spans="1:35" hidden="1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</row>
    <row r="619" spans="1:35" hidden="1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</row>
    <row r="620" spans="1:35" hidden="1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</row>
    <row r="621" spans="1:35" hidden="1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</row>
    <row r="622" spans="1:35" hidden="1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</row>
    <row r="623" spans="1:35" hidden="1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</row>
    <row r="624" spans="1:35" hidden="1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</row>
    <row r="625" spans="1:35" hidden="1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</row>
    <row r="626" spans="1:35" hidden="1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</row>
    <row r="627" spans="1:35" hidden="1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</row>
    <row r="628" spans="1:35" hidden="1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</row>
    <row r="629" spans="1:35" hidden="1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</row>
    <row r="630" spans="1:35" hidden="1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</row>
    <row r="631" spans="1:35" hidden="1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</row>
    <row r="632" spans="1:35" hidden="1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</row>
    <row r="633" spans="1:35" hidden="1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</row>
    <row r="634" spans="1:35" hidden="1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</row>
    <row r="635" spans="1:35" hidden="1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</row>
    <row r="636" spans="1:35" hidden="1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</row>
    <row r="637" spans="1:35" hidden="1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</row>
    <row r="638" spans="1:35" hidden="1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</row>
    <row r="639" spans="1:35" hidden="1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</row>
    <row r="640" spans="1:35" hidden="1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</row>
    <row r="641" spans="1:35" x14ac:dyDescent="0.25">
      <c r="A641" t="s">
        <v>1334</v>
      </c>
      <c r="B641" t="s">
        <v>1542</v>
      </c>
      <c r="C641" t="s">
        <v>1541</v>
      </c>
      <c r="D641" s="33" t="s">
        <v>1354</v>
      </c>
      <c r="E641" s="33" t="s">
        <v>1333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</row>
    <row r="642" spans="1:35" x14ac:dyDescent="0.25">
      <c r="A642" t="s">
        <v>1334</v>
      </c>
      <c r="B642" t="s">
        <v>1543</v>
      </c>
      <c r="C642" t="s">
        <v>1541</v>
      </c>
      <c r="D642" t="s">
        <v>1332</v>
      </c>
      <c r="E642" s="33" t="s">
        <v>1333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2025-04-21T16:23:04Z</dcterms:modified>
</cp:coreProperties>
</file>