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AB6F3A23-14F4-4FFC-8B33-71AA3554F4B2}" xr6:coauthVersionLast="47" xr6:coauthVersionMax="47" xr10:uidLastSave="{00000000-0000-0000-0000-000000000000}"/>
  <bookViews>
    <workbookView xWindow="-120" yWindow="-120" windowWidth="20730" windowHeight="11160" tabRatio="602" firstSheet="9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3" i="24" l="1"/>
  <c r="E152" i="24"/>
  <c r="E151" i="24"/>
  <c r="E150" i="24"/>
  <c r="K242" i="24" l="1"/>
  <c r="K241" i="24"/>
  <c r="K240" i="24"/>
  <c r="K239" i="24"/>
  <c r="E111" i="24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<sst xmlns="http://schemas.openxmlformats.org/spreadsheetml/2006/main" count="7012" uniqueCount="1685">
  <si>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</si>
  <si>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</si>
  <si>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</si>
  <si>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</si>
  <si>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</si>
  <si>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</si>
  <si>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</si>
  <si>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</si>
  <si>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</si>
  <si>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</si>
  <si>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</si>
  <si>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</si>
  <si>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</si>
  <si>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</si>
  <si>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</si>
  <si>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</si>
  <si>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</si>
  <si>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</si>
  <si>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</si>
  <si>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</si>
  <si>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</si>
  <si>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</si>
  <si>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</si>
  <si>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</si>
  <si>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</si>
  <si>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</si>
  <si>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</si>
  <si>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</si>
  <si>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</si>
  <si>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</si>
  <si>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</si>
  <si>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</si>
  <si>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</si>
  <si>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</si>
  <si>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</si>
  <si>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</si>
  <si>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</si>
  <si>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</si>
  <si>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</si>
  <si>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</si>
  <si>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</si>
  <si>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</si>
  <si>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</si>
  <si>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</si>
  <si>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</si>
  <si>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</si>
  <si>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</si>
  <si>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</si>
  <si>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</si>
  <si>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</si>
  <si>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</si>
  <si>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</si>
  <si>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</si>
  <si>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</si>
  <si>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</si>
  <si>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</si>
  <si>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</si>
  <si>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</si>
  <si>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</si>
  <si>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</si>
  <si>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</si>
  <si>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</si>
  <si>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</si>
  <si>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</si>
  <si>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</si>
  <si>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</si>
  <si>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</si>
  <si>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</si>
  <si>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</si>
  <si>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</si>
  <si>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</si>
  <si>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</si>
  <si>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</si>
  <si>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</si>
  <si>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</si>
  <si>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</si>
  <si>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</si>
  <si>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</si>
  <si>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</si>
  <si>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</si>
  <si>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</si>
  <si>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</si>
  <si>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</si>
  <si>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</si>
  <si>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</si>
  <si>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</si>
  <si>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</si>
  <si>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</si>
  <si>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</si>
  <si>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</si>
  <si>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</si>
  <si>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</si>
  <si>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</si>
  <si>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</si>
  <si>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</si>
  <si>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</si>
  <si>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</si>
  <si>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</si>
  <si>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</si>
  <si>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</si>
  <si>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</si>
  <si>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</si>
  <si>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</si>
  <si>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</si>
  <si>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</si>
  <si>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</si>
  <si>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</si>
  <si>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</si>
  <si>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</si>
  <si>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</si>
  <si>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</si>
  <si>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</si>
  <si>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</si>
  <si>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</si>
  <si>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</si>
  <si>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</si>
  <si>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</si>
  <si>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</si>
  <si>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</si>
  <si>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</si>
  <si>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</si>
  <si>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</si>
  <si>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</si>
  <si>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</si>
  <si>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</si>
  <si>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</si>
  <si>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</si>
  <si>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</si>
  <si>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</si>
  <si>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</si>
  <si>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</si>
  <si>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</si>
  <si>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</si>
  <si>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</si>
  <si>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</si>
  <si>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</si>
  <si>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</si>
  <si>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</si>
  <si>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</si>
  <si>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</si>
  <si>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</si>
  <si>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</si>
  <si>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</si>
  <si>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</si>
  <si>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</si>
  <si>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</si>
  <si>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</si>
  <si>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</si>
  <si>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</si>
  <si>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</si>
  <si>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</si>
  <si>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</si>
  <si>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</si>
  <si>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</si>
  <si>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</si>
  <si>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</si>
  <si>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</si>
  <si>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</si>
  <si>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</si>
  <si>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</si>
  <si>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</si>
  <si>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</si>
  <si>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</si>
  <si>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</si>
  <si>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</si>
  <si>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</si>
  <si>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</si>
  <si>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</si>
  <si>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</si>
  <si>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</si>
  <si>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</si>
  <si>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</si>
  <si>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</si>
  <si>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</si>
  <si>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</si>
  <si>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</si>
  <si>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</si>
  <si>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</si>
  <si>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</si>
  <si>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</si>
  <si>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</si>
  <si>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</si>
  <si>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</si>
  <si>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</si>
  <si>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</si>
  <si>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</si>
  <si>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</si>
  <si>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</si>
  <si>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</si>
  <si>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</si>
  <si>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</si>
  <si>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</si>
  <si>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</si>
  <si>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</si>
  <si>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</si>
  <si>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</si>
  <si>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</si>
  <si>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</si>
  <si>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</si>
  <si>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</si>
  <si>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</si>
  <si>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</si>
  <si>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</si>
  <si>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</si>
  <si>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</si>
  <si>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</si>
  <si>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</si>
  <si>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</si>
  <si>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</si>
  <si>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</si>
  <si>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</si>
  <si>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</si>
  <si>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</si>
  <si>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</si>
  <si>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</si>
  <si>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</si>
  <si>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</si>
  <si>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</si>
  <si>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</si>
  <si>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</si>
  <si>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</si>
  <si>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</si>
  <si>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</si>
  <si>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</si>
  <si>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</si>
  <si>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</si>
  <si>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</si>
  <si>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</si>
  <si>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</si>
  <si>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</si>
  <si>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</si>
  <si>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</si>
  <si>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</si>
  <si>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</si>
  <si>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</si>
  <si>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</si>
  <si>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</si>
  <si>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</si>
  <si>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</si>
  <si>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</si>
  <si>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</si>
  <si>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</si>
  <si>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</si>
  <si>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</si>
  <si>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</si>
  <si>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</si>
  <si>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</si>
  <si>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</si>
  <si>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</si>
  <si>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</si>
  <si>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</si>
  <si>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</si>
  <si>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</si>
  <si>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</si>
  <si>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</si>
  <si>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</si>
  <si>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</si>
  <si>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</si>
  <si>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</si>
  <si>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</si>
  <si>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</si>
  <si>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</si>
  <si>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</si>
  <si>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</si>
  <si>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</si>
  <si>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</si>
  <si>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</si>
  <si>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</si>
  <si>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</si>
  <si>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</si>
  <si>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</si>
  <si>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</si>
  <si>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</si>
  <si>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</si>
  <si>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</si>
  <si>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</si>
  <si>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</si>
  <si>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</si>
  <si>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</si>
  <si>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</si>
  <si>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</si>
  <si>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</si>
  <si>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</si>
  <si>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</si>
  <si>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</si>
  <si>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</si>
  <si>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</si>
  <si>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</si>
  <si>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</si>
  <si>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</si>
  <si>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</si>
  <si>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</si>
  <si>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</si>
  <si>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</si>
  <si>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</si>
  <si>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</si>
  <si>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</si>
  <si>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</si>
  <si>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</si>
  <si>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</si>
  <si>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</si>
  <si>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</si>
  <si>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</si>
  <si>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</si>
  <si>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</si>
  <si>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</si>
  <si>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</si>
  <si>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</si>
  <si>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</si>
  <si>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</si>
  <si>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</si>
  <si>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</si>
  <si>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</si>
  <si>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</si>
  <si>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</si>
  <si>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</si>
  <si>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</si>
  <si>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</si>
  <si>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</si>
  <si>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</si>
  <si>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</si>
  <si>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</si>
  <si>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</si>
  <si>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</si>
  <si>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</si>
  <si>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</si>
  <si>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</si>
  <si>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</si>
  <si>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</si>
  <si>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</si>
  <si>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</si>
  <si>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</si>
  <si>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</si>
  <si>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</si>
  <si>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</si>
  <si>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</si>
  <si>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</si>
  <si>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</si>
  <si>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</si>
  <si>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</si>
  <si>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</si>
  <si>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</si>
  <si>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</si>
  <si>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</si>
  <si>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</si>
  <si>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</si>
  <si>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</si>
  <si>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</si>
  <si>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</si>
  <si>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</si>
  <si>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</si>
  <si>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</si>
  <si>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</si>
  <si>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</si>
  <si>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</si>
  <si>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</si>
  <si>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</si>
  <si>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</si>
  <si>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</si>
  <si>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</si>
  <si>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</si>
  <si>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</si>
  <si>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</si>
  <si>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</si>
  <si>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</si>
  <si>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</si>
  <si>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</si>
  <si>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</si>
  <si>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</si>
  <si>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</si>
  <si>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</si>
  <si>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</si>
  <si>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</si>
  <si>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</si>
  <si>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</si>
  <si>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</si>
  <si>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</si>
  <si>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</si>
  <si>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</si>
  <si>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</si>
  <si>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</si>
  <si>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</si>
  <si>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</si>
  <si>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</si>
  <si>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</si>
  <si>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</si>
  <si>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</si>
  <si>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</si>
  <si>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</si>
  <si>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</si>
  <si>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</si>
  <si>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</si>
  <si>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</si>
  <si>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</si>
  <si>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</si>
  <si>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</si>
  <si>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</si>
  <si>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</si>
  <si>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</si>
  <si>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</si>
  <si>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</si>
  <si>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</si>
  <si>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</si>
  <si>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</si>
  <si>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</si>
  <si>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</si>
  <si>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</si>
  <si>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</si>
  <si>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</si>
  <si>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</si>
  <si>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</si>
  <si>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</si>
  <si>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</si>
  <si>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</si>
  <si>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</si>
  <si>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</si>
  <si>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</si>
  <si>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</si>
  <si>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</si>
  <si>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</si>
  <si>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</si>
  <si>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</si>
  <si>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</si>
  <si>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</si>
  <si>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</si>
  <si>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</si>
  <si>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</si>
  <si>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</si>
  <si>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</si>
  <si>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</si>
  <si>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</si>
  <si>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</si>
  <si>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</si>
  <si>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</si>
  <si>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</si>
  <si>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</si>
  <si>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</si>
  <si>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</si>
  <si>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</si>
  <si>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</si>
  <si>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</si>
  <si>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</si>
  <si>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</si>
  <si>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</si>
  <si>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</si>
  <si>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</si>
  <si>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</si>
  <si>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</si>
  <si>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</si>
  <si>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</si>
  <si>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</si>
  <si>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</si>
  <si>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</si>
  <si>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</si>
  <si>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</si>
  <si>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</si>
  <si>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</si>
  <si>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</si>
  <si>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</si>
  <si>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</si>
  <si>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</si>
  <si>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</si>
  <si>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</si>
  <si>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</si>
  <si>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</si>
  <si>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</si>
  <si>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</si>
  <si>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</si>
  <si>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</si>
  <si>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</si>
  <si>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</si>
  <si>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</si>
  <si>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</si>
  <si>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</si>
  <si>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</si>
  <si>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</si>
  <si>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</si>
  <si>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</si>
  <si>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</si>
  <si>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</si>
  <si>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</si>
  <si>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</si>
  <si>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</si>
  <si>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</si>
  <si>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</si>
  <si>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</si>
  <si>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</si>
  <si>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</si>
  <si>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</si>
  <si>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</si>
  <si>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</si>
  <si>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</si>
  <si>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</si>
  <si>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</si>
  <si>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</si>
  <si>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</si>
  <si>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</si>
  <si>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</si>
  <si>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</si>
  <si>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</si>
  <si>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</si>
  <si>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</si>
  <si>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</si>
  <si>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</si>
  <si>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</si>
  <si>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</si>
  <si>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</si>
  <si>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</si>
  <si>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</si>
  <si>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</si>
  <si>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</si>
  <si>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</si>
  <si>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</si>
  <si>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</si>
  <si>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</si>
  <si>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</si>
  <si>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</si>
  <si>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</si>
  <si>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</si>
  <si>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</si>
  <si>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</si>
  <si>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</si>
  <si>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</si>
  <si>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</si>
  <si>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</si>
  <si>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</si>
  <si>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</si>
  <si>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</si>
  <si>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</si>
  <si>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</si>
  <si>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</si>
  <si>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</si>
  <si>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</si>
  <si>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</si>
  <si>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</si>
  <si>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</si>
  <si>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</si>
  <si>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</si>
  <si>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</si>
  <si>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</si>
  <si>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</si>
  <si>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</si>
  <si>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</si>
  <si>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</si>
  <si>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</si>
  <si>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</si>
  <si>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</si>
  <si>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</si>
  <si>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</si>
  <si>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</si>
  <si>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</si>
  <si>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</si>
  <si>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</si>
  <si>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</si>
  <si>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</si>
  <si>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</si>
  <si>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</si>
  <si>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</si>
  <si>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</si>
  <si>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</si>
  <si>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</si>
  <si>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</si>
  <si>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</si>
  <si>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</si>
  <si>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</si>
  <si>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</si>
  <si>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</si>
  <si>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</si>
  <si>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</si>
  <si>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</si>
  <si>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</si>
  <si>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</si>
  <si>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</si>
  <si>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</si>
  <si>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</si>
  <si>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</si>
  <si>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</si>
  <si>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</si>
  <si>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</si>
  <si>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</si>
  <si>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</si>
  <si>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</si>
  <si>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</si>
  <si>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</si>
  <si>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</si>
  <si>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</si>
  <si>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</si>
  <si>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</si>
  <si>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</si>
  <si>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</si>
  <si>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</si>
  <si>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</si>
  <si>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</si>
  <si>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</si>
  <si>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</si>
  <si>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</si>
  <si>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</si>
  <si>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</si>
  <si>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</si>
  <si>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</si>
  <si>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</si>
  <si>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</si>
  <si>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</si>
  <si>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</si>
  <si>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</si>
  <si>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</si>
  <si>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</si>
  <si>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</si>
  <si>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</si>
  <si>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</si>
  <si>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</si>
  <si>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</si>
  <si>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</si>
  <si>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</si>
  <si>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</si>
  <si>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</si>
  <si>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</si>
  <si>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</si>
  <si>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</si>
  <si>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</si>
  <si>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</si>
  <si>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</si>
  <si>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</si>
  <si>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</si>
  <si>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</si>
  <si>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</si>
  <si>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</si>
  <si>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</si>
  <si>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</si>
  <si>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</si>
  <si>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</si>
  <si>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</si>
  <si>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</si>
  <si>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</si>
  <si>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</si>
  <si>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</si>
  <si>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</si>
  <si>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</si>
  <si>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</si>
  <si>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</si>
  <si>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</si>
  <si>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</si>
  <si>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</si>
  <si>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</si>
  <si>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</si>
  <si>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</si>
  <si>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</si>
  <si>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</si>
  <si>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</si>
  <si>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</si>
  <si>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</si>
  <si>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</si>
  <si>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</si>
  <si>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</si>
  <si>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</si>
  <si>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</si>
  <si>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</si>
  <si>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</si>
  <si>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</si>
  <si>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</si>
  <si>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</si>
  <si>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</si>
  <si>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</si>
  <si>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</si>
  <si>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</si>
  <si>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</si>
  <si>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</si>
  <si>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</si>
  <si>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</si>
  <si>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</si>
  <si>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</si>
  <si>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</si>
  <si>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</si>
  <si>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</si>
  <si>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</si>
  <si>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</si>
  <si>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</si>
  <si>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</si>
  <si>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</si>
  <si>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</si>
  <si>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</si>
  <si>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</si>
  <si>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</si>
  <si>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</si>
  <si>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</si>
  <si>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</si>
  <si>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</si>
  <si>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</si>
  <si>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</si>
  <si>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</si>
  <si>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</si>
  <si>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</si>
  <si>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</si>
  <si>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</si>
  <si>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</si>
  <si>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</si>
  <si>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</si>
  <si>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</si>
  <si>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</si>
  <si>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</si>
  <si>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</si>
  <si>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</si>
  <si>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</si>
  <si>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</si>
  <si>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</si>
  <si>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</si>
  <si>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</si>
  <si>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</si>
  <si>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</si>
  <si>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</si>
  <si>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</si>
  <si>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</si>
  <si>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</si>
  <si>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</si>
  <si>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</si>
  <si>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</si>
  <si>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</si>
  <si>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</si>
  <si>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</si>
  <si>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</si>
  <si>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</si>
  <si>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</si>
  <si>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</si>
  <si>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</si>
  <si>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</si>
  <si>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</si>
  <si>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</si>
  <si>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</si>
  <si>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</si>
  <si>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</si>
  <si>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</si>
  <si>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</si>
  <si>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</si>
  <si>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</si>
  <si>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</si>
  <si>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</si>
  <si>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</si>
  <si>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</si>
  <si>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</si>
  <si>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</si>
  <si>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</si>
  <si>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</si>
  <si>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</si>
  <si>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</si>
  <si>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</si>
  <si>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</si>
  <si>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</si>
  <si>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</si>
  <si>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</si>
  <si>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</si>
  <si>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</si>
  <si>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</si>
  <si>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</si>
  <si>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</si>
  <si>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</si>
  <si>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</si>
  <si>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</si>
  <si>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</si>
  <si>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</si>
  <si>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</si>
  <si>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</si>
  <si>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</si>
  <si>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</si>
  <si>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</si>
  <si>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</si>
  <si>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</si>
  <si>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</si>
  <si>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</si>
  <si>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</si>
  <si>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</si>
  <si>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</si>
  <si>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</si>
  <si>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</si>
  <si>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</si>
  <si>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</si>
  <si>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</si>
  <si>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</si>
  <si>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</si>
  <si>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</si>
  <si>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</si>
  <si>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</si>
  <si>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</si>
  <si>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</si>
  <si>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</si>
  <si>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</si>
  <si>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</si>
  <si>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</si>
  <si>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</si>
  <si>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</si>
  <si>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</si>
  <si>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</si>
  <si>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</si>
  <si>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</si>
  <si>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</si>
  <si>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</si>
  <si>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</si>
  <si>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</si>
  <si>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</si>
  <si>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</si>
  <si>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</si>
  <si>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</si>
  <si>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</si>
  <si>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</si>
  <si>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</si>
  <si>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</si>
  <si>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</si>
  <si>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</si>
  <si>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</si>
  <si>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</si>
  <si>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</si>
  <si>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</si>
  <si>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</si>
  <si>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</si>
  <si>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</si>
  <si>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</si>
  <si>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</si>
  <si>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</si>
  <si>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</si>
  <si>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</si>
  <si>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</si>
  <si>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</si>
  <si>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</si>
  <si>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</si>
  <si>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</si>
  <si>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</si>
  <si>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</si>
  <si>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</si>
  <si>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</si>
  <si>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</si>
  <si>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</si>
  <si>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</si>
  <si>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</si>
  <si>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</si>
  <si>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</si>
  <si>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</si>
  <si>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</si>
  <si>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</si>
  <si>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</si>
  <si>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</si>
  <si>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</si>
  <si>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</si>
  <si>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</si>
  <si>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</si>
  <si>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</si>
  <si>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</si>
  <si>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</si>
  <si>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</si>
  <si>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</si>
  <si>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</si>
  <si>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</si>
  <si>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</si>
  <si>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</si>
  <si>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</si>
  <si>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</si>
  <si>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</si>
  <si>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</si>
  <si>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</si>
  <si>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</si>
  <si>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</si>
  <si>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</si>
  <si>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</si>
  <si>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</si>
  <si>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</si>
  <si>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</si>
  <si>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</si>
  <si>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</si>
  <si>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</si>
  <si>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</si>
  <si>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</si>
  <si>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</si>
  <si>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</si>
  <si>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</si>
  <si>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</si>
  <si>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</si>
  <si>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</si>
  <si>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</si>
  <si>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</si>
  <si>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</si>
  <si>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</si>
  <si>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</si>
  <si>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</si>
  <si>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</si>
  <si>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</si>
  <si>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</si>
  <si>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</si>
  <si>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</si>
  <si>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</si>
  <si>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</si>
  <si>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</si>
  <si>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</si>
  <si>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</si>
  <si>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</si>
  <si>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</si>
  <si>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</si>
  <si>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</si>
  <si>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</si>
  <si>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</si>
  <si>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</si>
  <si>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</si>
  <si>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</si>
  <si>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</si>
  <si>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</si>
  <si>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</si>
  <si>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</si>
  <si>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</si>
  <si>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</si>
  <si>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</si>
  <si>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</si>
  <si>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</si>
  <si>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</si>
  <si>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</si>
  <si>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</si>
  <si>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</si>
  <si>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</si>
  <si>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</si>
  <si>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</si>
  <si>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</si>
  <si>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</si>
  <si>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</si>
  <si>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</si>
  <si>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</si>
  <si>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</si>
  <si>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</si>
  <si>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</si>
  <si>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</si>
  <si>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</si>
  <si>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</si>
  <si>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</si>
  <si>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</si>
  <si>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</si>
  <si>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</si>
  <si>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</si>
  <si>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</si>
  <si>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</si>
  <si>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</si>
  <si>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</si>
  <si>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</si>
  <si>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</si>
  <si>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</si>
  <si>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</si>
  <si>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</si>
  <si>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</si>
  <si>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</si>
  <si>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</si>
  <si>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</si>
  <si>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</si>
  <si>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</si>
  <si>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</si>
  <si>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</si>
  <si>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</si>
  <si>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</si>
  <si>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</si>
  <si>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</si>
  <si>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</si>
  <si>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</si>
  <si>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</si>
  <si>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</si>
  <si>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</si>
  <si>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</si>
  <si>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</si>
  <si>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</si>
  <si>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</si>
  <si>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</si>
  <si>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</si>
  <si>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</si>
  <si>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</si>
  <si>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</si>
  <si>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</si>
  <si>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</si>
  <si>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</si>
  <si>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</si>
  <si>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</si>
  <si>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</si>
  <si>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</si>
  <si>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</si>
  <si>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</si>
  <si>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</si>
  <si>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</si>
  <si>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</si>
  <si>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</si>
  <si>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</si>
  <si>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</si>
  <si>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</si>
  <si>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</si>
  <si>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</si>
  <si>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</si>
  <si>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</si>
  <si>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</si>
  <si>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</si>
  <si>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</si>
  <si>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</si>
  <si>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</si>
  <si>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</si>
  <si>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</si>
  <si>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</si>
  <si>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</si>
  <si>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</si>
  <si>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</si>
  <si>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</si>
  <si>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</si>
  <si>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</si>
  <si>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</si>
  <si>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</si>
  <si>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</si>
  <si>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</si>
  <si>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</si>
  <si>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</si>
  <si>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</si>
  <si>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</si>
  <si>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</si>
  <si>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</si>
  <si>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</si>
  <si>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</si>
  <si>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</si>
  <si>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</si>
  <si>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</si>
  <si>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</si>
  <si>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</si>
  <si>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</si>
  <si>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</si>
  <si>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</si>
  <si>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</si>
  <si>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</si>
  <si>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</si>
  <si>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</si>
  <si>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</si>
  <si>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</si>
  <si>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</si>
  <si>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</si>
  <si>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</si>
  <si>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</si>
  <si>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</si>
  <si>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</si>
  <si>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</si>
  <si>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</si>
  <si>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</si>
  <si>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</si>
  <si>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</si>
  <si>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</si>
  <si>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</si>
  <si>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</si>
  <si>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</si>
  <si>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</si>
  <si>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</si>
  <si>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</si>
  <si>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</si>
  <si>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</si>
  <si>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</si>
  <si>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</si>
  <si>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</si>
  <si>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</si>
  <si>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</si>
  <si>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</si>
  <si>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</si>
  <si>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</si>
  <si>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</si>
  <si>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</si>
  <si>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</si>
  <si>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</si>
  <si>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</si>
  <si>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</si>
  <si>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</si>
  <si>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</si>
  <si>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</si>
  <si>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</si>
  <si>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</si>
  <si>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</si>
  <si>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</si>
  <si>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</si>
  <si>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</si>
  <si>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</si>
  <si>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</si>
  <si>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</si>
  <si>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</si>
  <si>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</si>
  <si>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</si>
  <si>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</si>
  <si>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</si>
  <si>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</si>
  <si>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</si>
  <si>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</si>
  <si>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</si>
  <si>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</si>
  <si>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</si>
  <si>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</si>
  <si>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</si>
  <si>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</si>
  <si>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</si>
  <si>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</si>
  <si>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</si>
  <si>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</si>
  <si>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</si>
  <si>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</si>
  <si>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</si>
  <si>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</si>
  <si>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</si>
  <si>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</si>
  <si>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</si>
  <si>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</si>
  <si>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</si>
  <si>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</si>
  <si>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</si>
  <si>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</si>
  <si>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</si>
  <si>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</si>
  <si>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</si>
  <si>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</si>
  <si>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</si>
  <si>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</si>
  <si>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</si>
  <si>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</si>
  <si>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</si>
  <si>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</si>
  <si>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</si>
  <si>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</si>
  <si>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</si>
  <si>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</si>
  <si>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</si>
  <si>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</si>
  <si>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</si>
  <si>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</si>
  <si>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</si>
  <si>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</si>
  <si>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</si>
  <si>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</si>
  <si>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</si>
  <si>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</si>
  <si>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</si>
  <si>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</si>
  <si>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</si>
  <si>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</si>
  <si>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</si>
  <si>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</si>
  <si>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</si>
  <si>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</si>
  <si>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</si>
  <si>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</si>
  <si>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</si>
  <si>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</si>
  <si>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</si>
  <si>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</si>
  <si>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</si>
  <si>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</si>
  <si>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</si>
  <si>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</si>
  <si>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</si>
  <si>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</si>
  <si>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</si>
  <si>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</si>
  <si>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</si>
  <si>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</si>
  <si>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</si>
  <si>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</si>
  <si>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</si>
  <si>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</si>
  <si>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</si>
  <si>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</si>
  <si>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</si>
  <si>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</si>
  <si>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</si>
  <si>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</si>
  <si>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</si>
  <si>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</si>
  <si>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</si>
  <si>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</si>
  <si>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</si>
  <si>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</si>
  <si>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</si>
  <si>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</si>
  <si>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</si>
  <si>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</si>
  <si>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</si>
  <si>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</si>
  <si>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</si>
  <si>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</si>
  <si>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</si>
  <si>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</si>
  <si>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</si>
  <si>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</si>
  <si>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</si>
  <si>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</si>
  <si>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</si>
  <si>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</si>
  <si>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</si>
  <si>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</si>
  <si>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</si>
  <si>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</si>
  <si>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</si>
  <si>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</si>
  <si>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</si>
  <si>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</si>
  <si>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</si>
  <si>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</si>
  <si>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</si>
  <si>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</si>
  <si>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</si>
  <si>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</si>
  <si>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</si>
  <si>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</si>
  <si>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</si>
  <si>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</si>
  <si>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</si>
  <si>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</si>
  <si>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</si>
  <si>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</si>
  <si>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</si>
  <si>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</si>
  <si>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</si>
  <si>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</si>
  <si>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</si>
  <si>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</si>
  <si>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</si>
  <si>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</si>
  <si>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</si>
  <si>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</si>
  <si>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</si>
  <si>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</si>
  <si>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</si>
  <si>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</si>
  <si>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</si>
  <si>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</si>
  <si>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</si>
  <si>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</si>
  <si>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</si>
  <si>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</si>
  <si>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</si>
  <si>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</si>
  <si>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</si>
  <si>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</si>
  <si>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</si>
  <si>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</si>
  <si>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</si>
  <si>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</si>
  <si>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</si>
  <si>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</si>
  <si>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</si>
  <si>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</si>
  <si>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</si>
  <si>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</si>
  <si>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</si>
  <si>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</si>
  <si>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</si>
  <si>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</si>
  <si>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</si>
  <si>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</si>
  <si>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</si>
  <si>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</si>
  <si>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</si>
  <si>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</si>
  <si>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</si>
  <si>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</si>
  <si>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</si>
  <si>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</si>
  <si>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</si>
  <si>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</si>
  <si>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</si>
  <si>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</si>
  <si>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</si>
  <si>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</si>
  <si>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</si>
  <si>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</si>
  <si>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</si>
  <si>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</si>
  <si>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</si>
  <si>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</si>
  <si>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</si>
  <si>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</si>
  <si>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</si>
  <si>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</si>
  <si>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</si>
  <si>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</si>
  <si>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</si>
  <si>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</si>
  <si>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</si>
  <si>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</si>
  <si>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</si>
  <si>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</si>
  <si>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</si>
  <si>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</si>
  <si>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</si>
  <si>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</si>
  <si>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</si>
  <si>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</si>
  <si>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</si>
  <si>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</si>
  <si>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</si>
  <si>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</si>
  <si>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</si>
  <si>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</si>
  <si>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</si>
  <si>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</si>
  <si>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</si>
  <si>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</si>
  <si>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</si>
  <si>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</si>
  <si>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</si>
  <si>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</si>
  <si>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</si>
  <si>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</si>
  <si>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</si>
  <si>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</si>
  <si>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</si>
  <si>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</si>
  <si>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</si>
  <si>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</si>
  <si>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</si>
  <si>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</si>
  <si>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</si>
  <si>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</si>
  <si>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</si>
  <si>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</si>
  <si>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</si>
  <si>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</si>
  <si>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</si>
  <si>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</si>
  <si>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</si>
  <si>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</si>
  <si>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</si>
  <si>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</si>
  <si>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</si>
  <si>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</si>
  <si>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</si>
  <si>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</si>
  <si>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</si>
  <si>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</si>
  <si>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</si>
  <si>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</si>
  <si>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</si>
  <si>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</si>
  <si>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</si>
  <si>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</si>
  <si>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</si>
  <si>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</si>
  <si>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</si>
  <si>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</si>
  <si>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</si>
  <si>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</si>
  <si>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</si>
  <si>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</si>
  <si>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</si>
  <si>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</si>
  <si>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</si>
  <si>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</si>
  <si>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</si>
  <si>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</si>
  <si>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</si>
  <si>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</si>
  <si>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</si>
  <si>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</si>
  <si>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</si>
  <si>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</si>
  <si>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</si>
  <si>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</si>
  <si>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</si>
  <si>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</si>
  <si>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</si>
  <si>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</si>
  <si>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</si>
  <si>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</si>
  <si>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</si>
  <si>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</si>
  <si>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</si>
  <si>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</si>
  <si>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</si>
  <si>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</si>
  <si>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</si>
  <si>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</si>
  <si>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</si>
  <si>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</si>
  <si>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</si>
  <si>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</si>
  <si>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</si>
  <si>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</si>
  <si>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</si>
  <si>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</si>
  <si>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</si>
  <si>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</si>
  <si>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</si>
  <si>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</si>
  <si>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</si>
  <si>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</si>
  <si>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</si>
  <si>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</si>
  <si>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</si>
  <si>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</si>
  <si>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</si>
  <si>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</si>
  <si>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</si>
  <si>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</si>
  <si>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</si>
  <si>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</si>
  <si>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</si>
  <si>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</si>
  <si>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</si>
  <si>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</si>
  <si>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</si>
  <si>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</si>
  <si>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</si>
  <si>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</si>
  <si>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</si>
  <si>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</si>
  <si>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</si>
  <si>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</si>
  <si>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</si>
  <si>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</si>
  <si>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</si>
  <si>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</si>
  <si>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</si>
  <si>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</si>
  <si>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</si>
  <si>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</si>
  <si>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</si>
  <si>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</si>
  <si>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</si>
  <si>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</si>
  <si>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</si>
  <si>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</si>
  <si>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</si>
  <si>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</si>
  <si>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</si>
  <si>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</si>
  <si>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</si>
  <si>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</si>
  <si>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</si>
  <si>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</si>
  <si>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</si>
  <si>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</si>
  <si>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</si>
  <si>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</si>
  <si>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</si>
  <si>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</si>
  <si>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</si>
  <si>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</si>
  <si>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</si>
  <si>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</si>
  <si>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</si>
  <si>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</si>
  <si>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</si>
  <si>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</si>
  <si>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</si>
  <si>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</si>
  <si>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</si>
  <si>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</si>
  <si>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</si>
  <si>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</si>
  <si>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</si>
  <si>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</si>
  <si>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</si>
  <si>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</si>
  <si>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</si>
  <si>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</si>
  <si>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</si>
  <si>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</si>
  <si>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</si>
  <si>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</si>
  <si>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</si>
  <si>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</si>
  <si>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</si>
  <si>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</si>
  <si>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</si>
  <si>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</si>
  <si>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</si>
  <si>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</si>
  <si>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</si>
  <si>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</si>
  <si>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</si>
  <si>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</si>
  <si>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</si>
  <si>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</si>
  <si>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</si>
  <si>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</si>
  <si>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</si>
  <si>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</si>
  <si>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</si>
  <si>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</si>
  <si>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</si>
  <si>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</si>
  <si>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</si>
  <si>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</si>
  <si>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</si>
  <si>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</si>
  <si>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</si>
  <si>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</si>
  <si>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</si>
  <si>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</si>
  <si>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</si>
  <si>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</si>
  <si>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</si>
  <si>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</si>
  <si>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</si>
  <si>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</si>
  <si>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</si>
  <si>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</si>
  <si>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</si>
  <si>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</si>
  <si>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</si>
  <si>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</si>
  <si>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</si>
  <si>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</si>
  <si>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</si>
  <si>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</si>
  <si>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</si>
  <si>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</si>
  <si>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</si>
  <si>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</si>
  <si>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</si>
  <si>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</si>
  <si>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</si>
  <si>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</si>
  <si>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</si>
  <si>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</si>
  <si>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</si>
  <si>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</si>
  <si>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</si>
  <si>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</si>
  <si>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</si>
  <si>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</si>
  <si>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</si>
  <si>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</si>
  <si>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</si>
  <si>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</si>
  <si>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</si>
  <si>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</si>
  <si>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</si>
  <si>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</si>
  <si>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</si>
  <si>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</si>
  <si>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</si>
  <si>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</si>
  <si>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</si>
  <si>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</si>
  <si>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</si>
  <si>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</si>
  <si>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</si>
  <si>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</si>
  <si>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</si>
  <si>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</si>
  <si>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</si>
  <si>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</si>
  <si>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</si>
  <si>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</si>
  <si>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</si>
  <si>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</si>
  <si>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</si>
  <si>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</si>
  <si>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</si>
  <si>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</si>
  <si>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</si>
  <si>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</si>
  <si>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</si>
  <si>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</si>
  <si>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</si>
  <si>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</si>
  <si>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</si>
  <si>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</si>
  <si>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</si>
  <si>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</si>
  <si>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</si>
  <si>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</si>
  <si>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</si>
  <si>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</si>
  <si>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</si>
  <si>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</si>
  <si>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</si>
  <si>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</si>
  <si>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</si>
  <si>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</si>
  <si>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</si>
  <si>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</si>
  <si>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</si>
  <si>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</si>
  <si>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</si>
  <si>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</si>
  <si>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</si>
  <si>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</si>
  <si>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</si>
  <si>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</si>
  <si>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</si>
  <si>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</si>
  <si>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</si>
  <si>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</si>
  <si>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</si>
  <si>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</si>
  <si>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</si>
  <si>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</si>
  <si>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</si>
  <si>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</si>
  <si>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</si>
  <si>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</si>
  <si>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</si>
  <si>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</si>
  <si>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</si>
  <si>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</si>
  <si>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</si>
  <si>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</si>
  <si>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</si>
  <si>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</si>
  <si>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</si>
  <si>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</si>
  <si>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</si>
  <si>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</si>
  <si>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</si>
  <si>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</si>
  <si>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</si>
  <si>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</si>
  <si>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</si>
  <si>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</si>
  <si>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</si>
  <si>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</si>
  <si>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</si>
  <si>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</si>
  <si>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</si>
  <si>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</si>
  <si>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</si>
  <si>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</si>
  <si>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</si>
  <si>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</si>
  <si>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</si>
  <si>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</si>
  <si>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</si>
  <si>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</si>
  <si>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</si>
  <si>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</si>
  <si>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</si>
  <si>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</si>
  <si>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</si>
  <si>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</si>
  <si>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</si>
  <si>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</si>
  <si>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</si>
  <si>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</si>
  <si>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</si>
  <si>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</si>
  <si>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</si>
  <si>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</si>
  <si>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</si>
  <si>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</si>
  <si>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</si>
  <si>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</si>
  <si>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</si>
  <si>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</si>
  <si>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</si>
  <si>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</si>
  <si>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</si>
  <si>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</si>
  <si>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</si>
  <si>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</si>
  <si>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</si>
  <si>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</si>
  <si>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</si>
  <si>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</si>
  <si>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</si>
  <si>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</si>
  <si>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</si>
  <si>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</si>
  <si>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</si>
  <si>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</si>
  <si>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</si>
  <si>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</si>
  <si>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</si>
  <si>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</si>
  <si>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</si>
  <si>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</si>
  <si>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</si>
  <si>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</si>
  <si>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</si>
  <si>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</si>
  <si>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</si>
  <si>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</si>
  <si>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</si>
  <si>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</si>
  <si>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</si>
  <si>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</si>
  <si>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</si>
  <si>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</si>
  <si>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</si>
  <si>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</si>
  <si>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</si>
  <si>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</si>
  <si>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</si>
  <si>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</si>
  <si>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</si>
  <si>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</si>
  <si>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</si>
  <si>
    <t>VHS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</si>
</sst>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AG207" activePane="bottomRight" state="frozen"/>
      <selection pane="topRight" activeCell="M1" sqref="M1"/>
      <selection pane="bottomLeft" activeCell="A5" sqref="A5"/>
      <selection pane="bottomRight" activeCell="F458" sqref="F458"/>
    </sheetView>
  </sheetViews>
  <sheetFormatPr baseColWidth="10" defaultColWidth="11.5703125" defaultRowHeight="15" x14ac:dyDescent="0.25"/>
  <cols>
    <col min="1" max="1" width="26.7109375" customWidth="1"/>
    <col min="2" max="2" width="49.85546875" style="33" customWidth="1"/>
    <col min="3" max="3" width="15.5703125" style="33" customWidth="1"/>
    <col min="4" max="4" width="79.42578125" customWidth="1"/>
    <col min="5" max="5" width="16.7109375" style="77" hidden="1" customWidth="1"/>
    <col min="6" max="6" width="24.42578125" style="81" bestFit="1" customWidth="1"/>
    <col min="7" max="7" width="31.140625" style="81" bestFit="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27.2851562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20</v>
      </c>
      <c r="J7" s="34">
        <f t="shared" ref="J7:J16" si="6">COUNTIF(L7:AM7,"APAGADO")</f>
        <v>8</v>
      </c>
      <c r="K7" s="35">
        <f t="shared" ref="K7:K16" si="7">(I7)/(J7+I7)</f>
        <v>0.7142857142857143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8</v>
      </c>
      <c r="J8" s="34">
        <f t="shared" si="6"/>
        <v>20</v>
      </c>
      <c r="K8" s="35">
        <f t="shared" si="7"/>
        <v>0.2857142857142857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20</v>
      </c>
      <c r="J9" s="34">
        <f>COUNTIF(L9:AM9,"APAGADO")</f>
        <v>8</v>
      </c>
      <c r="K9" s="35">
        <f>(I9)/(J9+I9)</f>
        <v>0.7142857142857143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19</v>
      </c>
      <c r="J14" s="34">
        <f t="shared" si="6"/>
        <v>9</v>
      </c>
      <c r="K14" s="35">
        <f t="shared" si="7"/>
        <v>0.6785714285714286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22</v>
      </c>
      <c r="J26" s="34">
        <f t="shared" si="11"/>
        <v>6</v>
      </c>
      <c r="K26" s="35">
        <f t="shared" si="12"/>
        <v>0.7857142857142857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22</v>
      </c>
      <c r="J27" s="34">
        <f t="shared" si="11"/>
        <v>6</v>
      </c>
      <c r="K27" s="35">
        <f t="shared" si="12"/>
        <v>0.7857142857142857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22</v>
      </c>
      <c r="J28" s="34">
        <f t="shared" si="11"/>
        <v>6</v>
      </c>
      <c r="K28" s="35">
        <f t="shared" si="12"/>
        <v>0.7857142857142857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22</v>
      </c>
      <c r="J31" s="34">
        <f t="shared" si="14"/>
        <v>6</v>
      </c>
      <c r="K31" s="35">
        <f t="shared" si="15"/>
        <v>0.7857142857142857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13</v>
      </c>
      <c r="J34" s="34">
        <f t="shared" si="14"/>
        <v>15</v>
      </c>
      <c r="K34" s="35">
        <f t="shared" si="15"/>
        <v>0.4642857142857143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18</v>
      </c>
      <c r="J42" s="34">
        <f t="shared" si="14"/>
        <v>10</v>
      </c>
      <c r="K42" s="35">
        <f t="shared" si="15"/>
        <v>0.6428571428571429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7" customFormat="1" ht="15.75" thickBot="1" x14ac:dyDescent="0.3">
      <c r="A49" s="157" t="s">
        <v>52</v>
      </c>
      <c r="B49" s="157" t="s">
        <v>104</v>
      </c>
      <c r="C49" s="157" t="s">
        <v>1084</v>
      </c>
      <c r="D49" s="157" t="s">
        <v>105</v>
      </c>
      <c r="E49" s="158" t="s">
        <v>73</v>
      </c>
      <c r="F49" s="158" t="s">
        <v>20</v>
      </c>
      <c r="G49" s="158"/>
      <c r="H49" s="158" t="s">
        <v>650</v>
      </c>
      <c r="I49" s="34">
        <f t="shared" si="13"/>
        <v>8</v>
      </c>
      <c r="J49" s="34">
        <f t="shared" si="14"/>
        <v>20</v>
      </c>
      <c r="K49" s="35">
        <f t="shared" si="15"/>
        <v>0.2857142857142857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9" t="s">
        <v>1682</v>
      </c>
      <c r="AE49" s="159" t="s">
        <v>1682</v>
      </c>
      <c r="AF49" s="159" t="s">
        <v>1682</v>
      </c>
      <c r="AG49" s="159" t="s">
        <v>1682</v>
      </c>
      <c r="AH49" s="159"/>
      <c r="AI49" s="159"/>
      <c r="AJ49" s="159"/>
      <c r="AK49" s="159"/>
      <c r="AL49" s="159"/>
      <c r="AM49" s="159"/>
      <c r="AN49" s="159"/>
      <c r="AO49" s="159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19</v>
      </c>
      <c r="J61" s="34">
        <f t="shared" ref="J61:J82" si="16">COUNTIF(L61:AM61,"APAGADO")</f>
        <v>9</v>
      </c>
      <c r="K61" s="35">
        <f t="shared" ref="K61:K82" si="17">(I61)/(J61+I61)</f>
        <v>0.6785714285714286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26</v>
      </c>
      <c r="J73" s="34">
        <f t="shared" si="16"/>
        <v>2</v>
      </c>
      <c r="K73" s="35">
        <f t="shared" si="17"/>
        <v>0.9285714285714286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26</v>
      </c>
      <c r="J74" s="34">
        <f t="shared" si="16"/>
        <v>2</v>
      </c>
      <c r="K74" s="35">
        <f t="shared" si="17"/>
        <v>0.9285714285714286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19</v>
      </c>
      <c r="J95" s="34">
        <f t="shared" si="19"/>
        <v>9</v>
      </c>
      <c r="K95" s="35">
        <f t="shared" si="20"/>
        <v>0.6785714285714286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19</v>
      </c>
      <c r="J96" s="34">
        <f t="shared" si="19"/>
        <v>9</v>
      </c>
      <c r="K96" s="35">
        <f t="shared" si="20"/>
        <v>0.6785714285714286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8</v>
      </c>
      <c r="J110" s="34">
        <f t="shared" ref="J110" si="21">COUNTIF(L110:AM110,"APAGADO")</f>
        <v>20</v>
      </c>
      <c r="K110" s="35">
        <f t="shared" ref="K110" si="22">(I110)/(J110+I110)</f>
        <v>0.2857142857142857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25</v>
      </c>
      <c r="J112" s="34">
        <f t="shared" si="23"/>
        <v>3</v>
      </c>
      <c r="K112" s="35">
        <f t="shared" si="24"/>
        <v>0.8928571428571429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15</v>
      </c>
      <c r="J113" s="34">
        <f t="shared" si="23"/>
        <v>13</v>
      </c>
      <c r="K113" s="35">
        <f t="shared" si="24"/>
        <v>0.5357142857142857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8</v>
      </c>
      <c r="J118" s="34">
        <f t="shared" si="26"/>
        <v>20</v>
      </c>
      <c r="K118" s="35">
        <f t="shared" si="27"/>
        <v>0.2857142857142857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23</v>
      </c>
      <c r="J123" s="34">
        <f t="shared" si="26"/>
        <v>5</v>
      </c>
      <c r="K123" s="35">
        <f t="shared" si="27"/>
        <v>0.8214285714285714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7" customFormat="1" ht="15.75" thickBot="1" x14ac:dyDescent="0.3">
      <c r="A125" s="157" t="s">
        <v>187</v>
      </c>
      <c r="B125" s="157" t="s">
        <v>185</v>
      </c>
      <c r="C125" s="157" t="s">
        <v>1084</v>
      </c>
      <c r="D125" s="157" t="s">
        <v>186</v>
      </c>
      <c r="E125" s="158" t="s">
        <v>19</v>
      </c>
      <c r="F125" s="158" t="s">
        <v>20</v>
      </c>
      <c r="G125" s="158"/>
      <c r="H125" s="158" t="s">
        <v>696</v>
      </c>
      <c r="I125" s="34">
        <f t="shared" si="25"/>
        <v>8</v>
      </c>
      <c r="J125" s="34">
        <f t="shared" si="26"/>
        <v>20</v>
      </c>
      <c r="K125" s="35">
        <f t="shared" si="27"/>
        <v>0.2857142857142857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9" t="s">
        <v>1682</v>
      </c>
      <c r="AE125" s="159" t="s">
        <v>1682</v>
      </c>
      <c r="AF125" s="159" t="s">
        <v>1682</v>
      </c>
      <c r="AG125" s="159" t="s">
        <v>1682</v>
      </c>
      <c r="AH125" s="159"/>
      <c r="AI125" s="159"/>
      <c r="AJ125" s="159"/>
      <c r="AK125" s="159"/>
      <c r="AL125" s="159"/>
      <c r="AM125" s="159"/>
      <c r="AN125" s="159"/>
      <c r="AO125" s="159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7" customFormat="1" ht="15.75" thickBot="1" x14ac:dyDescent="0.3">
      <c r="A128" s="157" t="s">
        <v>187</v>
      </c>
      <c r="B128" s="157" t="s">
        <v>961</v>
      </c>
      <c r="C128" s="157" t="s">
        <v>1084</v>
      </c>
      <c r="D128" s="157" t="s">
        <v>962</v>
      </c>
      <c r="E128" s="158" t="s">
        <v>73</v>
      </c>
      <c r="F128" s="158" t="s">
        <v>1078</v>
      </c>
      <c r="G128" s="158" t="s">
        <v>1275</v>
      </c>
      <c r="H128" s="158" t="s">
        <v>1239</v>
      </c>
      <c r="I128" s="34">
        <f t="shared" si="25"/>
        <v>8</v>
      </c>
      <c r="J128" s="34">
        <f t="shared" si="26"/>
        <v>20</v>
      </c>
      <c r="K128" s="35">
        <f t="shared" si="27"/>
        <v>0.2857142857142857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9" t="s">
        <v>1682</v>
      </c>
      <c r="AE128" s="159" t="s">
        <v>1682</v>
      </c>
      <c r="AF128" s="159" t="s">
        <v>1682</v>
      </c>
      <c r="AG128" s="159" t="s">
        <v>1682</v>
      </c>
      <c r="AH128" s="159"/>
      <c r="AI128" s="159"/>
      <c r="AJ128" s="159"/>
      <c r="AK128" s="159"/>
      <c r="AL128" s="159"/>
      <c r="AM128" s="159"/>
      <c r="AN128" s="159"/>
      <c r="AO128" s="159"/>
    </row>
    <row r="129" spans="1:41" s="157" customFormat="1" ht="16.149999999999999" customHeight="1" thickBot="1" x14ac:dyDescent="0.3">
      <c r="A129" s="157" t="s">
        <v>187</v>
      </c>
      <c r="B129" s="157" t="s">
        <v>963</v>
      </c>
      <c r="C129" s="157" t="s">
        <v>1084</v>
      </c>
      <c r="D129" s="157" t="s">
        <v>962</v>
      </c>
      <c r="E129" s="158" t="s">
        <v>73</v>
      </c>
      <c r="F129" s="158" t="s">
        <v>1078</v>
      </c>
      <c r="G129" s="158" t="s">
        <v>1275</v>
      </c>
      <c r="H129" s="158" t="s">
        <v>1240</v>
      </c>
      <c r="I129" s="34">
        <f t="shared" si="25"/>
        <v>8</v>
      </c>
      <c r="J129" s="34">
        <f t="shared" si="26"/>
        <v>20</v>
      </c>
      <c r="K129" s="35">
        <f t="shared" si="27"/>
        <v>0.2857142857142857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9" t="s">
        <v>1682</v>
      </c>
      <c r="AE129" s="159" t="s">
        <v>1682</v>
      </c>
      <c r="AF129" s="159" t="s">
        <v>1682</v>
      </c>
      <c r="AG129" s="159" t="s">
        <v>1682</v>
      </c>
      <c r="AH129" s="159"/>
      <c r="AI129" s="159"/>
      <c r="AJ129" s="159"/>
      <c r="AK129" s="159"/>
      <c r="AL129" s="159"/>
      <c r="AM129" s="159"/>
      <c r="AN129" s="159"/>
      <c r="AO129" s="159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23</v>
      </c>
      <c r="J154" s="34">
        <f t="shared" si="26"/>
        <v>5</v>
      </c>
      <c r="K154" s="35">
        <f t="shared" si="27"/>
        <v>0.8214285714285714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23</v>
      </c>
      <c r="J155" s="34">
        <f t="shared" si="26"/>
        <v>5</v>
      </c>
      <c r="K155" s="35">
        <f t="shared" si="27"/>
        <v>0.8214285714285714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7" customFormat="1" ht="15.75" thickBot="1" x14ac:dyDescent="0.3">
      <c r="A156" s="157" t="s">
        <v>220</v>
      </c>
      <c r="B156" s="157" t="s">
        <v>972</v>
      </c>
      <c r="C156" s="157" t="s">
        <v>1085</v>
      </c>
      <c r="D156" s="157" t="s">
        <v>221</v>
      </c>
      <c r="E156" s="158"/>
      <c r="F156" s="158" t="s">
        <v>28</v>
      </c>
      <c r="G156" s="158"/>
      <c r="H156" s="158" t="s">
        <v>713</v>
      </c>
      <c r="I156" s="34">
        <f t="shared" si="28"/>
        <v>9</v>
      </c>
      <c r="J156" s="34">
        <f t="shared" si="26"/>
        <v>19</v>
      </c>
      <c r="K156" s="35">
        <f t="shared" si="27"/>
        <v>0.32142857142857145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9" t="s">
        <v>1682</v>
      </c>
      <c r="AE156" s="159" t="s">
        <v>1682</v>
      </c>
      <c r="AF156" s="159" t="s">
        <v>1682</v>
      </c>
      <c r="AG156" s="159" t="s">
        <v>1682</v>
      </c>
      <c r="AH156" s="159"/>
      <c r="AI156" s="159"/>
      <c r="AJ156" s="159"/>
      <c r="AK156" s="159"/>
      <c r="AL156" s="159"/>
      <c r="AM156" s="159"/>
      <c r="AN156" s="159"/>
      <c r="AO156" s="159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7" customFormat="1" ht="15.75" thickBot="1" x14ac:dyDescent="0.3">
      <c r="A162" s="157" t="s">
        <v>222</v>
      </c>
      <c r="B162" s="157" t="s">
        <v>243</v>
      </c>
      <c r="C162" s="157" t="s">
        <v>1084</v>
      </c>
      <c r="D162" s="157" t="s">
        <v>244</v>
      </c>
      <c r="E162" s="158" t="s">
        <v>15</v>
      </c>
      <c r="F162" s="158" t="s">
        <v>20</v>
      </c>
      <c r="G162" s="158"/>
      <c r="H162" s="158" t="s">
        <v>714</v>
      </c>
      <c r="I162" s="34">
        <f t="shared" si="28"/>
        <v>8</v>
      </c>
      <c r="J162" s="34">
        <f t="shared" si="29"/>
        <v>20</v>
      </c>
      <c r="K162" s="35">
        <f t="shared" si="30"/>
        <v>0.2857142857142857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9" t="s">
        <v>1682</v>
      </c>
      <c r="AE162" s="159" t="s">
        <v>1682</v>
      </c>
      <c r="AF162" s="159" t="s">
        <v>1682</v>
      </c>
      <c r="AG162" s="159" t="s">
        <v>1682</v>
      </c>
      <c r="AH162" s="159"/>
      <c r="AI162" s="159"/>
      <c r="AJ162" s="159"/>
      <c r="AK162" s="159"/>
      <c r="AL162" s="159"/>
      <c r="AM162" s="159"/>
      <c r="AN162" s="159"/>
      <c r="AO162" s="159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27</v>
      </c>
      <c r="J174" s="34">
        <f t="shared" si="31"/>
        <v>1</v>
      </c>
      <c r="K174" s="35">
        <f t="shared" si="3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7" customFormat="1" ht="15.75" thickBot="1" x14ac:dyDescent="0.3">
      <c r="A204" s="157" t="s">
        <v>290</v>
      </c>
      <c r="B204" s="157" t="s">
        <v>987</v>
      </c>
      <c r="C204" s="157" t="s">
        <v>1084</v>
      </c>
      <c r="D204" s="157" t="s">
        <v>1111</v>
      </c>
      <c r="E204" s="158" t="s">
        <v>19</v>
      </c>
      <c r="F204" s="158" t="s">
        <v>20</v>
      </c>
      <c r="G204" s="158"/>
      <c r="H204" s="158" t="s">
        <v>741</v>
      </c>
      <c r="I204" s="34">
        <f t="shared" si="36"/>
        <v>8</v>
      </c>
      <c r="J204" s="34">
        <f t="shared" ref="J204:J221" si="41">COUNTIF(L204:AM204,"APAGADO")</f>
        <v>20</v>
      </c>
      <c r="K204" s="35">
        <f t="shared" ref="K204:K221" si="42">(I204)/(J204+I204)</f>
        <v>0.2857142857142857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9" t="s">
        <v>1682</v>
      </c>
      <c r="AE204" s="159" t="s">
        <v>1682</v>
      </c>
      <c r="AF204" s="159" t="s">
        <v>1682</v>
      </c>
      <c r="AG204" s="159" t="s">
        <v>1682</v>
      </c>
      <c r="AH204" s="159"/>
      <c r="AI204" s="159"/>
      <c r="AJ204" s="159"/>
      <c r="AK204" s="159"/>
      <c r="AL204" s="159"/>
      <c r="AM204" s="159"/>
      <c r="AN204" s="159"/>
      <c r="AO204" s="159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22</v>
      </c>
      <c r="J206" s="34">
        <f t="shared" si="41"/>
        <v>6</v>
      </c>
      <c r="K206" s="35">
        <f t="shared" si="42"/>
        <v>0.7857142857142857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12</v>
      </c>
      <c r="J207" s="34">
        <f t="shared" si="41"/>
        <v>16</v>
      </c>
      <c r="K207" s="35">
        <f t="shared" si="42"/>
        <v>0.42857142857142855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18</v>
      </c>
      <c r="J212" s="34">
        <f t="shared" si="41"/>
        <v>10</v>
      </c>
      <c r="K212" s="35">
        <f t="shared" si="42"/>
        <v>0.6428571428571429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27</v>
      </c>
      <c r="J220" s="34">
        <f t="shared" si="41"/>
        <v>1</v>
      </c>
      <c r="K220" s="35">
        <f t="shared" si="42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21</v>
      </c>
      <c r="J234" s="34">
        <f t="shared" si="50"/>
        <v>7</v>
      </c>
      <c r="K234" s="35">
        <f t="shared" si="51"/>
        <v>0.75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15</v>
      </c>
      <c r="J246" s="34">
        <f t="shared" si="50"/>
        <v>13</v>
      </c>
      <c r="K246" s="35">
        <f t="shared" si="51"/>
        <v>0.5357142857142857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25</v>
      </c>
      <c r="J252" s="34">
        <f t="shared" si="50"/>
        <v>3</v>
      </c>
      <c r="K252" s="35">
        <f t="shared" si="51"/>
        <v>0.8928571428571429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9</v>
      </c>
      <c r="J253" s="34">
        <f t="shared" si="50"/>
        <v>19</v>
      </c>
      <c r="K253" s="35">
        <f t="shared" si="51"/>
        <v>0.32142857142857145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25</v>
      </c>
      <c r="J254" s="34">
        <f t="shared" si="50"/>
        <v>3</v>
      </c>
      <c r="K254" s="35">
        <f t="shared" si="51"/>
        <v>0.8928571428571429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7" customFormat="1" ht="15.75" thickBot="1" x14ac:dyDescent="0.3">
      <c r="A260" s="157" t="s">
        <v>199</v>
      </c>
      <c r="B260" s="157" t="s">
        <v>361</v>
      </c>
      <c r="C260" s="157" t="s">
        <v>1085</v>
      </c>
      <c r="D260" s="157" t="s">
        <v>360</v>
      </c>
      <c r="E260" s="158" t="s">
        <v>73</v>
      </c>
      <c r="F260" s="158" t="s">
        <v>28</v>
      </c>
      <c r="G260" s="158"/>
      <c r="H260" s="158" t="s">
        <v>777</v>
      </c>
      <c r="I260" s="34">
        <f t="shared" si="43"/>
        <v>8</v>
      </c>
      <c r="J260" s="34">
        <f t="shared" si="50"/>
        <v>20</v>
      </c>
      <c r="K260" s="35">
        <f t="shared" si="51"/>
        <v>0.2857142857142857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9" t="s">
        <v>1682</v>
      </c>
      <c r="AE260" s="159" t="s">
        <v>1682</v>
      </c>
      <c r="AF260" s="159" t="s">
        <v>1682</v>
      </c>
      <c r="AG260" s="159" t="s">
        <v>1682</v>
      </c>
      <c r="AH260" s="159"/>
      <c r="AI260" s="159"/>
      <c r="AJ260" s="159"/>
      <c r="AK260" s="159"/>
      <c r="AL260" s="159"/>
      <c r="AM260" s="159"/>
      <c r="AN260" s="159"/>
      <c r="AO260" s="159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21</v>
      </c>
      <c r="J262" s="34">
        <f t="shared" si="50"/>
        <v>7</v>
      </c>
      <c r="K262" s="35">
        <f t="shared" si="51"/>
        <v>0.75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21</v>
      </c>
      <c r="J263" s="34">
        <f t="shared" si="50"/>
        <v>7</v>
      </c>
      <c r="K263" s="35">
        <f t="shared" si="51"/>
        <v>0.75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21</v>
      </c>
      <c r="J264" s="34">
        <f t="shared" si="50"/>
        <v>7</v>
      </c>
      <c r="K264" s="35">
        <f t="shared" si="51"/>
        <v>0.75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12</v>
      </c>
      <c r="J265" s="34">
        <f t="shared" si="50"/>
        <v>16</v>
      </c>
      <c r="K265" s="35">
        <f t="shared" si="51"/>
        <v>0.42857142857142855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13</v>
      </c>
      <c r="J294" s="34">
        <f t="shared" ref="J294:J296" si="62">COUNTIF(L294:AM294,"APAGADO")</f>
        <v>15</v>
      </c>
      <c r="K294" s="35">
        <f t="shared" ref="K294:K296" si="63">(I294)/(J294+I294)</f>
        <v>0.4642857142857143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13</v>
      </c>
      <c r="J295" s="34">
        <f t="shared" si="62"/>
        <v>15</v>
      </c>
      <c r="K295" s="35">
        <f t="shared" si="63"/>
        <v>0.4642857142857143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13</v>
      </c>
      <c r="J296" s="34">
        <f t="shared" si="62"/>
        <v>15</v>
      </c>
      <c r="K296" s="35">
        <f t="shared" si="63"/>
        <v>0.4642857142857143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15</v>
      </c>
      <c r="J297" s="34">
        <f t="shared" si="52"/>
        <v>13</v>
      </c>
      <c r="K297" s="35">
        <f t="shared" si="53"/>
        <v>0.5357142857142857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15</v>
      </c>
      <c r="J298" s="34">
        <f t="shared" si="52"/>
        <v>13</v>
      </c>
      <c r="K298" s="35">
        <f t="shared" si="53"/>
        <v>0.5357142857142857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20</v>
      </c>
      <c r="J303" s="34">
        <f t="shared" si="52"/>
        <v>8</v>
      </c>
      <c r="K303" s="35">
        <f t="shared" si="53"/>
        <v>0.7142857142857143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7" customFormat="1" ht="15.75" thickBot="1" x14ac:dyDescent="0.3">
      <c r="A312" s="157" t="s">
        <v>392</v>
      </c>
      <c r="B312" s="157" t="s">
        <v>393</v>
      </c>
      <c r="C312" s="157" t="s">
        <v>1084</v>
      </c>
      <c r="D312" s="157" t="s">
        <v>394</v>
      </c>
      <c r="E312" s="158" t="s">
        <v>19</v>
      </c>
      <c r="F312" s="158" t="s">
        <v>20</v>
      </c>
      <c r="G312" s="158"/>
      <c r="H312" s="158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9" t="s">
        <v>1682</v>
      </c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8</v>
      </c>
      <c r="J314" s="34">
        <f>COUNTIF(L314:AM314,"APAGADO")</f>
        <v>20</v>
      </c>
      <c r="K314" s="35">
        <f>(I314)/(J314+I314)</f>
        <v>0.2857142857142857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7" customFormat="1" ht="15.75" thickBot="1" x14ac:dyDescent="0.3">
      <c r="A319" s="157" t="s">
        <v>405</v>
      </c>
      <c r="B319" s="157" t="s">
        <v>410</v>
      </c>
      <c r="C319" s="157" t="s">
        <v>1084</v>
      </c>
      <c r="D319" s="157" t="s">
        <v>411</v>
      </c>
      <c r="E319" s="158" t="s">
        <v>15</v>
      </c>
      <c r="F319" s="158" t="s">
        <v>20</v>
      </c>
      <c r="G319" s="158"/>
      <c r="H319" s="158" t="s">
        <v>803</v>
      </c>
      <c r="I319" s="34">
        <f t="shared" si="60"/>
        <v>8</v>
      </c>
      <c r="J319" s="34">
        <f t="shared" si="52"/>
        <v>20</v>
      </c>
      <c r="K319" s="35">
        <f t="shared" si="53"/>
        <v>0.2857142857142857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9" t="s">
        <v>1682</v>
      </c>
      <c r="AE319" s="159" t="s">
        <v>1682</v>
      </c>
      <c r="AF319" s="159" t="s">
        <v>1682</v>
      </c>
      <c r="AG319" s="159" t="s">
        <v>1682</v>
      </c>
      <c r="AH319" s="159"/>
      <c r="AI319" s="159"/>
      <c r="AJ319" s="159"/>
      <c r="AK319" s="159"/>
      <c r="AL319" s="159"/>
      <c r="AM319" s="159"/>
      <c r="AN319" s="159"/>
      <c r="AO319" s="159"/>
    </row>
    <row r="320" spans="1:41" s="157" customFormat="1" ht="15.75" thickBot="1" x14ac:dyDescent="0.3">
      <c r="A320" s="157" t="s">
        <v>387</v>
      </c>
      <c r="B320" s="157" t="s">
        <v>401</v>
      </c>
      <c r="C320" s="157" t="s">
        <v>1084</v>
      </c>
      <c r="D320" s="157" t="s">
        <v>402</v>
      </c>
      <c r="E320" s="158" t="s">
        <v>19</v>
      </c>
      <c r="F320" s="158" t="s">
        <v>20</v>
      </c>
      <c r="G320" s="158"/>
      <c r="H320" s="158" t="s">
        <v>804</v>
      </c>
      <c r="I320" s="34">
        <f t="shared" si="60"/>
        <v>8</v>
      </c>
      <c r="J320" s="34">
        <f>COUNTIF(L320:AM320,"APAGADO")</f>
        <v>20</v>
      </c>
      <c r="K320" s="35">
        <f>(I320)/(J320+I320)</f>
        <v>0.2857142857142857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9" t="s">
        <v>1682</v>
      </c>
      <c r="AE320" s="159" t="s">
        <v>1682</v>
      </c>
      <c r="AF320" s="159" t="s">
        <v>1682</v>
      </c>
      <c r="AG320" s="159" t="s">
        <v>1682</v>
      </c>
      <c r="AH320" s="159"/>
      <c r="AI320" s="159"/>
      <c r="AJ320" s="159"/>
      <c r="AK320" s="159"/>
      <c r="AL320" s="159"/>
      <c r="AM320" s="159"/>
      <c r="AN320" s="159"/>
      <c r="AO320" s="159"/>
    </row>
    <row r="321" spans="1:41" s="157" customFormat="1" ht="15.75" thickBot="1" x14ac:dyDescent="0.3">
      <c r="A321" s="157" t="s">
        <v>387</v>
      </c>
      <c r="B321" s="157" t="s">
        <v>403</v>
      </c>
      <c r="C321" s="157" t="s">
        <v>1084</v>
      </c>
      <c r="D321" s="157" t="s">
        <v>404</v>
      </c>
      <c r="E321" s="158" t="s">
        <v>15</v>
      </c>
      <c r="F321" s="158" t="s">
        <v>20</v>
      </c>
      <c r="G321" s="158"/>
      <c r="H321" s="158" t="s">
        <v>805</v>
      </c>
      <c r="I321" s="34">
        <f t="shared" si="60"/>
        <v>8</v>
      </c>
      <c r="J321" s="34">
        <f>COUNTIF(L321:AM321,"APAGADO")</f>
        <v>20</v>
      </c>
      <c r="K321" s="35">
        <f>(I321)/(J321+I321)</f>
        <v>0.2857142857142857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9" t="s">
        <v>1682</v>
      </c>
      <c r="AE321" s="159" t="s">
        <v>1682</v>
      </c>
      <c r="AF321" s="159" t="s">
        <v>1682</v>
      </c>
      <c r="AG321" s="159" t="s">
        <v>1682</v>
      </c>
      <c r="AH321" s="159"/>
      <c r="AI321" s="159"/>
      <c r="AJ321" s="159"/>
      <c r="AK321" s="159"/>
      <c r="AL321" s="159"/>
      <c r="AM321" s="159"/>
      <c r="AN321" s="159"/>
      <c r="AO321" s="159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25</v>
      </c>
      <c r="J327" s="34">
        <f t="shared" si="52"/>
        <v>3</v>
      </c>
      <c r="K327" s="35">
        <f t="shared" si="53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25</v>
      </c>
      <c r="J328" s="34">
        <f t="shared" si="52"/>
        <v>3</v>
      </c>
      <c r="K328" s="35">
        <f t="shared" si="53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25</v>
      </c>
      <c r="J329" s="34">
        <f t="shared" si="52"/>
        <v>3</v>
      </c>
      <c r="K329" s="35">
        <f t="shared" si="53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25</v>
      </c>
      <c r="J330" s="34">
        <f t="shared" si="52"/>
        <v>3</v>
      </c>
      <c r="K330" s="35">
        <f t="shared" si="53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25</v>
      </c>
      <c r="J332" s="34">
        <f t="shared" si="66"/>
        <v>3</v>
      </c>
      <c r="K332" s="35">
        <f>(I332)/(J332+I332)</f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7" customFormat="1" ht="15.75" thickBot="1" x14ac:dyDescent="0.3">
      <c r="A347" s="157" t="s">
        <v>436</v>
      </c>
      <c r="B347" s="157" t="s">
        <v>437</v>
      </c>
      <c r="C347" s="157" t="s">
        <v>1085</v>
      </c>
      <c r="D347" s="157" t="s">
        <v>438</v>
      </c>
      <c r="E347" s="158" t="s">
        <v>19</v>
      </c>
      <c r="F347" s="158" t="s">
        <v>20</v>
      </c>
      <c r="G347" s="158"/>
      <c r="H347" s="158" t="s">
        <v>822</v>
      </c>
      <c r="I347" s="34">
        <f t="shared" si="68"/>
        <v>8</v>
      </c>
      <c r="J347" s="34">
        <f>COUNTIF(L347:AM347,"APAGADO")</f>
        <v>20</v>
      </c>
      <c r="K347" s="35">
        <f>(I347)/(J347+I347)</f>
        <v>0.2857142857142857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9" t="s">
        <v>1682</v>
      </c>
      <c r="AE347" s="159" t="s">
        <v>1682</v>
      </c>
      <c r="AF347" s="159" t="s">
        <v>1682</v>
      </c>
      <c r="AG347" s="159" t="s">
        <v>1682</v>
      </c>
      <c r="AH347" s="159"/>
      <c r="AI347" s="159"/>
      <c r="AJ347" s="159"/>
      <c r="AK347" s="159"/>
      <c r="AL347" s="159"/>
      <c r="AM347" s="159"/>
      <c r="AN347" s="159"/>
      <c r="AO347" s="159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7" customFormat="1" ht="15.75" thickBot="1" x14ac:dyDescent="0.3">
      <c r="A352" s="157" t="s">
        <v>441</v>
      </c>
      <c r="B352" s="157" t="s">
        <v>439</v>
      </c>
      <c r="C352" s="157" t="s">
        <v>1085</v>
      </c>
      <c r="D352" s="157" t="s">
        <v>440</v>
      </c>
      <c r="E352" s="158" t="s">
        <v>19</v>
      </c>
      <c r="F352" s="158" t="s">
        <v>20</v>
      </c>
      <c r="G352" s="158"/>
      <c r="H352" s="158" t="s">
        <v>823</v>
      </c>
      <c r="I352" s="34">
        <f t="shared" si="71"/>
        <v>8</v>
      </c>
      <c r="J352" s="34">
        <f t="shared" si="72"/>
        <v>20</v>
      </c>
      <c r="K352" s="35">
        <f t="shared" si="73"/>
        <v>0.2857142857142857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9" t="s">
        <v>1682</v>
      </c>
      <c r="AE352" s="159" t="s">
        <v>1682</v>
      </c>
      <c r="AF352" s="159" t="s">
        <v>1682</v>
      </c>
      <c r="AG352" s="159" t="s">
        <v>1682</v>
      </c>
      <c r="AH352" s="159"/>
      <c r="AI352" s="159"/>
      <c r="AJ352" s="159"/>
      <c r="AK352" s="159"/>
      <c r="AL352" s="159"/>
      <c r="AM352" s="159"/>
      <c r="AN352" s="159"/>
      <c r="AO352" s="159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16</v>
      </c>
      <c r="J355" s="34">
        <f t="shared" si="72"/>
        <v>12</v>
      </c>
      <c r="K355" s="35">
        <f t="shared" si="73"/>
        <v>0.5714285714285714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16</v>
      </c>
      <c r="J356" s="34">
        <f t="shared" si="72"/>
        <v>12</v>
      </c>
      <c r="K356" s="35">
        <f t="shared" si="73"/>
        <v>0.5714285714285714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17</v>
      </c>
      <c r="J386" s="34">
        <f t="shared" si="78"/>
        <v>11</v>
      </c>
      <c r="K386" s="35">
        <f t="shared" si="79"/>
        <v>0.6071428571428571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27</v>
      </c>
      <c r="J388" s="34">
        <f t="shared" si="78"/>
        <v>1</v>
      </c>
      <c r="K388" s="35">
        <f t="shared" si="79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23</v>
      </c>
      <c r="J427" s="34">
        <f t="shared" si="84"/>
        <v>5</v>
      </c>
      <c r="K427" s="35">
        <f t="shared" si="85"/>
        <v>0.8214285714285714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7" customFormat="1" ht="15.75" thickBot="1" x14ac:dyDescent="0.3">
      <c r="A449" s="157" t="s">
        <v>412</v>
      </c>
      <c r="B449" s="157" t="s">
        <v>552</v>
      </c>
      <c r="C449" s="157" t="s">
        <v>1084</v>
      </c>
      <c r="D449" s="157" t="s">
        <v>553</v>
      </c>
      <c r="E449" s="158" t="s">
        <v>19</v>
      </c>
      <c r="F449" s="158" t="s">
        <v>28</v>
      </c>
      <c r="G449" s="158"/>
      <c r="H449" s="158" t="s">
        <v>892</v>
      </c>
      <c r="I449" s="34">
        <f t="shared" si="86"/>
        <v>8</v>
      </c>
      <c r="J449" s="34">
        <f>COUNTIF(L449:AM449,"APAGADO")</f>
        <v>20</v>
      </c>
      <c r="K449" s="35">
        <f>(I449)/(J449+I449)</f>
        <v>0.2857142857142857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9" t="s">
        <v>1682</v>
      </c>
      <c r="AE449" s="159" t="s">
        <v>1682</v>
      </c>
      <c r="AF449" s="159" t="s">
        <v>1682</v>
      </c>
      <c r="AG449" s="159" t="s">
        <v>1682</v>
      </c>
      <c r="AH449" s="159"/>
      <c r="AI449" s="159"/>
      <c r="AJ449" s="159"/>
      <c r="AK449" s="159"/>
      <c r="AL449" s="159"/>
      <c r="AM449" s="159"/>
      <c r="AN449" s="159"/>
      <c r="AO449" s="159"/>
    </row>
    <row r="450" spans="1:41" s="157" customFormat="1" ht="15.75" thickBot="1" x14ac:dyDescent="0.3">
      <c r="A450" s="157" t="s">
        <v>412</v>
      </c>
      <c r="B450" s="157" t="s">
        <v>562</v>
      </c>
      <c r="C450" s="157" t="s">
        <v>1084</v>
      </c>
      <c r="D450" s="157" t="s">
        <v>563</v>
      </c>
      <c r="E450" s="158" t="s">
        <v>15</v>
      </c>
      <c r="F450" s="158" t="s">
        <v>28</v>
      </c>
      <c r="G450" s="158"/>
      <c r="H450" s="158" t="s">
        <v>1679</v>
      </c>
      <c r="I450" s="34">
        <f t="shared" si="86"/>
        <v>8</v>
      </c>
      <c r="J450" s="34">
        <f t="shared" si="84"/>
        <v>20</v>
      </c>
      <c r="K450" s="35">
        <f t="shared" si="85"/>
        <v>0.2857142857142857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9" t="s">
        <v>1682</v>
      </c>
      <c r="AE450" s="159" t="s">
        <v>1682</v>
      </c>
      <c r="AF450" s="159" t="s">
        <v>1682</v>
      </c>
      <c r="AG450" s="159" t="s">
        <v>1682</v>
      </c>
      <c r="AH450" s="159"/>
      <c r="AI450" s="159"/>
      <c r="AJ450" s="159"/>
      <c r="AK450" s="159"/>
      <c r="AL450" s="159"/>
      <c r="AM450" s="159"/>
      <c r="AN450" s="159"/>
      <c r="AO450" s="159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27</v>
      </c>
      <c r="J458" s="34">
        <f t="shared" si="84"/>
        <v>1</v>
      </c>
      <c r="K458" s="35">
        <f t="shared" si="85"/>
        <v>0.9642857142857143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1684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27</v>
      </c>
      <c r="J460" s="34">
        <f t="shared" si="84"/>
        <v>1</v>
      </c>
      <c r="K460" s="35">
        <f t="shared" si="85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27</v>
      </c>
      <c r="J461" s="34">
        <f t="shared" si="84"/>
        <v>1</v>
      </c>
      <c r="K461" s="35">
        <f t="shared" si="85"/>
        <v>0.9642857142857143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16</v>
      </c>
      <c r="J462" s="34">
        <f t="shared" si="84"/>
        <v>12</v>
      </c>
      <c r="K462" s="35">
        <f t="shared" si="85"/>
        <v>0.5714285714285714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16</v>
      </c>
      <c r="J464" s="34">
        <f t="shared" si="84"/>
        <v>12</v>
      </c>
      <c r="K464" s="35">
        <f t="shared" si="85"/>
        <v>0.5714285714285714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27</v>
      </c>
      <c r="J476" s="34">
        <f t="shared" si="84"/>
        <v>1</v>
      </c>
      <c r="K476" s="35">
        <f t="shared" si="85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9</v>
      </c>
      <c r="J492" s="34">
        <f t="shared" si="94"/>
        <v>19</v>
      </c>
      <c r="K492" s="35">
        <f t="shared" si="95"/>
        <v>0.32142857142857145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9</v>
      </c>
      <c r="J493" s="34">
        <f t="shared" si="94"/>
        <v>19</v>
      </c>
      <c r="K493" s="35">
        <f t="shared" si="95"/>
        <v>0.32142857142857145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9</v>
      </c>
      <c r="J494" s="34">
        <f t="shared" si="94"/>
        <v>19</v>
      </c>
      <c r="K494" s="35">
        <f t="shared" si="95"/>
        <v>0.32142857142857145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9</v>
      </c>
      <c r="J496" s="34">
        <f>COUNTIF(L496:AM496,"APAGADO")</f>
        <v>19</v>
      </c>
      <c r="K496" s="35">
        <f>(I496)/(J496+I496)</f>
        <v>0.32142857142857145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9</v>
      </c>
      <c r="J497" s="34">
        <f t="shared" ref="J497:J509" si="96">COUNTIF(L497:AM497,"APAGADO")</f>
        <v>19</v>
      </c>
      <c r="K497" s="35">
        <f>(I497)/(J497+I497)</f>
        <v>0.32142857142857145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9</v>
      </c>
      <c r="J500" s="34">
        <f t="shared" si="96"/>
        <v>19</v>
      </c>
      <c r="K500" s="35">
        <f t="shared" si="97"/>
        <v>0.32142857142857145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9</v>
      </c>
      <c r="J501" s="34">
        <f t="shared" si="96"/>
        <v>19</v>
      </c>
      <c r="K501" s="35">
        <f t="shared" si="97"/>
        <v>0.32142857142857145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9</v>
      </c>
      <c r="J502" s="34">
        <f t="shared" si="96"/>
        <v>19</v>
      </c>
      <c r="K502" s="35">
        <f t="shared" si="97"/>
        <v>0.32142857142857145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9</v>
      </c>
      <c r="J503" s="34">
        <f t="shared" si="96"/>
        <v>19</v>
      </c>
      <c r="K503" s="35">
        <f t="shared" si="97"/>
        <v>0.32142857142857145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9</v>
      </c>
      <c r="J504" s="34">
        <f t="shared" si="96"/>
        <v>19</v>
      </c>
      <c r="K504" s="35">
        <f t="shared" si="97"/>
        <v>0.32142857142857145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9</v>
      </c>
      <c r="J505" s="34">
        <f t="shared" si="96"/>
        <v>19</v>
      </c>
      <c r="K505" s="35">
        <f t="shared" si="97"/>
        <v>0.32142857142857145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9</v>
      </c>
      <c r="J506" s="34">
        <f t="shared" si="96"/>
        <v>19</v>
      </c>
      <c r="K506" s="35">
        <f t="shared" si="97"/>
        <v>0.32142857142857145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9</v>
      </c>
      <c r="J507" s="34">
        <f t="shared" si="96"/>
        <v>19</v>
      </c>
      <c r="K507" s="35">
        <f t="shared" si="97"/>
        <v>0.32142857142857145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9</v>
      </c>
      <c r="J508" s="34">
        <f t="shared" si="96"/>
        <v>19</v>
      </c>
      <c r="K508" s="35">
        <f t="shared" si="97"/>
        <v>0.32142857142857145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9</v>
      </c>
      <c r="J509" s="34">
        <f t="shared" si="96"/>
        <v>19</v>
      </c>
      <c r="K509" s="35">
        <f t="shared" si="97"/>
        <v>0.32142857142857145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9</v>
      </c>
      <c r="J510" s="34">
        <f t="shared" ref="J510:J519" si="99">COUNTIF(L510:AM510,"APAGADO")</f>
        <v>19</v>
      </c>
      <c r="K510" s="35">
        <f t="shared" ref="K510:K519" si="100">(I510)/(J510+I510)</f>
        <v>0.32142857142857145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9</v>
      </c>
      <c r="J511" s="34">
        <f t="shared" si="99"/>
        <v>19</v>
      </c>
      <c r="K511" s="35">
        <f t="shared" si="100"/>
        <v>0.32142857142857145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9</v>
      </c>
      <c r="J514" s="34">
        <f t="shared" si="99"/>
        <v>19</v>
      </c>
      <c r="K514" s="35">
        <f t="shared" si="100"/>
        <v>0.32142857142857145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9</v>
      </c>
      <c r="J515" s="34">
        <f t="shared" si="99"/>
        <v>19</v>
      </c>
      <c r="K515" s="35">
        <f t="shared" si="100"/>
        <v>0.32142857142857145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9</v>
      </c>
      <c r="J516" s="34">
        <f t="shared" si="99"/>
        <v>19</v>
      </c>
      <c r="K516" s="35">
        <f t="shared" si="100"/>
        <v>0.32142857142857145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9</v>
      </c>
      <c r="J517" s="34">
        <f t="shared" si="99"/>
        <v>19</v>
      </c>
      <c r="K517" s="35">
        <f t="shared" si="100"/>
        <v>0.32142857142857145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9</v>
      </c>
      <c r="J518" s="34">
        <f t="shared" si="99"/>
        <v>19</v>
      </c>
      <c r="K518" s="35">
        <f t="shared" si="100"/>
        <v>0.32142857142857145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9</v>
      </c>
      <c r="J519" s="34">
        <f t="shared" si="99"/>
        <v>19</v>
      </c>
      <c r="K519" s="35">
        <f t="shared" si="100"/>
        <v>0.32142857142857145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9</v>
      </c>
      <c r="J520" s="34">
        <f t="shared" ref="J520:J541" si="102">COUNTIF(L520:AM520,"APAGADO")</f>
        <v>19</v>
      </c>
      <c r="K520" s="35">
        <f t="shared" ref="K520:K541" si="103">(I520)/(J520+I520)</f>
        <v>0.32142857142857145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9</v>
      </c>
      <c r="J521" s="34">
        <f t="shared" si="102"/>
        <v>19</v>
      </c>
      <c r="K521" s="35">
        <f t="shared" si="103"/>
        <v>0.32142857142857145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9</v>
      </c>
      <c r="J522" s="34">
        <f t="shared" si="102"/>
        <v>19</v>
      </c>
      <c r="K522" s="35">
        <f t="shared" si="103"/>
        <v>0.32142857142857145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9</v>
      </c>
      <c r="J523" s="34">
        <f t="shared" si="102"/>
        <v>19</v>
      </c>
      <c r="K523" s="35">
        <f t="shared" si="103"/>
        <v>0.32142857142857145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9</v>
      </c>
      <c r="J524" s="34">
        <f t="shared" si="102"/>
        <v>19</v>
      </c>
      <c r="K524" s="35">
        <f t="shared" si="103"/>
        <v>0.32142857142857145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9</v>
      </c>
      <c r="J525" s="34">
        <f t="shared" si="102"/>
        <v>19</v>
      </c>
      <c r="K525" s="35">
        <f t="shared" si="103"/>
        <v>0.32142857142857145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9</v>
      </c>
      <c r="J526" s="34">
        <f t="shared" si="102"/>
        <v>19</v>
      </c>
      <c r="K526" s="35">
        <f t="shared" si="103"/>
        <v>0.32142857142857145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9</v>
      </c>
      <c r="J527" s="34">
        <f t="shared" si="102"/>
        <v>19</v>
      </c>
      <c r="K527" s="35">
        <f t="shared" si="103"/>
        <v>0.32142857142857145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9</v>
      </c>
      <c r="J528" s="34">
        <f t="shared" si="102"/>
        <v>19</v>
      </c>
      <c r="K528" s="35">
        <f t="shared" si="103"/>
        <v>0.32142857142857145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9</v>
      </c>
      <c r="J529" s="34">
        <f t="shared" si="102"/>
        <v>19</v>
      </c>
      <c r="K529" s="35">
        <f t="shared" si="103"/>
        <v>0.32142857142857145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9</v>
      </c>
      <c r="J530" s="34">
        <f t="shared" si="102"/>
        <v>19</v>
      </c>
      <c r="K530" s="35">
        <f t="shared" si="103"/>
        <v>0.32142857142857145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9</v>
      </c>
      <c r="J531" s="34">
        <f t="shared" si="102"/>
        <v>19</v>
      </c>
      <c r="K531" s="35">
        <f t="shared" si="103"/>
        <v>0.32142857142857145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9</v>
      </c>
      <c r="J532" s="34">
        <f t="shared" si="102"/>
        <v>19</v>
      </c>
      <c r="K532" s="35">
        <f t="shared" si="103"/>
        <v>0.32142857142857145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9</v>
      </c>
      <c r="J534" s="34">
        <f t="shared" si="102"/>
        <v>19</v>
      </c>
      <c r="K534" s="35">
        <f t="shared" si="103"/>
        <v>0.32142857142857145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9</v>
      </c>
      <c r="J535" s="34">
        <f t="shared" si="102"/>
        <v>19</v>
      </c>
      <c r="K535" s="35">
        <f t="shared" si="103"/>
        <v>0.32142857142857145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9</v>
      </c>
      <c r="J536" s="34">
        <f t="shared" si="102"/>
        <v>19</v>
      </c>
      <c r="K536" s="35">
        <f t="shared" si="103"/>
        <v>0.32142857142857145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9</v>
      </c>
      <c r="J537" s="34">
        <f t="shared" si="102"/>
        <v>19</v>
      </c>
      <c r="K537" s="35">
        <f t="shared" si="103"/>
        <v>0.32142857142857145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9</v>
      </c>
      <c r="J538" s="34">
        <f t="shared" si="102"/>
        <v>19</v>
      </c>
      <c r="K538" s="35">
        <f t="shared" si="103"/>
        <v>0.32142857142857145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9</v>
      </c>
      <c r="J539" s="34">
        <f t="shared" si="102"/>
        <v>19</v>
      </c>
      <c r="K539" s="35">
        <f t="shared" si="103"/>
        <v>0.32142857142857145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9</v>
      </c>
      <c r="J540" s="34">
        <f t="shared" si="102"/>
        <v>19</v>
      </c>
      <c r="K540" s="35">
        <f t="shared" si="103"/>
        <v>0.32142857142857145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9</v>
      </c>
      <c r="J541" s="34">
        <f t="shared" si="102"/>
        <v>19</v>
      </c>
      <c r="K541" s="35">
        <f t="shared" si="103"/>
        <v>0.32142857142857145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9</v>
      </c>
      <c r="J546" s="34">
        <f t="shared" si="105"/>
        <v>19</v>
      </c>
      <c r="K546" s="35">
        <f t="shared" si="106"/>
        <v>0.32142857142857145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14</v>
      </c>
      <c r="J547" s="34">
        <f t="shared" si="105"/>
        <v>14</v>
      </c>
      <c r="K547" s="35">
        <f t="shared" si="106"/>
        <v>0.5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9</v>
      </c>
      <c r="J550" s="34">
        <f t="shared" si="105"/>
        <v>19</v>
      </c>
      <c r="K550" s="35">
        <f t="shared" si="106"/>
        <v>0.32142857142857145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9</v>
      </c>
      <c r="J551" s="34">
        <f t="shared" si="105"/>
        <v>19</v>
      </c>
      <c r="K551" s="35">
        <f t="shared" si="106"/>
        <v>0.32142857142857145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9</v>
      </c>
      <c r="J554" s="34">
        <f t="shared" si="105"/>
        <v>19</v>
      </c>
      <c r="K554" s="35">
        <f t="shared" si="106"/>
        <v>0.32142857142857145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9</v>
      </c>
      <c r="J555" s="34">
        <f t="shared" ref="J555:J561" si="108">COUNTIF(L555:AM555,"APAGADO")</f>
        <v>19</v>
      </c>
      <c r="K555" s="35">
        <f t="shared" ref="K555:K561" si="109">(I555)/(J555+I555)</f>
        <v>0.32142857142857145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18</v>
      </c>
      <c r="J556" s="34">
        <f t="shared" si="108"/>
        <v>10</v>
      </c>
      <c r="K556" s="35">
        <f t="shared" si="109"/>
        <v>0.6428571428571429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18</v>
      </c>
      <c r="J557" s="34">
        <f t="shared" si="108"/>
        <v>10</v>
      </c>
      <c r="K557" s="35">
        <f t="shared" si="109"/>
        <v>0.6428571428571429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9</v>
      </c>
      <c r="J558" s="34">
        <f t="shared" si="108"/>
        <v>19</v>
      </c>
      <c r="K558" s="35">
        <f t="shared" si="109"/>
        <v>0.32142857142857145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9</v>
      </c>
      <c r="J559" s="34">
        <f t="shared" si="108"/>
        <v>19</v>
      </c>
      <c r="K559" s="35">
        <f t="shared" si="109"/>
        <v>0.32142857142857145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18</v>
      </c>
      <c r="J560" s="34">
        <f t="shared" si="108"/>
        <v>10</v>
      </c>
      <c r="K560" s="35">
        <f t="shared" si="109"/>
        <v>0.6428571428571429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18</v>
      </c>
      <c r="J561" s="34">
        <f t="shared" si="108"/>
        <v>10</v>
      </c>
      <c r="K561" s="35">
        <f t="shared" si="109"/>
        <v>0.6428571428571429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9</v>
      </c>
      <c r="J562" s="34">
        <f t="shared" ref="J562:J569" si="111">COUNTIF(L562:AM562,"APAGADO")</f>
        <v>19</v>
      </c>
      <c r="K562" s="35">
        <f t="shared" ref="K562:K569" si="112">(I562)/(J562+I562)</f>
        <v>0.32142857142857145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9</v>
      </c>
      <c r="J563" s="34">
        <f t="shared" si="111"/>
        <v>19</v>
      </c>
      <c r="K563" s="35">
        <f t="shared" si="112"/>
        <v>0.32142857142857145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9</v>
      </c>
      <c r="J564" s="34">
        <f t="shared" si="111"/>
        <v>19</v>
      </c>
      <c r="K564" s="35">
        <f t="shared" si="112"/>
        <v>0.32142857142857145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9</v>
      </c>
      <c r="J565" s="34">
        <f t="shared" si="111"/>
        <v>19</v>
      </c>
      <c r="K565" s="35">
        <f t="shared" si="112"/>
        <v>0.32142857142857145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9</v>
      </c>
      <c r="J566" s="34">
        <f t="shared" si="111"/>
        <v>19</v>
      </c>
      <c r="K566" s="35">
        <f t="shared" si="112"/>
        <v>0.32142857142857145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9</v>
      </c>
      <c r="J567" s="34">
        <f t="shared" si="111"/>
        <v>19</v>
      </c>
      <c r="K567" s="35">
        <f t="shared" si="112"/>
        <v>0.32142857142857145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9</v>
      </c>
      <c r="J568" s="34">
        <f t="shared" si="111"/>
        <v>19</v>
      </c>
      <c r="K568" s="35">
        <f t="shared" si="112"/>
        <v>0.32142857142857145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9</v>
      </c>
      <c r="J569" s="34">
        <f t="shared" si="111"/>
        <v>19</v>
      </c>
      <c r="K569" s="35">
        <f t="shared" si="112"/>
        <v>0.32142857142857145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tabSelected="1" topLeftCell="A145" zoomScale="70" zoomScaleNormal="70" workbookViewId="0">
      <selection activeCell="M154" sqref="M1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60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1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1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1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1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1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2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60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61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61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61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61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61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62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60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61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61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61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61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61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62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60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1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1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1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1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1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2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60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61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61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61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61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61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62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60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61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61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61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61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61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62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60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61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61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61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61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61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62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60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61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61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61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61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61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62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60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61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61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61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61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61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62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60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1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1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1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1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1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2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60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1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1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1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1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1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2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60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61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61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61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61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61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62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60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61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61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61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61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61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62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60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1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1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1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1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1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2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60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61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61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61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61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61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62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60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61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61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61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61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61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62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60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1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1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1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1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1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2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60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1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1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1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1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1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2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60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1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1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1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1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1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2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60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1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1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1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1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1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2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60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1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1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1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1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1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2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60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61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61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61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5" thickBot="1" x14ac:dyDescent="0.3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61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7.25" thickTop="1" thickBot="1" x14ac:dyDescent="0.3">
      <c r="B154" s="93" t="s">
        <v>1084</v>
      </c>
      <c r="C154" s="94">
        <v>35</v>
      </c>
      <c r="D154" s="94"/>
      <c r="E154" s="95">
        <v>0.16</v>
      </c>
      <c r="F154" s="161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7.25" thickTop="1" thickBot="1" x14ac:dyDescent="0.3">
      <c r="B155" s="93" t="s">
        <v>1085</v>
      </c>
      <c r="C155" s="94">
        <v>35</v>
      </c>
      <c r="D155" s="94"/>
      <c r="E155" s="96">
        <v>0.16</v>
      </c>
      <c r="F155" s="162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60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61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61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61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61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61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62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60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1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1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1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1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1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2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60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1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1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1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1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1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2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60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1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1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1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1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1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2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60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1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1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1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1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61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62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60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1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1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1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1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1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2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60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1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1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1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1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1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2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60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1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1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1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1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61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2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60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61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61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61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61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61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62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60">
        <v>45785</v>
      </c>
      <c r="H220" s="151" t="s">
        <v>1268</v>
      </c>
      <c r="I220" s="152">
        <v>483</v>
      </c>
      <c r="J220" s="66"/>
      <c r="K220" s="67"/>
      <c r="L220" s="160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61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61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61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61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61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61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61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61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61"/>
      <c r="H225" s="151" t="s">
        <v>1683</v>
      </c>
      <c r="I225" s="152">
        <v>10</v>
      </c>
      <c r="J225" s="66">
        <v>18</v>
      </c>
      <c r="K225" s="67">
        <v>3.73E-2</v>
      </c>
      <c r="L225" s="161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61"/>
      <c r="H226" s="153" t="s">
        <v>1084</v>
      </c>
      <c r="I226" s="154">
        <v>29</v>
      </c>
      <c r="J226" s="154"/>
      <c r="K226" s="155">
        <v>0.13</v>
      </c>
      <c r="L226" s="161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62"/>
      <c r="H227" s="153" t="s">
        <v>1085</v>
      </c>
      <c r="I227" s="154">
        <v>28</v>
      </c>
      <c r="J227" s="154"/>
      <c r="K227" s="156">
        <v>0.13</v>
      </c>
      <c r="L227" s="162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60">
        <v>45786</v>
      </c>
      <c r="H229" s="151" t="s">
        <v>1268</v>
      </c>
      <c r="I229" s="152">
        <v>483</v>
      </c>
      <c r="J229" s="66"/>
      <c r="K229" s="67"/>
      <c r="L229" s="160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61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61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61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61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61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61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61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61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61"/>
      <c r="H234" s="151" t="s">
        <v>1683</v>
      </c>
      <c r="I234" s="152">
        <v>10</v>
      </c>
      <c r="J234" s="66">
        <v>11</v>
      </c>
      <c r="K234" s="67">
        <v>2.2800000000000001E-2</v>
      </c>
      <c r="L234" s="161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61"/>
      <c r="H235" s="153" t="s">
        <v>1084</v>
      </c>
      <c r="I235" s="154">
        <v>28</v>
      </c>
      <c r="J235" s="154"/>
      <c r="K235" s="155">
        <v>0.13</v>
      </c>
      <c r="L235" s="161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62"/>
      <c r="H236" s="153" t="s">
        <v>1085</v>
      </c>
      <c r="I236" s="154">
        <v>27</v>
      </c>
      <c r="J236" s="154"/>
      <c r="K236" s="156">
        <v>0.12</v>
      </c>
      <c r="L236" s="162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60">
        <v>45790</v>
      </c>
      <c r="H238" s="151" t="s">
        <v>1268</v>
      </c>
      <c r="I238" s="152">
        <v>483</v>
      </c>
      <c r="J238" s="66"/>
      <c r="K238" s="67"/>
      <c r="L238" s="160">
        <v>45799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61"/>
      <c r="H239" s="151" t="s">
        <v>6</v>
      </c>
      <c r="I239" s="82">
        <v>70</v>
      </c>
      <c r="J239" s="66">
        <v>70</v>
      </c>
      <c r="K239" s="67">
        <f>J239/I238</f>
        <v>0.14492753623188406</v>
      </c>
      <c r="L239" s="161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61"/>
      <c r="H240" s="151" t="s">
        <v>1269</v>
      </c>
      <c r="I240" s="83">
        <v>4</v>
      </c>
      <c r="J240" s="66">
        <v>66</v>
      </c>
      <c r="K240" s="67">
        <f>J240/I238</f>
        <v>0.13664596273291926</v>
      </c>
      <c r="L240" s="161"/>
    </row>
    <row r="241" spans="2:12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61"/>
      <c r="H241" s="151" t="s">
        <v>1270</v>
      </c>
      <c r="I241" s="83">
        <v>6</v>
      </c>
      <c r="J241" s="66">
        <v>60</v>
      </c>
      <c r="K241" s="67">
        <f>J241/I238</f>
        <v>0.12422360248447205</v>
      </c>
      <c r="L241" s="161"/>
    </row>
    <row r="242" spans="2:12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61"/>
      <c r="H242" s="151" t="s">
        <v>16</v>
      </c>
      <c r="I242" s="152">
        <v>14</v>
      </c>
      <c r="J242" s="66">
        <v>46</v>
      </c>
      <c r="K242" s="67">
        <f>J242/I238</f>
        <v>9.5238095238095233E-2</v>
      </c>
      <c r="L242" s="161"/>
    </row>
    <row r="243" spans="2:12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61"/>
      <c r="H243" s="151" t="s">
        <v>1683</v>
      </c>
      <c r="I243" s="152">
        <v>10</v>
      </c>
      <c r="J243" s="66">
        <v>36</v>
      </c>
      <c r="K243" s="67">
        <v>7.4499999999999997E-2</v>
      </c>
      <c r="L243" s="161"/>
    </row>
    <row r="244" spans="2:12" x14ac:dyDescent="0.25">
      <c r="B244" s="153" t="s">
        <v>1084</v>
      </c>
      <c r="C244" s="154">
        <v>20</v>
      </c>
      <c r="D244" s="154"/>
      <c r="E244" s="155">
        <v>0.1</v>
      </c>
      <c r="F244" s="161"/>
      <c r="H244" s="153" t="s">
        <v>1084</v>
      </c>
      <c r="I244" s="154">
        <v>35</v>
      </c>
      <c r="J244" s="154"/>
      <c r="K244" s="155">
        <v>0.16</v>
      </c>
      <c r="L244" s="161"/>
    </row>
    <row r="245" spans="2:12" ht="15.75" thickBot="1" x14ac:dyDescent="0.3">
      <c r="B245" s="153" t="s">
        <v>1085</v>
      </c>
      <c r="C245" s="154">
        <v>22</v>
      </c>
      <c r="D245" s="154"/>
      <c r="E245" s="156">
        <v>0.11</v>
      </c>
      <c r="F245" s="162"/>
      <c r="H245" s="153" t="s">
        <v>1085</v>
      </c>
      <c r="I245" s="154">
        <v>35</v>
      </c>
      <c r="J245" s="154"/>
      <c r="K245" s="156">
        <v>0.16</v>
      </c>
      <c r="L245" s="162"/>
    </row>
    <row r="246" spans="2:12" ht="15.75" thickTop="1" x14ac:dyDescent="0.25"/>
  </sheetData>
  <mergeCells count="37">
    <mergeCell ref="L238:L245"/>
    <mergeCell ref="F170:F176"/>
    <mergeCell ref="F198:F204"/>
    <mergeCell ref="F114:F120"/>
    <mergeCell ref="F121:F127"/>
    <mergeCell ref="L220:L22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P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2025-05-22T12:02:51Z</dcterms:modified>
</cp:coreProperties>
</file>