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03F37DC1-80C7-480E-A4CB-DEA9C5C6BADD}" xr6:coauthVersionLast="47" xr6:coauthVersionMax="47" xr10:uidLastSave="{00000000-0000-0000-0000-000000000000}"/>
  <bookViews>
    <workbookView xWindow="-120" yWindow="-120" windowWidth="20730" windowHeight="111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7" i="24" l="1"/>
  <c r="K252" i="24"/>
  <c r="K251" i="24"/>
  <c r="K250" i="24"/>
  <c r="K249" i="24"/>
  <c r="E153" i="24"/>
  <c r="E152" i="24"/>
  <c r="E151" i="24"/>
  <c r="E150" i="24"/>
  <c r="K242" i="24" l="1"/>
  <c r="K241" i="24"/>
  <c r="K240" i="24"/>
  <c r="K239" i="24"/>
  <c r="E111" i="24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<sst xmlns="http://schemas.openxmlformats.org/spreadsheetml/2006/main" count="7146" uniqueCount="1685">
  <si>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</si>
  <si>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</si>
  <si>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</si>
  <si>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</si>
  <si>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</si>
  <si>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</si>
  <si>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</si>
  <si>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</si>
  <si>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</si>
  <si>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</si>
  <si>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</si>
  <si>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</si>
  <si>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</si>
  <si>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</si>
  <si>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</si>
  <si>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</si>
  <si>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</si>
  <si>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</si>
  <si>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</si>
  <si>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</si>
  <si>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</si>
  <si>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</si>
  <si>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</si>
  <si>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</si>
  <si>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</si>
  <si>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</si>
  <si>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</si>
  <si>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</si>
  <si>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</si>
  <si>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</si>
  <si>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</si>
  <si>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</si>
  <si>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</si>
  <si>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</si>
  <si>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</si>
  <si>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</si>
  <si>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</si>
  <si>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</si>
  <si>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</si>
  <si>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</si>
  <si>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</si>
  <si>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</si>
  <si>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</si>
  <si>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</si>
  <si>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</si>
  <si>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</si>
  <si>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</si>
  <si>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</si>
  <si>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</si>
  <si>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</si>
  <si>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</si>
  <si>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</si>
  <si>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</si>
  <si>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</si>
  <si>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</si>
  <si>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</si>
  <si>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</si>
  <si>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</si>
  <si>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</si>
  <si>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</si>
  <si>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</si>
  <si>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</si>
  <si>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</si>
  <si>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</si>
  <si>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</si>
  <si>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</si>
  <si>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</si>
  <si>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</si>
  <si>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</si>
  <si>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</si>
  <si>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</si>
  <si>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</si>
  <si>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</si>
  <si>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</si>
  <si>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</si>
  <si>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</si>
  <si>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</si>
  <si>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</si>
  <si>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</si>
  <si>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</si>
  <si>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</si>
  <si>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</si>
  <si>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</si>
  <si>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</si>
  <si>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</si>
  <si>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</si>
  <si>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</si>
  <si>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</si>
  <si>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</si>
  <si>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</si>
  <si>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</si>
  <si>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</si>
  <si>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</si>
  <si>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</si>
  <si>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</si>
  <si>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</si>
  <si>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</si>
  <si>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</si>
  <si>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</si>
  <si>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</si>
  <si>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</si>
  <si>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</si>
  <si>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</si>
  <si>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</si>
  <si>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</si>
  <si>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</si>
  <si>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</si>
  <si>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</si>
  <si>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</si>
  <si>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</si>
  <si>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</si>
  <si>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</si>
  <si>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</si>
  <si>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</si>
  <si>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</si>
  <si>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</si>
  <si>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</si>
  <si>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</si>
  <si>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</si>
  <si>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</si>
  <si>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</si>
  <si>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</si>
  <si>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</si>
  <si>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</si>
  <si>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</si>
  <si>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</si>
  <si>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</si>
  <si>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</si>
  <si>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</si>
  <si>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</si>
  <si>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</si>
  <si>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</si>
  <si>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</si>
  <si>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</si>
  <si>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</si>
  <si>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</si>
  <si>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</si>
  <si>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</si>
  <si>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</si>
  <si>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</si>
  <si>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</si>
  <si>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</si>
  <si>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</si>
  <si>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</si>
  <si>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</si>
  <si>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</si>
  <si>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</si>
  <si>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</si>
  <si>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</si>
  <si>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</si>
  <si>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</si>
  <si>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</si>
  <si>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</si>
  <si>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</si>
  <si>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</si>
  <si>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</si>
  <si>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</si>
  <si>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</si>
  <si>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</si>
  <si>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</si>
  <si>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</si>
  <si>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</si>
  <si>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</si>
  <si>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</si>
  <si>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</si>
  <si>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</si>
  <si>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</si>
  <si>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</si>
  <si>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</si>
  <si>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</si>
  <si>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</si>
  <si>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</si>
  <si>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</si>
  <si>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</si>
  <si>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</si>
  <si>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</si>
  <si>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</si>
  <si>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</si>
  <si>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</si>
  <si>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</si>
  <si>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</si>
  <si>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</si>
  <si>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</si>
  <si>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</si>
  <si>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</si>
  <si>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</si>
  <si>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</si>
  <si>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</si>
  <si>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</si>
  <si>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</si>
  <si>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</si>
  <si>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</si>
  <si>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</si>
  <si>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</si>
  <si>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</si>
  <si>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</si>
  <si>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</si>
  <si>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</si>
  <si>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</si>
  <si>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</si>
  <si>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</si>
  <si>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</si>
  <si>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</si>
  <si>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</si>
  <si>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</si>
  <si>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</si>
  <si>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</si>
  <si>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</si>
  <si>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</si>
  <si>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</si>
  <si>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</si>
  <si>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</si>
  <si>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</si>
  <si>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</si>
  <si>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</si>
  <si>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</si>
  <si>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</si>
  <si>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</si>
  <si>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</si>
  <si>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</si>
  <si>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</si>
  <si>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</si>
  <si>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</si>
  <si>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</si>
  <si>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</si>
  <si>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</si>
  <si>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</si>
  <si>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</si>
  <si>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</si>
  <si>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</si>
  <si>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</si>
  <si>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</si>
  <si>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</si>
  <si>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</si>
  <si>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</si>
  <si>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</si>
  <si>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</si>
  <si>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</si>
  <si>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</si>
  <si>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</si>
  <si>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</si>
  <si>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</si>
  <si>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</si>
  <si>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</si>
  <si>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</si>
  <si>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</si>
  <si>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</si>
  <si>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</si>
  <si>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</si>
  <si>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</si>
  <si>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</si>
  <si>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</si>
  <si>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</si>
  <si>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</si>
  <si>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</si>
  <si>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</si>
  <si>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</si>
  <si>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</si>
  <si>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</si>
  <si>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</si>
  <si>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</si>
  <si>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</si>
  <si>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</si>
  <si>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</si>
  <si>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</si>
  <si>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</si>
  <si>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</si>
  <si>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</si>
  <si>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</si>
  <si>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</si>
  <si>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</si>
  <si>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</si>
  <si>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</si>
  <si>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</si>
  <si>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</si>
  <si>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</si>
  <si>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</si>
  <si>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</si>
  <si>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</si>
  <si>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</si>
  <si>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</si>
  <si>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</si>
  <si>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</si>
  <si>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</si>
  <si>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</si>
  <si>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</si>
  <si>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</si>
  <si>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</si>
  <si>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</si>
  <si>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</si>
  <si>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</si>
  <si>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</si>
  <si>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</si>
  <si>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</si>
  <si>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</si>
  <si>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</si>
  <si>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</si>
  <si>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</si>
  <si>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</si>
  <si>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</si>
  <si>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</si>
  <si>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</si>
  <si>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</si>
  <si>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</si>
  <si>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</si>
  <si>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</si>
  <si>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</si>
  <si>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</si>
  <si>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</si>
  <si>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</si>
  <si>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</si>
  <si>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</si>
  <si>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</si>
  <si>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</si>
  <si>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</si>
  <si>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</si>
  <si>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</si>
  <si>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</si>
  <si>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</si>
  <si>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</si>
  <si>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</si>
  <si>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</si>
  <si>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</si>
  <si>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</si>
  <si>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</si>
  <si>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</si>
  <si>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</si>
  <si>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</si>
  <si>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</si>
  <si>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</si>
  <si>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</si>
  <si>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</si>
  <si>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</si>
  <si>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</si>
  <si>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</si>
  <si>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</si>
  <si>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</si>
  <si>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</si>
  <si>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</si>
  <si>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</si>
  <si>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</si>
  <si>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</si>
  <si>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</si>
  <si>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</si>
  <si>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</si>
  <si>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</si>
  <si>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</si>
  <si>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</si>
  <si>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</si>
  <si>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</si>
  <si>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</si>
  <si>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</si>
  <si>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</si>
  <si>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</si>
  <si>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</si>
  <si>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</si>
  <si>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</si>
  <si>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</si>
  <si>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</si>
  <si>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</si>
  <si>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</si>
  <si>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</si>
  <si>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</si>
  <si>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</si>
  <si>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</si>
  <si>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</si>
  <si>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</si>
  <si>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</si>
  <si>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</si>
  <si>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</si>
  <si>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</si>
  <si>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</si>
  <si>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</si>
  <si>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</si>
  <si>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</si>
  <si>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</si>
  <si>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</si>
  <si>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</si>
  <si>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</si>
  <si>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</si>
  <si>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</si>
  <si>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</si>
  <si>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</si>
  <si>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</si>
  <si>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</si>
  <si>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</si>
  <si>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</si>
  <si>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</si>
  <si>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</si>
  <si>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</si>
  <si>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</si>
  <si>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</si>
  <si>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</si>
  <si>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</si>
  <si>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</si>
  <si>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</si>
  <si>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</si>
  <si>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</si>
  <si>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</si>
  <si>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</si>
  <si>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</si>
  <si>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</si>
  <si>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</si>
  <si>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</si>
  <si>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</si>
  <si>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</si>
  <si>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</si>
  <si>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</si>
  <si>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</si>
  <si>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</si>
  <si>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</si>
  <si>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</si>
  <si>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</si>
  <si>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</si>
  <si>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</si>
  <si>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</si>
  <si>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</si>
  <si>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</si>
  <si>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</si>
  <si>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</si>
  <si>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</si>
  <si>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</si>
  <si>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</si>
  <si>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</si>
  <si>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</si>
  <si>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</si>
  <si>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</si>
  <si>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</si>
  <si>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</si>
  <si>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</si>
  <si>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</si>
  <si>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</si>
  <si>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</si>
  <si>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</si>
  <si>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</si>
  <si>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</si>
  <si>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</si>
  <si>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</si>
  <si>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</si>
  <si>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</si>
  <si>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</si>
  <si>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</si>
  <si>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</si>
  <si>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</si>
  <si>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</si>
  <si>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</si>
  <si>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</si>
  <si>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</si>
  <si>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</si>
  <si>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</si>
  <si>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</si>
  <si>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</si>
  <si>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</si>
  <si>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</si>
  <si>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</si>
  <si>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</si>
  <si>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</si>
  <si>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</si>
  <si>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</si>
  <si>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</si>
  <si>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</si>
  <si>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</si>
  <si>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</si>
  <si>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</si>
  <si>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</si>
  <si>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</si>
  <si>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</si>
  <si>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</si>
  <si>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</si>
  <si>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</si>
  <si>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</si>
  <si>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</si>
  <si>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</si>
  <si>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</si>
  <si>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</si>
  <si>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</si>
  <si>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</si>
  <si>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</si>
  <si>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</si>
  <si>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</si>
  <si>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</si>
  <si>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</si>
  <si>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</si>
  <si>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</si>
  <si>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</si>
  <si>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</si>
  <si>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</si>
  <si>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</si>
  <si>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</si>
  <si>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</si>
  <si>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</si>
  <si>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</si>
  <si>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</si>
  <si>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</si>
  <si>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</si>
  <si>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</si>
  <si>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</si>
  <si>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</si>
  <si>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</si>
  <si>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</si>
  <si>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</si>
  <si>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</si>
  <si>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</si>
  <si>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</si>
  <si>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</si>
  <si>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</si>
  <si>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</si>
  <si>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</si>
  <si>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</si>
  <si>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</si>
  <si>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</si>
  <si>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</si>
  <si>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</si>
  <si>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</si>
  <si>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</si>
  <si>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</si>
  <si>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</si>
  <si>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</si>
  <si>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</si>
  <si>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</si>
  <si>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</si>
  <si>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</si>
  <si>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</si>
  <si>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</si>
  <si>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</si>
  <si>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</si>
  <si>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</si>
  <si>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</si>
  <si>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</si>
  <si>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</si>
  <si>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</si>
  <si>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</si>
  <si>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</si>
  <si>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</si>
  <si>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</si>
  <si>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</si>
  <si>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</si>
  <si>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</si>
  <si>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</si>
  <si>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</si>
  <si>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</si>
  <si>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</si>
  <si>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</si>
  <si>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</si>
  <si>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</si>
  <si>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</si>
  <si>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</si>
  <si>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</si>
  <si>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</si>
  <si>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</si>
  <si>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</si>
  <si>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</si>
  <si>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</si>
  <si>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</si>
  <si>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</si>
  <si>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</si>
  <si>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</si>
  <si>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</si>
  <si>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</si>
  <si>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</si>
  <si>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</si>
  <si>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</si>
  <si>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</si>
  <si>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</si>
  <si>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</si>
  <si>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</si>
  <si>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</si>
  <si>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</si>
  <si>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</si>
  <si>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</si>
  <si>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</si>
  <si>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</si>
  <si>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</si>
  <si>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</si>
  <si>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</si>
  <si>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</si>
  <si>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</si>
  <si>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</si>
  <si>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</si>
  <si>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</si>
  <si>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</si>
  <si>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</si>
  <si>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</si>
  <si>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</si>
  <si>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</si>
  <si>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</si>
  <si>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</si>
  <si>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</si>
  <si>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</si>
  <si>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</si>
  <si>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</si>
  <si>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</si>
  <si>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</si>
  <si>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</si>
  <si>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</si>
  <si>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</si>
  <si>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</si>
  <si>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</si>
  <si>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</si>
  <si>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</si>
  <si>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</si>
  <si>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</si>
  <si>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</si>
  <si>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</si>
  <si>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</si>
  <si>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</si>
  <si>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</si>
  <si>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</si>
  <si>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</si>
  <si>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</si>
  <si>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</si>
  <si>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</si>
  <si>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</si>
  <si>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</si>
  <si>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</si>
  <si>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</si>
  <si>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</si>
  <si>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</si>
  <si>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</si>
  <si>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</si>
  <si>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</si>
  <si>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</si>
  <si>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</si>
  <si>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</si>
  <si>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</si>
  <si>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</si>
  <si>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</si>
  <si>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</si>
  <si>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</si>
  <si>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</si>
  <si>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</si>
  <si>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</si>
  <si>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</si>
  <si>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</si>
  <si>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</si>
  <si>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</si>
  <si>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</si>
  <si>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</si>
  <si>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</si>
  <si>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</si>
  <si>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</si>
  <si>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</si>
  <si>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</si>
  <si>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</si>
  <si>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</si>
  <si>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</si>
  <si>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</si>
  <si>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</si>
  <si>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</si>
  <si>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</si>
  <si>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</si>
  <si>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</si>
  <si>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</si>
  <si>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</si>
  <si>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</si>
  <si>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</si>
  <si>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</si>
  <si>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</si>
  <si>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</si>
  <si>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</si>
  <si>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</si>
  <si>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</si>
  <si>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</si>
  <si>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</si>
  <si>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</si>
  <si>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</si>
  <si>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</si>
  <si>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</si>
  <si>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</si>
  <si>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</si>
  <si>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</si>
  <si>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</si>
  <si>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</si>
  <si>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</si>
  <si>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</si>
  <si>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</si>
  <si>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</si>
  <si>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</si>
  <si>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</si>
  <si>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</si>
  <si>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</si>
  <si>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</si>
  <si>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</si>
  <si>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</si>
  <si>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</si>
  <si>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</si>
  <si>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</si>
  <si>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</si>
  <si>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</si>
  <si>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</si>
  <si>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</si>
  <si>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</si>
  <si>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</si>
  <si>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</si>
  <si>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</si>
  <si>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</si>
  <si>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</si>
  <si>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</si>
  <si>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</si>
  <si>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</si>
  <si>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</si>
  <si>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</si>
  <si>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</si>
  <si>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</si>
  <si>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</si>
  <si>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</si>
  <si>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</si>
  <si>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</si>
  <si>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</si>
  <si>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</si>
  <si>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</si>
  <si>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</si>
  <si>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</si>
  <si>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</si>
  <si>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</si>
  <si>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</si>
  <si>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</si>
  <si>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</si>
  <si>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</si>
  <si>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</si>
  <si>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</si>
  <si>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</si>
  <si>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</si>
  <si>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</si>
  <si>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</si>
  <si>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</si>
  <si>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</si>
  <si>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</si>
  <si>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</si>
  <si>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</si>
  <si>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</si>
  <si>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</si>
  <si>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</si>
  <si>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</si>
  <si>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</si>
  <si>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</si>
  <si>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</si>
  <si>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</si>
  <si>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</si>
  <si>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</si>
  <si>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</si>
  <si>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</si>
  <si>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</si>
  <si>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</si>
  <si>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</si>
  <si>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</si>
  <si>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</si>
  <si>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</si>
  <si>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</si>
  <si>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</si>
  <si>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</si>
  <si>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</si>
  <si>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</si>
  <si>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</si>
  <si>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</si>
  <si>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</si>
  <si>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</si>
  <si>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</si>
  <si>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</si>
  <si>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</si>
  <si>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</si>
  <si>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</si>
  <si>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</si>
  <si>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</si>
  <si>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</si>
  <si>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</si>
  <si>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</si>
  <si>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</si>
  <si>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</si>
  <si>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</si>
  <si>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</si>
  <si>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</si>
  <si>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</si>
  <si>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</si>
  <si>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</si>
  <si>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</si>
  <si>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</si>
  <si>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</si>
  <si>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</si>
  <si>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</si>
  <si>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</si>
  <si>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</si>
  <si>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</si>
  <si>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</si>
  <si>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</si>
  <si>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</si>
  <si>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</si>
  <si>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</si>
  <si>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</si>
  <si>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</si>
  <si>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</si>
  <si>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</si>
  <si>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</si>
  <si>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</si>
  <si>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</si>
  <si>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</si>
  <si>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</si>
  <si>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</si>
  <si>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</si>
  <si>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</si>
  <si>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</si>
  <si>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</si>
  <si>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</si>
  <si>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</si>
  <si>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</si>
  <si>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</si>
  <si>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</si>
  <si>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</si>
  <si>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</si>
  <si>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</si>
  <si>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</si>
  <si>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</si>
  <si>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</si>
  <si>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</si>
  <si>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</si>
  <si>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</si>
  <si>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</si>
  <si>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</si>
  <si>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</si>
  <si>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</si>
  <si>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</si>
  <si>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</si>
  <si>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</si>
  <si>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</si>
  <si>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</si>
  <si>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</si>
  <si>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</si>
  <si>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</si>
  <si>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</si>
  <si>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</si>
  <si>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</si>
  <si>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</si>
  <si>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</si>
  <si>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</si>
  <si>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</si>
  <si>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</si>
  <si>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</si>
  <si>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</si>
  <si>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</si>
  <si>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</si>
  <si>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</si>
  <si>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</si>
  <si>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</si>
  <si>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</si>
  <si>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</si>
  <si>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</si>
  <si>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</si>
  <si>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</si>
  <si>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</si>
  <si>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</si>
  <si>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</si>
  <si>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</si>
  <si>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</si>
  <si>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</si>
  <si>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</si>
  <si>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</si>
  <si>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</si>
  <si>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</si>
  <si>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</si>
  <si>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</si>
  <si>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</si>
  <si>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</si>
  <si>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</si>
  <si>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</si>
  <si>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</si>
  <si>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</si>
  <si>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</si>
  <si>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</si>
  <si>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</si>
  <si>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</si>
  <si>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</si>
  <si>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</si>
  <si>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</si>
  <si>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</si>
  <si>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</si>
  <si>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</si>
  <si>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</si>
  <si>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</si>
  <si>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</si>
  <si>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</si>
  <si>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</si>
  <si>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</si>
  <si>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</si>
  <si>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</si>
  <si>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</si>
  <si>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</si>
  <si>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</si>
  <si>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</si>
  <si>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</si>
  <si>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</si>
  <si>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</si>
  <si>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</si>
  <si>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</si>
  <si>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</si>
  <si>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</si>
  <si>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</si>
  <si>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</si>
  <si>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</si>
  <si>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</si>
  <si>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</si>
  <si>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</si>
  <si>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</si>
  <si>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</si>
  <si>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</si>
  <si>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</si>
  <si>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</si>
  <si>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</si>
  <si>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</si>
  <si>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</si>
  <si>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</si>
  <si>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</si>
  <si>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</si>
  <si>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</si>
  <si>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</si>
  <si>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</si>
  <si>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</si>
  <si>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</si>
  <si>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</si>
  <si>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</si>
  <si>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</si>
  <si>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</si>
  <si>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</si>
  <si>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</si>
  <si>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</si>
  <si>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</si>
  <si>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</si>
  <si>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</si>
  <si>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</si>
  <si>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</si>
  <si>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</si>
  <si>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</si>
  <si>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</si>
  <si>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</si>
  <si>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</si>
  <si>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</si>
  <si>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</si>
  <si>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</si>
  <si>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</si>
  <si>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</si>
  <si>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</si>
  <si>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</si>
  <si>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</si>
  <si>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</si>
  <si>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</si>
  <si>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</si>
  <si>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</si>
  <si>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</si>
  <si>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</si>
  <si>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</si>
  <si>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</si>
  <si>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</si>
  <si>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</si>
  <si>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</si>
  <si>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</si>
  <si>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</si>
  <si>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</si>
  <si>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</si>
  <si>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</si>
  <si>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</si>
  <si>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</si>
  <si>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</si>
  <si>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</si>
  <si>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</si>
  <si>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</si>
  <si>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</si>
  <si>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</si>
  <si>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</si>
  <si>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</si>
  <si>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</si>
  <si>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</si>
  <si>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</si>
  <si>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</si>
  <si>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</si>
  <si>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</si>
  <si>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</si>
  <si>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</si>
  <si>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</si>
  <si>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</si>
  <si>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</si>
  <si>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</si>
  <si>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</si>
  <si>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</si>
  <si>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</si>
  <si>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</si>
  <si>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</si>
  <si>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</si>
  <si>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</si>
  <si>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</si>
  <si>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</si>
  <si>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</si>
  <si>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</si>
  <si>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</si>
  <si>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</si>
  <si>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</si>
  <si>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</si>
  <si>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</si>
  <si>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</si>
  <si>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</si>
  <si>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</si>
  <si>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</si>
  <si>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</si>
  <si>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</si>
  <si>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</si>
  <si>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</si>
  <si>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</si>
  <si>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</si>
  <si>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</si>
  <si>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</si>
  <si>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</si>
  <si>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</si>
  <si>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</si>
  <si>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</si>
  <si>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</si>
  <si>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</si>
  <si>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</si>
  <si>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</si>
  <si>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</si>
  <si>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</si>
  <si>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</si>
  <si>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</si>
  <si>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</si>
  <si>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</si>
  <si>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</si>
  <si>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</si>
  <si>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</si>
  <si>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</si>
  <si>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</si>
  <si>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</si>
  <si>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</si>
  <si>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</si>
  <si>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</si>
  <si>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</si>
  <si>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</si>
  <si>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</si>
  <si>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</si>
  <si>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</si>
  <si>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</si>
  <si>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</si>
  <si>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</si>
  <si>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</si>
  <si>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</si>
  <si>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</si>
  <si>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</si>
  <si>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</si>
  <si>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</si>
  <si>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</si>
  <si>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</si>
  <si>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</si>
  <si>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</si>
  <si>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</si>
  <si>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</si>
  <si>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</si>
  <si>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</si>
  <si>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</si>
  <si>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</si>
  <si>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</si>
  <si>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</si>
  <si>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</si>
  <si>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</si>
  <si>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</si>
  <si>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</si>
  <si>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</si>
  <si>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</si>
  <si>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</si>
  <si>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</si>
  <si>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</si>
  <si>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</si>
  <si>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</si>
  <si>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</si>
  <si>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</si>
  <si>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</si>
  <si>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</si>
  <si>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</si>
  <si>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</si>
  <si>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</si>
  <si>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</si>
  <si>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</si>
  <si>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</si>
  <si>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</si>
  <si>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</si>
  <si>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</si>
  <si>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</si>
  <si>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</si>
  <si>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</si>
  <si>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</si>
  <si>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</si>
  <si>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</si>
  <si>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</si>
  <si>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</si>
  <si>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</si>
  <si>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</si>
  <si>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</si>
  <si>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</si>
  <si>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</si>
  <si>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</si>
  <si>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</si>
  <si>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</si>
  <si>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</si>
  <si>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</si>
  <si>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</si>
  <si>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</si>
  <si>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</si>
  <si>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</si>
  <si>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</si>
  <si>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</si>
  <si>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</si>
  <si>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</si>
  <si>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</si>
  <si>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</si>
  <si>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</si>
  <si>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</si>
  <si>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</si>
  <si>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</si>
  <si>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</si>
  <si>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</si>
  <si>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</si>
  <si>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</si>
  <si>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</si>
  <si>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</si>
  <si>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</si>
  <si>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</si>
  <si>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</si>
  <si>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</si>
  <si>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</si>
  <si>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</si>
  <si>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</si>
  <si>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</si>
  <si>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</si>
  <si>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</si>
  <si>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</si>
  <si>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</si>
  <si>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</si>
  <si>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</si>
  <si>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</si>
  <si>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</si>
  <si>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</si>
  <si>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</si>
  <si>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</si>
  <si>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</si>
  <si>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</si>
  <si>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</si>
  <si>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</si>
  <si>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</si>
  <si>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</si>
  <si>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</si>
  <si>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</si>
  <si>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</si>
  <si>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</si>
  <si>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</si>
  <si>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</si>
  <si>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</si>
  <si>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</si>
  <si>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</si>
  <si>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</si>
  <si>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</si>
  <si>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</si>
  <si>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</si>
  <si>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</si>
  <si>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</si>
  <si>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</si>
  <si>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</si>
  <si>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</si>
  <si>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</si>
  <si>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</si>
  <si>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</si>
  <si>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</si>
  <si>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</si>
  <si>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</si>
  <si>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</si>
  <si>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</si>
  <si>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</si>
  <si>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</si>
  <si>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</si>
  <si>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</si>
  <si>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</si>
  <si>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</si>
  <si>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</si>
  <si>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</si>
  <si>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</si>
  <si>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</si>
  <si>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</si>
  <si>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</si>
  <si>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</si>
  <si>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</si>
  <si>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</si>
  <si>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</si>
  <si>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</si>
  <si>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</si>
  <si>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</si>
  <si>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</si>
  <si>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</si>
  <si>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</si>
  <si>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</si>
  <si>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</si>
  <si>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</si>
  <si>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</si>
  <si>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</si>
  <si>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</si>
  <si>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</si>
  <si>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</si>
  <si>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</si>
  <si>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</si>
  <si>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</si>
  <si>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</si>
  <si>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</si>
  <si>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</si>
  <si>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</si>
  <si>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</si>
  <si>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</si>
  <si>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</si>
  <si>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</si>
  <si>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</si>
  <si>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</si>
  <si>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</si>
  <si>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</si>
  <si>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</si>
  <si>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</si>
  <si>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</si>
  <si>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</si>
  <si>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</si>
  <si>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</si>
  <si>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</si>
  <si>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</si>
  <si>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</si>
  <si>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</si>
  <si>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</si>
  <si>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</si>
  <si>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</si>
  <si>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</si>
  <si>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</si>
  <si>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</si>
  <si>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</si>
  <si>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</si>
  <si>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</si>
  <si>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</si>
  <si>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</si>
  <si>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</si>
  <si>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</si>
  <si>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</si>
  <si>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</si>
  <si>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</si>
  <si>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</si>
  <si>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</si>
  <si>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</si>
  <si>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</si>
  <si>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</si>
  <si>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</si>
  <si>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</si>
  <si>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</si>
  <si>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</si>
  <si>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</si>
  <si>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</si>
  <si>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</si>
  <si>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</si>
  <si>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</si>
  <si>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</si>
  <si>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</si>
  <si>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</si>
  <si>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</si>
  <si>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</si>
  <si>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</si>
  <si>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</si>
  <si>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</si>
  <si>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</si>
  <si>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</si>
  <si>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</si>
  <si>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</si>
  <si>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</si>
  <si>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</si>
  <si>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</si>
  <si>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</si>
  <si>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</si>
  <si>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</si>
  <si>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</si>
  <si>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</si>
  <si>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</si>
  <si>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</si>
  <si>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</si>
  <si>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</si>
  <si>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</si>
  <si>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</si>
  <si>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</si>
  <si>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</si>
  <si>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</si>
  <si>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</si>
  <si>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</si>
  <si>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</si>
  <si>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</si>
  <si>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</si>
  <si>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</si>
  <si>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</si>
  <si>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</si>
  <si>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</si>
  <si>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</si>
  <si>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</si>
  <si>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</si>
  <si>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</si>
  <si>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</si>
  <si>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</si>
  <si>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</si>
  <si>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</si>
  <si>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</si>
  <si>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</si>
  <si>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</si>
  <si>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</si>
  <si>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</si>
  <si>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</si>
  <si>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</si>
  <si>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</si>
  <si>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</si>
  <si>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</si>
  <si>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</si>
  <si>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</si>
  <si>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</si>
  <si>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</si>
  <si>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</si>
  <si>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</si>
  <si>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</si>
  <si>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</si>
  <si>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</si>
  <si>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</si>
  <si>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</si>
  <si>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</si>
  <si>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</si>
  <si>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</si>
  <si>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</si>
  <si>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</si>
  <si>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</si>
  <si>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</si>
  <si>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</si>
  <si>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</si>
  <si>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</si>
  <si>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</si>
  <si>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</si>
  <si>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</si>
  <si>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</si>
  <si>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</si>
  <si>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</si>
  <si>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</si>
  <si>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</si>
  <si>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</si>
  <si>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</si>
  <si>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</si>
  <si>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</si>
  <si>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</si>
  <si>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</si>
  <si>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</si>
  <si>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</si>
  <si>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</si>
  <si>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</si>
  <si>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</si>
  <si>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</si>
  <si>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</si>
  <si>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</si>
  <si>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</si>
  <si>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</si>
  <si>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</si>
  <si>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</si>
  <si>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</si>
  <si>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</si>
  <si>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</si>
  <si>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</si>
  <si>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</si>
  <si>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</si>
  <si>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</si>
  <si>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</si>
  <si>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</si>
  <si>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</si>
  <si>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</si>
  <si>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</si>
  <si>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</si>
  <si>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</si>
  <si>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</si>
  <si>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</si>
  <si>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</si>
  <si>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</si>
  <si>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</si>
  <si>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</si>
  <si>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</si>
  <si>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</si>
  <si>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</si>
  <si>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</si>
  <si>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</si>
  <si>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</si>
  <si>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</si>
  <si>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</si>
  <si>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</si>
  <si>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</si>
  <si>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</si>
  <si>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</si>
  <si>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</si>
  <si>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</si>
  <si>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</si>
  <si>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</si>
  <si>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</si>
  <si>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</si>
  <si>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</si>
  <si>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</si>
  <si>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</si>
  <si>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</si>
  <si>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</si>
  <si>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</si>
  <si>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</si>
  <si>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</si>
  <si>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</si>
  <si>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</si>
  <si>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</si>
  <si>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</si>
  <si>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</si>
  <si>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</si>
  <si>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</si>
  <si>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</si>
  <si>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</si>
  <si>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</si>
  <si>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</si>
  <si>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</si>
  <si>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</si>
  <si>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</si>
  <si>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</si>
  <si>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</si>
  <si>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</si>
  <si>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</si>
  <si>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</si>
  <si>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</si>
  <si>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</si>
  <si>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</si>
  <si>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</si>
  <si>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</si>
  <si>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</si>
  <si>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</si>
  <si>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</si>
  <si>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</si>
  <si>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</si>
  <si>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</si>
  <si>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</si>
  <si>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</si>
  <si>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</si>
  <si>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</si>
  <si>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</si>
  <si>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</si>
  <si>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</si>
  <si>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</si>
  <si>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</si>
  <si>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</si>
  <si>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</si>
  <si>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</si>
  <si>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</si>
  <si>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</si>
  <si>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</si>
  <si>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</si>
  <si>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</si>
  <si>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</si>
  <si>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</si>
  <si>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</si>
  <si>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</si>
  <si>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</si>
  <si>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</si>
  <si>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</si>
  <si>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</si>
  <si>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</si>
  <si>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</si>
  <si>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</si>
  <si>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</si>
  <si>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</si>
  <si>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</si>
  <si>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</si>
  <si>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</si>
  <si>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</si>
  <si>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</si>
  <si>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</si>
  <si>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</si>
  <si>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</si>
  <si>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</si>
  <si>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</si>
  <si>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</si>
  <si>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</si>
  <si>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</si>
  <si>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</si>
  <si>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</si>
  <si>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</si>
  <si>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</si>
  <si>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</si>
  <si>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</si>
  <si>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</si>
  <si>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</si>
  <si>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</si>
  <si>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</si>
  <si>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</si>
  <si>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</si>
  <si>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</si>
  <si>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</si>
  <si>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</si>
  <si>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</si>
  <si>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</si>
  <si>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</si>
  <si>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</si>
  <si>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</si>
  <si>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</si>
  <si>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</si>
  <si>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</si>
  <si>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</si>
  <si>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</si>
  <si>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</si>
  <si>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</si>
  <si>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</si>
  <si>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</si>
  <si>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</si>
  <si>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</si>
  <si>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</si>
  <si>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</si>
  <si>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</si>
  <si>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</si>
  <si>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</si>
  <si>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</si>
  <si>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</si>
  <si>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</si>
  <si>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</si>
  <si>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</si>
  <si>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</si>
  <si>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</si>
  <si>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</si>
  <si>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</si>
  <si>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</si>
  <si>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</si>
  <si>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</si>
  <si>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</si>
  <si>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</si>
  <si>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</si>
  <si>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</si>
  <si>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</si>
  <si>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</si>
  <si>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</si>
  <si>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</si>
  <si>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</si>
  <si>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</si>
  <si>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</si>
  <si>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</si>
  <si>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</si>
  <si>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</si>
  <si>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</si>
  <si>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</si>
  <si>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</si>
  <si>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</si>
  <si>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</si>
  <si>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</si>
  <si>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</si>
  <si>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</si>
  <si>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</si>
  <si>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</si>
  <si>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</si>
  <si>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</si>
  <si>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</si>
  <si>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</si>
  <si>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</si>
  <si>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</si>
  <si>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</si>
  <si>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</si>
  <si>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</si>
  <si>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</si>
  <si>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</si>
  <si>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</si>
  <si>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</si>
  <si>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</si>
  <si>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</si>
  <si>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</si>
  <si>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</si>
  <si>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</si>
  <si>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</si>
  <si>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</si>
  <si>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</si>
  <si>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</si>
  <si>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</si>
  <si>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</si>
  <si>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</si>
  <si>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</si>
  <si>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</si>
  <si>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</si>
  <si>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</si>
  <si>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</si>
  <si>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</si>
  <si>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</si>
  <si>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</si>
  <si>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</si>
  <si>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</si>
  <si>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</si>
  <si>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</si>
  <si>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</si>
  <si>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</si>
  <si>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</si>
  <si>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</si>
  <si>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</si>
  <si>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</si>
  <si>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</si>
  <si>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</si>
  <si>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</si>
  <si>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</si>
  <si>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</si>
  <si>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</si>
  <si>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</si>
  <si>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</si>
  <si>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</si>
  <si>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</si>
  <si>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</si>
  <si>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</si>
  <si>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</si>
  <si>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</si>
  <si>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</si>
  <si>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</si>
  <si>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</si>
  <si>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</si>
  <si>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</si>
  <si>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</si>
  <si>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</si>
  <si>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</si>
  <si>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</si>
  <si>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</si>
  <si>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</si>
  <si>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</si>
  <si>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</si>
  <si>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</si>
  <si>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</si>
  <si>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</si>
  <si>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</si>
  <si>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</si>
  <si>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</si>
  <si>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</si>
  <si>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</si>
  <si>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</si>
  <si>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</si>
  <si>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</si>
  <si>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</si>
  <si>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</si>
  <si>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</si>
  <si>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</si>
  <si>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</si>
  <si>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</si>
  <si>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</si>
  <si>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</si>
  <si>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</si>
  <si>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</si>
  <si>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</si>
  <si>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</si>
  <si>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</si>
  <si>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</si>
  <si>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</si>
  <si>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</si>
  <si>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</si>
  <si>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</si>
  <si>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</si>
  <si>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</si>
  <si>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</si>
  <si>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</si>
  <si>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</si>
  <si>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</si>
  <si>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</si>
  <si>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</si>
  <si>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</si>
  <si>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</si>
  <si>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</si>
  <si>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</si>
  <si>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</si>
  <si>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</si>
  <si>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</si>
  <si>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</si>
  <si>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</si>
  <si>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</si>
  <si>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</si>
  <si>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</si>
  <si>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</si>
  <si>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</si>
  <si>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</si>
  <si>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</si>
  <si>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</si>
  <si>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</si>
  <si>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</si>
  <si>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</si>
  <si>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</si>
  <si>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</si>
  <si>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</si>
  <si>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</si>
  <si>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</si>
  <si>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</si>
  <si>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</si>
  <si>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</si>
  <si>
    <t>VHS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</si>
</sst>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33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0.15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0.15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29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33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H262" sqref="H262"/>
    </sheetView>
  </sheetViews>
  <sheetFormatPr baseColWidth="10" defaultColWidth="11.5703125" defaultRowHeight="15" x14ac:dyDescent="0.25"/>
  <cols>
    <col min="1" max="1" width="26.7109375" customWidth="1"/>
    <col min="2" max="2" width="49.85546875" style="33" customWidth="1"/>
    <col min="3" max="3" width="15.5703125" style="33" customWidth="1"/>
    <col min="4" max="4" width="79.42578125" customWidth="1"/>
    <col min="5" max="5" width="16.7109375" style="77" hidden="1" customWidth="1"/>
    <col min="6" max="6" width="24.42578125" style="81" bestFit="1" customWidth="1"/>
    <col min="7" max="7" width="31.140625" style="81" bestFit="1" customWidth="1"/>
    <col min="8" max="8" width="15.140625" style="81" bestFit="1" customWidth="1"/>
    <col min="9" max="9" width="31.85546875" bestFit="1" customWidth="1"/>
    <col min="10" max="10" width="22" bestFit="1" customWidth="1"/>
    <col min="11" max="11" width="27.2851562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0.19640179910044978</v>
      </c>
      <c r="AG1" s="4">
        <f t="shared" si="0"/>
        <v>0.2</v>
      </c>
      <c r="AH1" s="4">
        <f t="shared" si="0"/>
        <v>0.19033232628398791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131</v>
      </c>
      <c r="AG3" s="12">
        <f t="shared" si="4"/>
        <v>134</v>
      </c>
      <c r="AH3" s="12">
        <f t="shared" si="4"/>
        <v>126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20</v>
      </c>
      <c r="J7" s="34">
        <f t="shared" ref="J7:J16" si="6">COUNTIF(L7:AM7,"APAGADO")</f>
        <v>8</v>
      </c>
      <c r="K7" s="35">
        <f t="shared" ref="K7:K16" si="7">(I7)/(J7+I7)</f>
        <v>0.7142857142857143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7</v>
      </c>
      <c r="J8" s="34">
        <f t="shared" si="6"/>
        <v>21</v>
      </c>
      <c r="K8" s="35">
        <f t="shared" si="7"/>
        <v>0.25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 t="s">
        <v>1682</v>
      </c>
      <c r="AG8" s="86" t="s">
        <v>1682</v>
      </c>
      <c r="AH8" s="86" t="s">
        <v>1682</v>
      </c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19</v>
      </c>
      <c r="J9" s="34">
        <f>COUNTIF(L9:AM9,"APAGADO")</f>
        <v>9</v>
      </c>
      <c r="K9" s="35">
        <f>(I9)/(J9+I9)</f>
        <v>0.6785714285714286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 t="s">
        <v>1682</v>
      </c>
      <c r="AG9" s="86" t="s">
        <v>1682</v>
      </c>
      <c r="AH9" s="86" t="s">
        <v>1682</v>
      </c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18</v>
      </c>
      <c r="J14" s="34">
        <f t="shared" si="6"/>
        <v>10</v>
      </c>
      <c r="K14" s="35">
        <f t="shared" si="7"/>
        <v>0.6428571428571429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 t="s">
        <v>1682</v>
      </c>
      <c r="AG14" s="86" t="s">
        <v>1682</v>
      </c>
      <c r="AH14" s="86" t="s">
        <v>1682</v>
      </c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21</v>
      </c>
      <c r="J26" s="34">
        <f t="shared" si="11"/>
        <v>7</v>
      </c>
      <c r="K26" s="35">
        <f t="shared" si="12"/>
        <v>0.75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 t="s">
        <v>1682</v>
      </c>
      <c r="AG26" s="86" t="s">
        <v>1682</v>
      </c>
      <c r="AH26" s="86" t="s">
        <v>1682</v>
      </c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21</v>
      </c>
      <c r="J27" s="34">
        <f t="shared" si="11"/>
        <v>7</v>
      </c>
      <c r="K27" s="35">
        <f t="shared" si="12"/>
        <v>0.75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 t="s">
        <v>1682</v>
      </c>
      <c r="AG27" s="86" t="s">
        <v>1682</v>
      </c>
      <c r="AH27" s="86" t="s">
        <v>1682</v>
      </c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21</v>
      </c>
      <c r="J28" s="34">
        <f t="shared" si="11"/>
        <v>7</v>
      </c>
      <c r="K28" s="35">
        <f t="shared" si="12"/>
        <v>0.75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 t="s">
        <v>1682</v>
      </c>
      <c r="AG28" s="86" t="s">
        <v>1682</v>
      </c>
      <c r="AH28" s="86" t="s">
        <v>1682</v>
      </c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21</v>
      </c>
      <c r="J31" s="34">
        <f t="shared" si="14"/>
        <v>7</v>
      </c>
      <c r="K31" s="35">
        <f t="shared" si="15"/>
        <v>0.75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 t="s">
        <v>1682</v>
      </c>
      <c r="AG31" s="86" t="s">
        <v>1682</v>
      </c>
      <c r="AH31" s="86" t="s">
        <v>1682</v>
      </c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12</v>
      </c>
      <c r="J34" s="34">
        <f t="shared" si="14"/>
        <v>16</v>
      </c>
      <c r="K34" s="35">
        <f t="shared" si="15"/>
        <v>0.42857142857142855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 t="s">
        <v>1682</v>
      </c>
      <c r="AG34" s="86" t="s">
        <v>1682</v>
      </c>
      <c r="AH34" s="86" t="s">
        <v>1682</v>
      </c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17</v>
      </c>
      <c r="J42" s="34">
        <f t="shared" si="14"/>
        <v>11</v>
      </c>
      <c r="K42" s="35">
        <f t="shared" si="15"/>
        <v>0.6071428571428571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 t="s">
        <v>1682</v>
      </c>
      <c r="AG42" s="86" t="s">
        <v>1682</v>
      </c>
      <c r="AH42" s="86" t="s">
        <v>1682</v>
      </c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7" customFormat="1" ht="15.75" thickBot="1" x14ac:dyDescent="0.3">
      <c r="A49" s="157" t="s">
        <v>52</v>
      </c>
      <c r="B49" s="157" t="s">
        <v>104</v>
      </c>
      <c r="C49" s="157" t="s">
        <v>1084</v>
      </c>
      <c r="D49" s="157" t="s">
        <v>105</v>
      </c>
      <c r="E49" s="158" t="s">
        <v>73</v>
      </c>
      <c r="F49" s="158" t="s">
        <v>20</v>
      </c>
      <c r="G49" s="158"/>
      <c r="H49" s="158" t="s">
        <v>650</v>
      </c>
      <c r="I49" s="34">
        <f t="shared" si="13"/>
        <v>7</v>
      </c>
      <c r="J49" s="34">
        <f t="shared" si="14"/>
        <v>21</v>
      </c>
      <c r="K49" s="35">
        <f t="shared" si="15"/>
        <v>0.25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9" t="s">
        <v>1682</v>
      </c>
      <c r="AE49" s="159" t="s">
        <v>1682</v>
      </c>
      <c r="AF49" s="159" t="s">
        <v>1682</v>
      </c>
      <c r="AG49" s="159" t="s">
        <v>1682</v>
      </c>
      <c r="AH49" s="159" t="s">
        <v>1682</v>
      </c>
      <c r="AI49" s="159"/>
      <c r="AJ49" s="159"/>
      <c r="AK49" s="159"/>
      <c r="AL49" s="159"/>
      <c r="AM49" s="159"/>
      <c r="AN49" s="159"/>
      <c r="AO49" s="159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18</v>
      </c>
      <c r="J61" s="34">
        <f t="shared" ref="J61:J82" si="16">COUNTIF(L61:AM61,"APAGADO")</f>
        <v>10</v>
      </c>
      <c r="K61" s="35">
        <f t="shared" ref="K61:K82" si="17">(I61)/(J61+I61)</f>
        <v>0.6428571428571429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 t="s">
        <v>1682</v>
      </c>
      <c r="AG61" s="86" t="s">
        <v>1682</v>
      </c>
      <c r="AH61" s="86" t="s">
        <v>1682</v>
      </c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26</v>
      </c>
      <c r="J70" s="34">
        <f t="shared" si="16"/>
        <v>2</v>
      </c>
      <c r="K70" s="35">
        <f t="shared" si="17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 t="s">
        <v>1682</v>
      </c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25</v>
      </c>
      <c r="J73" s="34">
        <f t="shared" si="16"/>
        <v>3</v>
      </c>
      <c r="K73" s="35">
        <f t="shared" si="17"/>
        <v>0.8928571428571429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 t="s">
        <v>1682</v>
      </c>
      <c r="AG73" s="86" t="s">
        <v>1682</v>
      </c>
      <c r="AH73" s="86" t="s">
        <v>1682</v>
      </c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25</v>
      </c>
      <c r="J74" s="34">
        <f t="shared" si="16"/>
        <v>3</v>
      </c>
      <c r="K74" s="35">
        <f t="shared" si="17"/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 t="s">
        <v>1682</v>
      </c>
      <c r="AG74" s="86" t="s">
        <v>1682</v>
      </c>
      <c r="AH74" s="86" t="s">
        <v>1682</v>
      </c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27</v>
      </c>
      <c r="J86" s="34">
        <f t="shared" si="19"/>
        <v>1</v>
      </c>
      <c r="K86" s="35">
        <f t="shared" si="20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 t="s">
        <v>1682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18</v>
      </c>
      <c r="J95" s="34">
        <f t="shared" si="19"/>
        <v>10</v>
      </c>
      <c r="K95" s="35">
        <f t="shared" si="20"/>
        <v>0.6428571428571429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 t="s">
        <v>1682</v>
      </c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18</v>
      </c>
      <c r="J96" s="34">
        <f t="shared" si="19"/>
        <v>10</v>
      </c>
      <c r="K96" s="35">
        <f t="shared" si="20"/>
        <v>0.6428571428571429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 t="s">
        <v>1682</v>
      </c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7</v>
      </c>
      <c r="J110" s="34">
        <f t="shared" ref="J110" si="21">COUNTIF(L110:AM110,"APAGADO")</f>
        <v>21</v>
      </c>
      <c r="K110" s="35">
        <f t="shared" ref="K110" si="22">(I110)/(J110+I110)</f>
        <v>0.25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 t="s">
        <v>1682</v>
      </c>
      <c r="AG110" s="86" t="s">
        <v>1682</v>
      </c>
      <c r="AH110" s="86" t="s">
        <v>1682</v>
      </c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24</v>
      </c>
      <c r="J112" s="34">
        <f t="shared" si="23"/>
        <v>4</v>
      </c>
      <c r="K112" s="35">
        <f t="shared" si="24"/>
        <v>0.8571428571428571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 t="s">
        <v>1682</v>
      </c>
      <c r="AG112" s="86" t="s">
        <v>1682</v>
      </c>
      <c r="AH112" s="86" t="s">
        <v>1682</v>
      </c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14</v>
      </c>
      <c r="J113" s="34">
        <f t="shared" si="23"/>
        <v>14</v>
      </c>
      <c r="K113" s="35">
        <f t="shared" si="24"/>
        <v>0.5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 t="s">
        <v>1682</v>
      </c>
      <c r="AG113" s="86" t="s">
        <v>1682</v>
      </c>
      <c r="AH113" s="86" t="s">
        <v>1682</v>
      </c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7</v>
      </c>
      <c r="J118" s="34">
        <f t="shared" si="26"/>
        <v>21</v>
      </c>
      <c r="K118" s="35">
        <f t="shared" si="27"/>
        <v>0.25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 t="s">
        <v>1682</v>
      </c>
      <c r="AG118" s="86" t="s">
        <v>1682</v>
      </c>
      <c r="AH118" s="86" t="s">
        <v>1682</v>
      </c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22</v>
      </c>
      <c r="J123" s="34">
        <f t="shared" si="26"/>
        <v>6</v>
      </c>
      <c r="K123" s="35">
        <f t="shared" si="27"/>
        <v>0.7857142857142857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 t="s">
        <v>1682</v>
      </c>
      <c r="AG123" s="86" t="s">
        <v>1682</v>
      </c>
      <c r="AH123" s="86" t="s">
        <v>1682</v>
      </c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7" customFormat="1" ht="15.75" thickBot="1" x14ac:dyDescent="0.3">
      <c r="A125" s="157" t="s">
        <v>187</v>
      </c>
      <c r="B125" s="157" t="s">
        <v>185</v>
      </c>
      <c r="C125" s="157" t="s">
        <v>1084</v>
      </c>
      <c r="D125" s="157" t="s">
        <v>186</v>
      </c>
      <c r="E125" s="158" t="s">
        <v>19</v>
      </c>
      <c r="F125" s="158" t="s">
        <v>20</v>
      </c>
      <c r="G125" s="158"/>
      <c r="H125" s="158" t="s">
        <v>696</v>
      </c>
      <c r="I125" s="34">
        <f t="shared" si="25"/>
        <v>7</v>
      </c>
      <c r="J125" s="34">
        <f t="shared" si="26"/>
        <v>21</v>
      </c>
      <c r="K125" s="35">
        <f t="shared" si="27"/>
        <v>0.25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9" t="s">
        <v>1682</v>
      </c>
      <c r="AE125" s="159" t="s">
        <v>1682</v>
      </c>
      <c r="AF125" s="159" t="s">
        <v>1682</v>
      </c>
      <c r="AG125" s="159" t="s">
        <v>1682</v>
      </c>
      <c r="AH125" s="159" t="s">
        <v>1682</v>
      </c>
      <c r="AI125" s="159"/>
      <c r="AJ125" s="159"/>
      <c r="AK125" s="159"/>
      <c r="AL125" s="159"/>
      <c r="AM125" s="159"/>
      <c r="AN125" s="159"/>
      <c r="AO125" s="159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7" customFormat="1" ht="15.75" thickBot="1" x14ac:dyDescent="0.3">
      <c r="A128" s="157" t="s">
        <v>187</v>
      </c>
      <c r="B128" s="157" t="s">
        <v>961</v>
      </c>
      <c r="C128" s="157" t="s">
        <v>1084</v>
      </c>
      <c r="D128" s="157" t="s">
        <v>962</v>
      </c>
      <c r="E128" s="158" t="s">
        <v>73</v>
      </c>
      <c r="F128" s="158" t="s">
        <v>1078</v>
      </c>
      <c r="G128" s="158" t="s">
        <v>1275</v>
      </c>
      <c r="H128" s="158" t="s">
        <v>1239</v>
      </c>
      <c r="I128" s="34">
        <f t="shared" si="25"/>
        <v>7</v>
      </c>
      <c r="J128" s="34">
        <f t="shared" si="26"/>
        <v>21</v>
      </c>
      <c r="K128" s="35">
        <f t="shared" si="27"/>
        <v>0.25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9" t="s">
        <v>1682</v>
      </c>
      <c r="AE128" s="159" t="s">
        <v>1682</v>
      </c>
      <c r="AF128" s="159" t="s">
        <v>1682</v>
      </c>
      <c r="AG128" s="159" t="s">
        <v>1682</v>
      </c>
      <c r="AH128" s="159" t="s">
        <v>1682</v>
      </c>
      <c r="AI128" s="159"/>
      <c r="AJ128" s="159"/>
      <c r="AK128" s="159"/>
      <c r="AL128" s="159"/>
      <c r="AM128" s="159"/>
      <c r="AN128" s="159"/>
      <c r="AO128" s="159"/>
    </row>
    <row r="129" spans="1:41" s="157" customFormat="1" ht="16.149999999999999" customHeight="1" thickBot="1" x14ac:dyDescent="0.3">
      <c r="A129" s="157" t="s">
        <v>187</v>
      </c>
      <c r="B129" s="157" t="s">
        <v>963</v>
      </c>
      <c r="C129" s="157" t="s">
        <v>1084</v>
      </c>
      <c r="D129" s="157" t="s">
        <v>962</v>
      </c>
      <c r="E129" s="158" t="s">
        <v>73</v>
      </c>
      <c r="F129" s="158" t="s">
        <v>1078</v>
      </c>
      <c r="G129" s="158" t="s">
        <v>1275</v>
      </c>
      <c r="H129" s="158" t="s">
        <v>1240</v>
      </c>
      <c r="I129" s="34">
        <f t="shared" si="25"/>
        <v>7</v>
      </c>
      <c r="J129" s="34">
        <f t="shared" si="26"/>
        <v>21</v>
      </c>
      <c r="K129" s="35">
        <f t="shared" si="27"/>
        <v>0.25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9" t="s">
        <v>1682</v>
      </c>
      <c r="AE129" s="159" t="s">
        <v>1682</v>
      </c>
      <c r="AF129" s="159" t="s">
        <v>1682</v>
      </c>
      <c r="AG129" s="159" t="s">
        <v>1682</v>
      </c>
      <c r="AH129" s="159" t="s">
        <v>1682</v>
      </c>
      <c r="AI129" s="159"/>
      <c r="AJ129" s="159"/>
      <c r="AK129" s="159"/>
      <c r="AL129" s="159"/>
      <c r="AM129" s="159"/>
      <c r="AN129" s="159"/>
      <c r="AO129" s="159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23</v>
      </c>
      <c r="J134" s="34">
        <f t="shared" si="26"/>
        <v>5</v>
      </c>
      <c r="K134" s="35">
        <f t="shared" si="27"/>
        <v>0.8214285714285714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23</v>
      </c>
      <c r="J135" s="34">
        <f t="shared" si="26"/>
        <v>5</v>
      </c>
      <c r="K135" s="35">
        <f t="shared" si="27"/>
        <v>0.8214285714285714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23</v>
      </c>
      <c r="J137" s="34">
        <f t="shared" si="26"/>
        <v>5</v>
      </c>
      <c r="K137" s="35">
        <f t="shared" si="27"/>
        <v>0.8214285714285714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26</v>
      </c>
      <c r="J138" s="34">
        <f t="shared" si="26"/>
        <v>2</v>
      </c>
      <c r="K138" s="35">
        <f t="shared" si="27"/>
        <v>0.9285714285714286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 t="s">
        <v>1682</v>
      </c>
      <c r="AG138" s="86" t="s">
        <v>1682</v>
      </c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26</v>
      </c>
      <c r="J146" s="34">
        <f t="shared" si="26"/>
        <v>2</v>
      </c>
      <c r="K146" s="35">
        <f t="shared" si="27"/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 t="s">
        <v>1682</v>
      </c>
      <c r="AG146" s="86" t="s">
        <v>1682</v>
      </c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26</v>
      </c>
      <c r="J147" s="34">
        <f t="shared" si="26"/>
        <v>2</v>
      </c>
      <c r="K147" s="35">
        <f t="shared" si="27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1682</v>
      </c>
      <c r="AG147" s="86" t="s">
        <v>1682</v>
      </c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23</v>
      </c>
      <c r="J154" s="34">
        <f t="shared" si="26"/>
        <v>5</v>
      </c>
      <c r="K154" s="35">
        <f t="shared" si="27"/>
        <v>0.8214285714285714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23</v>
      </c>
      <c r="J155" s="34">
        <f t="shared" si="26"/>
        <v>5</v>
      </c>
      <c r="K155" s="35">
        <f t="shared" si="27"/>
        <v>0.8214285714285714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7" customFormat="1" ht="15.75" thickBot="1" x14ac:dyDescent="0.3">
      <c r="A156" s="157" t="s">
        <v>220</v>
      </c>
      <c r="B156" s="157" t="s">
        <v>972</v>
      </c>
      <c r="C156" s="157" t="s">
        <v>1085</v>
      </c>
      <c r="D156" s="157" t="s">
        <v>221</v>
      </c>
      <c r="E156" s="158"/>
      <c r="F156" s="158" t="s">
        <v>28</v>
      </c>
      <c r="G156" s="158"/>
      <c r="H156" s="158" t="s">
        <v>713</v>
      </c>
      <c r="I156" s="34">
        <f t="shared" si="28"/>
        <v>8</v>
      </c>
      <c r="J156" s="34">
        <f t="shared" si="26"/>
        <v>20</v>
      </c>
      <c r="K156" s="35">
        <f t="shared" si="27"/>
        <v>0.2857142857142857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9" t="s">
        <v>1682</v>
      </c>
      <c r="AE156" s="159" t="s">
        <v>1682</v>
      </c>
      <c r="AF156" s="159" t="s">
        <v>1682</v>
      </c>
      <c r="AG156" s="159" t="s">
        <v>1682</v>
      </c>
      <c r="AH156" s="159" t="s">
        <v>1682</v>
      </c>
      <c r="AI156" s="159"/>
      <c r="AJ156" s="159"/>
      <c r="AK156" s="159"/>
      <c r="AL156" s="159"/>
      <c r="AM156" s="159"/>
      <c r="AN156" s="159"/>
      <c r="AO156" s="159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7" customFormat="1" ht="15.75" thickBot="1" x14ac:dyDescent="0.3">
      <c r="A162" s="157" t="s">
        <v>222</v>
      </c>
      <c r="B162" s="157" t="s">
        <v>243</v>
      </c>
      <c r="C162" s="157" t="s">
        <v>1084</v>
      </c>
      <c r="D162" s="157" t="s">
        <v>244</v>
      </c>
      <c r="E162" s="158" t="s">
        <v>15</v>
      </c>
      <c r="F162" s="158" t="s">
        <v>20</v>
      </c>
      <c r="G162" s="158"/>
      <c r="H162" s="158" t="s">
        <v>714</v>
      </c>
      <c r="I162" s="34">
        <f t="shared" si="28"/>
        <v>7</v>
      </c>
      <c r="J162" s="34">
        <f t="shared" si="29"/>
        <v>21</v>
      </c>
      <c r="K162" s="35">
        <f t="shared" si="30"/>
        <v>0.25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9" t="s">
        <v>1682</v>
      </c>
      <c r="AE162" s="159" t="s">
        <v>1682</v>
      </c>
      <c r="AF162" s="159" t="s">
        <v>1682</v>
      </c>
      <c r="AG162" s="159" t="s">
        <v>1682</v>
      </c>
      <c r="AH162" s="159" t="s">
        <v>1682</v>
      </c>
      <c r="AI162" s="159"/>
      <c r="AJ162" s="159"/>
      <c r="AK162" s="159"/>
      <c r="AL162" s="159"/>
      <c r="AM162" s="159"/>
      <c r="AN162" s="159"/>
      <c r="AO162" s="159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26</v>
      </c>
      <c r="J174" s="34">
        <f t="shared" si="31"/>
        <v>2</v>
      </c>
      <c r="K174" s="35">
        <f t="shared" si="32"/>
        <v>0.9285714285714286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 t="s">
        <v>1682</v>
      </c>
      <c r="AH174" s="86" t="s">
        <v>1682</v>
      </c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7" customFormat="1" ht="15.75" thickBot="1" x14ac:dyDescent="0.3">
      <c r="A204" s="157" t="s">
        <v>290</v>
      </c>
      <c r="B204" s="157" t="s">
        <v>987</v>
      </c>
      <c r="C204" s="157" t="s">
        <v>1084</v>
      </c>
      <c r="D204" s="157" t="s">
        <v>1111</v>
      </c>
      <c r="E204" s="158" t="s">
        <v>19</v>
      </c>
      <c r="F204" s="158" t="s">
        <v>20</v>
      </c>
      <c r="G204" s="158"/>
      <c r="H204" s="158" t="s">
        <v>741</v>
      </c>
      <c r="I204" s="34">
        <f t="shared" si="36"/>
        <v>7</v>
      </c>
      <c r="J204" s="34">
        <f t="shared" ref="J204:J221" si="41">COUNTIF(L204:AM204,"APAGADO")</f>
        <v>21</v>
      </c>
      <c r="K204" s="35">
        <f t="shared" ref="K204:K221" si="42">(I204)/(J204+I204)</f>
        <v>0.25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9" t="s">
        <v>1682</v>
      </c>
      <c r="AE204" s="159" t="s">
        <v>1682</v>
      </c>
      <c r="AF204" s="159" t="s">
        <v>1682</v>
      </c>
      <c r="AG204" s="159" t="s">
        <v>1682</v>
      </c>
      <c r="AH204" s="159" t="s">
        <v>1682</v>
      </c>
      <c r="AI204" s="159"/>
      <c r="AJ204" s="159"/>
      <c r="AK204" s="159"/>
      <c r="AL204" s="159"/>
      <c r="AM204" s="159"/>
      <c r="AN204" s="159"/>
      <c r="AO204" s="159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21</v>
      </c>
      <c r="J206" s="34">
        <f t="shared" si="41"/>
        <v>7</v>
      </c>
      <c r="K206" s="35">
        <f t="shared" si="42"/>
        <v>0.75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 t="s">
        <v>1682</v>
      </c>
      <c r="AG206" s="86" t="s">
        <v>1682</v>
      </c>
      <c r="AH206" s="86" t="s">
        <v>1682</v>
      </c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11</v>
      </c>
      <c r="J207" s="34">
        <f t="shared" si="41"/>
        <v>17</v>
      </c>
      <c r="K207" s="35">
        <f t="shared" si="42"/>
        <v>0.39285714285714285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 t="s">
        <v>1682</v>
      </c>
      <c r="AG207" s="86" t="s">
        <v>1682</v>
      </c>
      <c r="AH207" s="86" t="s">
        <v>1682</v>
      </c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17</v>
      </c>
      <c r="J212" s="34">
        <f t="shared" si="41"/>
        <v>11</v>
      </c>
      <c r="K212" s="35">
        <f t="shared" si="42"/>
        <v>0.6071428571428571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 t="s">
        <v>1682</v>
      </c>
      <c r="AG212" s="86" t="s">
        <v>1682</v>
      </c>
      <c r="AH212" s="86" t="s">
        <v>1682</v>
      </c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 t="s">
        <v>1682</v>
      </c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27</v>
      </c>
      <c r="J220" s="34">
        <f t="shared" si="41"/>
        <v>1</v>
      </c>
      <c r="K220" s="35">
        <f t="shared" si="42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 t="s">
        <v>1682</v>
      </c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 t="s">
        <v>1682</v>
      </c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25</v>
      </c>
      <c r="J222" s="34">
        <f t="shared" ref="J222" si="45">COUNTIF(L222:AM222,"APAGADO")</f>
        <v>3</v>
      </c>
      <c r="K222" s="35">
        <f t="shared" ref="K222" si="46">(I222)/(J222+I222)</f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 t="s">
        <v>1682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20</v>
      </c>
      <c r="J234" s="34">
        <f t="shared" si="50"/>
        <v>8</v>
      </c>
      <c r="K234" s="35">
        <f t="shared" si="51"/>
        <v>0.7142857142857143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 t="s">
        <v>1682</v>
      </c>
      <c r="AG234" s="86"/>
      <c r="AH234" s="86" t="s">
        <v>1682</v>
      </c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15</v>
      </c>
      <c r="J246" s="34">
        <f t="shared" si="50"/>
        <v>13</v>
      </c>
      <c r="K246" s="35">
        <f t="shared" si="51"/>
        <v>0.5357142857142857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 t="s">
        <v>1682</v>
      </c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19</v>
      </c>
      <c r="J248" s="34">
        <f t="shared" si="50"/>
        <v>9</v>
      </c>
      <c r="K248" s="35">
        <f t="shared" si="51"/>
        <v>0.6785714285714286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23</v>
      </c>
      <c r="J249" s="34">
        <f t="shared" si="50"/>
        <v>5</v>
      </c>
      <c r="K249" s="35">
        <f t="shared" si="51"/>
        <v>0.8214285714285714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23</v>
      </c>
      <c r="J250" s="34">
        <f t="shared" si="50"/>
        <v>5</v>
      </c>
      <c r="K250" s="35">
        <f t="shared" si="51"/>
        <v>0.8214285714285714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23</v>
      </c>
      <c r="J251" s="34">
        <f t="shared" si="50"/>
        <v>5</v>
      </c>
      <c r="K251" s="35">
        <f t="shared" si="51"/>
        <v>0.8214285714285714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24</v>
      </c>
      <c r="J252" s="34">
        <f t="shared" si="50"/>
        <v>4</v>
      </c>
      <c r="K252" s="35">
        <f t="shared" si="51"/>
        <v>0.8571428571428571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 t="s">
        <v>1682</v>
      </c>
      <c r="AG252" s="86" t="s">
        <v>1682</v>
      </c>
      <c r="AH252" s="86" t="s">
        <v>1682</v>
      </c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8</v>
      </c>
      <c r="J253" s="34">
        <f t="shared" si="50"/>
        <v>20</v>
      </c>
      <c r="K253" s="35">
        <f t="shared" si="51"/>
        <v>0.2857142857142857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 t="s">
        <v>1682</v>
      </c>
      <c r="AG253" s="86" t="s">
        <v>1682</v>
      </c>
      <c r="AH253" s="86" t="s">
        <v>1682</v>
      </c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24</v>
      </c>
      <c r="J254" s="34">
        <f t="shared" si="50"/>
        <v>4</v>
      </c>
      <c r="K254" s="35">
        <f t="shared" si="51"/>
        <v>0.8571428571428571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 t="s">
        <v>1682</v>
      </c>
      <c r="AG254" s="86" t="s">
        <v>1682</v>
      </c>
      <c r="AH254" s="86" t="s">
        <v>1682</v>
      </c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7" customFormat="1" ht="15.75" thickBot="1" x14ac:dyDescent="0.3">
      <c r="A260" s="157" t="s">
        <v>199</v>
      </c>
      <c r="B260" s="157" t="s">
        <v>361</v>
      </c>
      <c r="C260" s="157" t="s">
        <v>1085</v>
      </c>
      <c r="D260" s="157" t="s">
        <v>360</v>
      </c>
      <c r="E260" s="158" t="s">
        <v>73</v>
      </c>
      <c r="F260" s="158" t="s">
        <v>28</v>
      </c>
      <c r="G260" s="158"/>
      <c r="H260" s="158" t="s">
        <v>777</v>
      </c>
      <c r="I260" s="34">
        <f t="shared" si="43"/>
        <v>7</v>
      </c>
      <c r="J260" s="34">
        <f t="shared" si="50"/>
        <v>21</v>
      </c>
      <c r="K260" s="35">
        <f t="shared" si="51"/>
        <v>0.25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9" t="s">
        <v>1682</v>
      </c>
      <c r="AE260" s="159" t="s">
        <v>1682</v>
      </c>
      <c r="AF260" s="159" t="s">
        <v>1682</v>
      </c>
      <c r="AG260" s="159" t="s">
        <v>1682</v>
      </c>
      <c r="AH260" s="159" t="s">
        <v>1682</v>
      </c>
      <c r="AI260" s="159"/>
      <c r="AJ260" s="159"/>
      <c r="AK260" s="159"/>
      <c r="AL260" s="159"/>
      <c r="AM260" s="159"/>
      <c r="AN260" s="159"/>
      <c r="AO260" s="159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20</v>
      </c>
      <c r="J262" s="34">
        <f t="shared" si="50"/>
        <v>8</v>
      </c>
      <c r="K262" s="35">
        <f t="shared" si="51"/>
        <v>0.7142857142857143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 t="s">
        <v>1682</v>
      </c>
      <c r="AG262" s="86" t="s">
        <v>1682</v>
      </c>
      <c r="AH262" s="86" t="s">
        <v>1682</v>
      </c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20</v>
      </c>
      <c r="J263" s="34">
        <f t="shared" si="50"/>
        <v>8</v>
      </c>
      <c r="K263" s="35">
        <f t="shared" si="51"/>
        <v>0.7142857142857143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 t="s">
        <v>1682</v>
      </c>
      <c r="AG263" s="86" t="s">
        <v>1682</v>
      </c>
      <c r="AH263" s="86" t="s">
        <v>1682</v>
      </c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20</v>
      </c>
      <c r="J264" s="34">
        <f t="shared" si="50"/>
        <v>8</v>
      </c>
      <c r="K264" s="35">
        <f t="shared" si="51"/>
        <v>0.7142857142857143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 t="s">
        <v>1682</v>
      </c>
      <c r="AG264" s="86" t="s">
        <v>1682</v>
      </c>
      <c r="AH264" s="86" t="s">
        <v>1682</v>
      </c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11</v>
      </c>
      <c r="J265" s="34">
        <f t="shared" si="50"/>
        <v>17</v>
      </c>
      <c r="K265" s="35">
        <f t="shared" si="51"/>
        <v>0.39285714285714285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 t="s">
        <v>1682</v>
      </c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23</v>
      </c>
      <c r="J286" s="34">
        <f t="shared" si="52"/>
        <v>5</v>
      </c>
      <c r="K286" s="35">
        <f t="shared" si="53"/>
        <v>0.8214285714285714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12</v>
      </c>
      <c r="J294" s="34">
        <f t="shared" ref="J294:J296" si="62">COUNTIF(L294:AM294,"APAGADO")</f>
        <v>16</v>
      </c>
      <c r="K294" s="35">
        <f t="shared" ref="K294:K296" si="63">(I294)/(J294+I294)</f>
        <v>0.42857142857142855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 t="s">
        <v>1682</v>
      </c>
      <c r="AG294" s="86" t="s">
        <v>1682</v>
      </c>
      <c r="AH294" s="86" t="s">
        <v>1682</v>
      </c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12</v>
      </c>
      <c r="J295" s="34">
        <f t="shared" si="62"/>
        <v>16</v>
      </c>
      <c r="K295" s="35">
        <f t="shared" si="63"/>
        <v>0.42857142857142855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 t="s">
        <v>1682</v>
      </c>
      <c r="AG295" s="86" t="s">
        <v>1682</v>
      </c>
      <c r="AH295" s="86" t="s">
        <v>1682</v>
      </c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12</v>
      </c>
      <c r="J296" s="34">
        <f t="shared" si="62"/>
        <v>16</v>
      </c>
      <c r="K296" s="35">
        <f t="shared" si="63"/>
        <v>0.42857142857142855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 t="s">
        <v>1682</v>
      </c>
      <c r="AG296" s="86" t="s">
        <v>1682</v>
      </c>
      <c r="AH296" s="86" t="s">
        <v>1682</v>
      </c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14</v>
      </c>
      <c r="J297" s="34">
        <f t="shared" si="52"/>
        <v>14</v>
      </c>
      <c r="K297" s="35">
        <f t="shared" si="53"/>
        <v>0.5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 t="s">
        <v>1682</v>
      </c>
      <c r="AG297" s="86" t="s">
        <v>1682</v>
      </c>
      <c r="AH297" s="86" t="s">
        <v>1682</v>
      </c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14</v>
      </c>
      <c r="J298" s="34">
        <f t="shared" si="52"/>
        <v>14</v>
      </c>
      <c r="K298" s="35">
        <f t="shared" si="53"/>
        <v>0.5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 t="s">
        <v>1682</v>
      </c>
      <c r="AG298" s="86" t="s">
        <v>1682</v>
      </c>
      <c r="AH298" s="86" t="s">
        <v>1682</v>
      </c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24</v>
      </c>
      <c r="J299" s="34">
        <f>COUNTIF(L299:AM299,"APAGADO")</f>
        <v>4</v>
      </c>
      <c r="K299" s="35">
        <f>(I299)/(J299+I299)</f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 t="s">
        <v>1682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19</v>
      </c>
      <c r="J303" s="34">
        <f t="shared" si="52"/>
        <v>9</v>
      </c>
      <c r="K303" s="35">
        <f t="shared" si="53"/>
        <v>0.6785714285714286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 t="s">
        <v>1682</v>
      </c>
      <c r="AH303" s="86" t="s">
        <v>1682</v>
      </c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25</v>
      </c>
      <c r="J310" s="34">
        <f t="shared" si="52"/>
        <v>3</v>
      </c>
      <c r="K310" s="35">
        <f t="shared" si="53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 t="s">
        <v>1682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7" customFormat="1" ht="15.75" thickBot="1" x14ac:dyDescent="0.3">
      <c r="A312" s="157" t="s">
        <v>392</v>
      </c>
      <c r="B312" s="157" t="s">
        <v>393</v>
      </c>
      <c r="C312" s="157" t="s">
        <v>1084</v>
      </c>
      <c r="D312" s="157" t="s">
        <v>394</v>
      </c>
      <c r="E312" s="158" t="s">
        <v>19</v>
      </c>
      <c r="F312" s="158" t="s">
        <v>20</v>
      </c>
      <c r="G312" s="158"/>
      <c r="H312" s="158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9" t="s">
        <v>1682</v>
      </c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7</v>
      </c>
      <c r="J314" s="34">
        <f>COUNTIF(L314:AM314,"APAGADO")</f>
        <v>21</v>
      </c>
      <c r="K314" s="35">
        <f>(I314)/(J314+I314)</f>
        <v>0.25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 t="s">
        <v>1682</v>
      </c>
      <c r="AG314" s="86" t="s">
        <v>1682</v>
      </c>
      <c r="AH314" s="86" t="s">
        <v>1682</v>
      </c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7" customFormat="1" ht="15.75" thickBot="1" x14ac:dyDescent="0.3">
      <c r="A319" s="157" t="s">
        <v>405</v>
      </c>
      <c r="B319" s="157" t="s">
        <v>410</v>
      </c>
      <c r="C319" s="157" t="s">
        <v>1084</v>
      </c>
      <c r="D319" s="157" t="s">
        <v>411</v>
      </c>
      <c r="E319" s="158" t="s">
        <v>15</v>
      </c>
      <c r="F319" s="158" t="s">
        <v>20</v>
      </c>
      <c r="G319" s="158"/>
      <c r="H319" s="158" t="s">
        <v>803</v>
      </c>
      <c r="I319" s="34">
        <f t="shared" si="60"/>
        <v>7</v>
      </c>
      <c r="J319" s="34">
        <f t="shared" si="52"/>
        <v>21</v>
      </c>
      <c r="K319" s="35">
        <f t="shared" si="53"/>
        <v>0.25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9" t="s">
        <v>1682</v>
      </c>
      <c r="AE319" s="159" t="s">
        <v>1682</v>
      </c>
      <c r="AF319" s="159" t="s">
        <v>1682</v>
      </c>
      <c r="AG319" s="159" t="s">
        <v>1682</v>
      </c>
      <c r="AH319" s="159" t="s">
        <v>1682</v>
      </c>
      <c r="AI319" s="159"/>
      <c r="AJ319" s="159"/>
      <c r="AK319" s="159"/>
      <c r="AL319" s="159"/>
      <c r="AM319" s="159"/>
      <c r="AN319" s="159"/>
      <c r="AO319" s="159"/>
    </row>
    <row r="320" spans="1:41" s="157" customFormat="1" ht="15.75" thickBot="1" x14ac:dyDescent="0.3">
      <c r="A320" s="157" t="s">
        <v>387</v>
      </c>
      <c r="B320" s="157" t="s">
        <v>401</v>
      </c>
      <c r="C320" s="157" t="s">
        <v>1084</v>
      </c>
      <c r="D320" s="157" t="s">
        <v>402</v>
      </c>
      <c r="E320" s="158" t="s">
        <v>19</v>
      </c>
      <c r="F320" s="158" t="s">
        <v>20</v>
      </c>
      <c r="G320" s="158"/>
      <c r="H320" s="158" t="s">
        <v>804</v>
      </c>
      <c r="I320" s="34">
        <f t="shared" si="60"/>
        <v>7</v>
      </c>
      <c r="J320" s="34">
        <f>COUNTIF(L320:AM320,"APAGADO")</f>
        <v>21</v>
      </c>
      <c r="K320" s="35">
        <f>(I320)/(J320+I320)</f>
        <v>0.25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9" t="s">
        <v>1682</v>
      </c>
      <c r="AE320" s="159" t="s">
        <v>1682</v>
      </c>
      <c r="AF320" s="159" t="s">
        <v>1682</v>
      </c>
      <c r="AG320" s="159" t="s">
        <v>1682</v>
      </c>
      <c r="AH320" s="159" t="s">
        <v>1682</v>
      </c>
      <c r="AI320" s="159"/>
      <c r="AJ320" s="159"/>
      <c r="AK320" s="159"/>
      <c r="AL320" s="159"/>
      <c r="AM320" s="159"/>
      <c r="AN320" s="159"/>
      <c r="AO320" s="159"/>
    </row>
    <row r="321" spans="1:41" s="157" customFormat="1" ht="15.75" thickBot="1" x14ac:dyDescent="0.3">
      <c r="A321" s="157" t="s">
        <v>387</v>
      </c>
      <c r="B321" s="157" t="s">
        <v>403</v>
      </c>
      <c r="C321" s="157" t="s">
        <v>1084</v>
      </c>
      <c r="D321" s="157" t="s">
        <v>404</v>
      </c>
      <c r="E321" s="158" t="s">
        <v>15</v>
      </c>
      <c r="F321" s="158" t="s">
        <v>20</v>
      </c>
      <c r="G321" s="158"/>
      <c r="H321" s="158" t="s">
        <v>805</v>
      </c>
      <c r="I321" s="34">
        <f t="shared" si="60"/>
        <v>7</v>
      </c>
      <c r="J321" s="34">
        <f>COUNTIF(L321:AM321,"APAGADO")</f>
        <v>21</v>
      </c>
      <c r="K321" s="35">
        <f>(I321)/(J321+I321)</f>
        <v>0.25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9" t="s">
        <v>1682</v>
      </c>
      <c r="AE321" s="159" t="s">
        <v>1682</v>
      </c>
      <c r="AF321" s="159" t="s">
        <v>1682</v>
      </c>
      <c r="AG321" s="159" t="s">
        <v>1682</v>
      </c>
      <c r="AH321" s="159" t="s">
        <v>1682</v>
      </c>
      <c r="AI321" s="159"/>
      <c r="AJ321" s="159"/>
      <c r="AK321" s="159"/>
      <c r="AL321" s="159"/>
      <c r="AM321" s="159"/>
      <c r="AN321" s="159"/>
      <c r="AO321" s="159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25</v>
      </c>
      <c r="J327" s="34">
        <f t="shared" si="52"/>
        <v>3</v>
      </c>
      <c r="K327" s="35">
        <f t="shared" si="53"/>
        <v>0.8928571428571429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25</v>
      </c>
      <c r="J328" s="34">
        <f t="shared" si="52"/>
        <v>3</v>
      </c>
      <c r="K328" s="35">
        <f t="shared" si="53"/>
        <v>0.8928571428571429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25</v>
      </c>
      <c r="J329" s="34">
        <f t="shared" si="52"/>
        <v>3</v>
      </c>
      <c r="K329" s="35">
        <f t="shared" si="53"/>
        <v>0.8928571428571429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25</v>
      </c>
      <c r="J330" s="34">
        <f t="shared" si="52"/>
        <v>3</v>
      </c>
      <c r="K330" s="35">
        <f t="shared" si="53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25</v>
      </c>
      <c r="J332" s="34">
        <f t="shared" si="66"/>
        <v>3</v>
      </c>
      <c r="K332" s="35">
        <f>(I332)/(J332+I332)</f>
        <v>0.8928571428571429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26</v>
      </c>
      <c r="J334" s="34">
        <f t="shared" si="66"/>
        <v>2</v>
      </c>
      <c r="K334" s="35">
        <f>(I334)/(J334+I334)</f>
        <v>0.9285714285714286</v>
      </c>
      <c r="L334" s="86"/>
      <c r="M334" s="86"/>
      <c r="N334" s="86"/>
      <c r="AE334" s="16" t="s">
        <v>1682</v>
      </c>
      <c r="AF334" s="16" t="s">
        <v>1682</v>
      </c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26</v>
      </c>
      <c r="J335" s="34">
        <f t="shared" si="66"/>
        <v>2</v>
      </c>
      <c r="K335" s="35">
        <f t="shared" ref="K335:K336" si="67">(I335)/(J335+I335)</f>
        <v>0.9285714285714286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 t="s">
        <v>1682</v>
      </c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26</v>
      </c>
      <c r="J336" s="34">
        <f t="shared" si="66"/>
        <v>2</v>
      </c>
      <c r="K336" s="35">
        <f t="shared" si="67"/>
        <v>0.9285714285714286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 t="s">
        <v>1682</v>
      </c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7" customFormat="1" ht="15.75" thickBot="1" x14ac:dyDescent="0.3">
      <c r="A347" s="157" t="s">
        <v>436</v>
      </c>
      <c r="B347" s="157" t="s">
        <v>437</v>
      </c>
      <c r="C347" s="157" t="s">
        <v>1085</v>
      </c>
      <c r="D347" s="157" t="s">
        <v>438</v>
      </c>
      <c r="E347" s="158" t="s">
        <v>19</v>
      </c>
      <c r="F347" s="158" t="s">
        <v>20</v>
      </c>
      <c r="G347" s="158"/>
      <c r="H347" s="158" t="s">
        <v>822</v>
      </c>
      <c r="I347" s="34">
        <f t="shared" si="68"/>
        <v>7</v>
      </c>
      <c r="J347" s="34">
        <f>COUNTIF(L347:AM347,"APAGADO")</f>
        <v>21</v>
      </c>
      <c r="K347" s="35">
        <f>(I347)/(J347+I347)</f>
        <v>0.25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9" t="s">
        <v>1682</v>
      </c>
      <c r="AE347" s="159" t="s">
        <v>1682</v>
      </c>
      <c r="AF347" s="159" t="s">
        <v>1682</v>
      </c>
      <c r="AG347" s="159" t="s">
        <v>1682</v>
      </c>
      <c r="AH347" s="159" t="s">
        <v>1682</v>
      </c>
      <c r="AI347" s="159"/>
      <c r="AJ347" s="159"/>
      <c r="AK347" s="159"/>
      <c r="AL347" s="159"/>
      <c r="AM347" s="159"/>
      <c r="AN347" s="159"/>
      <c r="AO347" s="159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7" customFormat="1" ht="15.75" thickBot="1" x14ac:dyDescent="0.3">
      <c r="A352" s="157" t="s">
        <v>441</v>
      </c>
      <c r="B352" s="157" t="s">
        <v>439</v>
      </c>
      <c r="C352" s="157" t="s">
        <v>1085</v>
      </c>
      <c r="D352" s="157" t="s">
        <v>440</v>
      </c>
      <c r="E352" s="158" t="s">
        <v>19</v>
      </c>
      <c r="F352" s="158" t="s">
        <v>20</v>
      </c>
      <c r="G352" s="158"/>
      <c r="H352" s="158" t="s">
        <v>823</v>
      </c>
      <c r="I352" s="34">
        <f t="shared" si="71"/>
        <v>7</v>
      </c>
      <c r="J352" s="34">
        <f t="shared" si="72"/>
        <v>21</v>
      </c>
      <c r="K352" s="35">
        <f t="shared" si="73"/>
        <v>0.25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9" t="s">
        <v>1682</v>
      </c>
      <c r="AE352" s="159" t="s">
        <v>1682</v>
      </c>
      <c r="AF352" s="159" t="s">
        <v>1682</v>
      </c>
      <c r="AG352" s="159" t="s">
        <v>1682</v>
      </c>
      <c r="AH352" s="159" t="s">
        <v>1682</v>
      </c>
      <c r="AI352" s="159"/>
      <c r="AJ352" s="159"/>
      <c r="AK352" s="159"/>
      <c r="AL352" s="159"/>
      <c r="AM352" s="159"/>
      <c r="AN352" s="159"/>
      <c r="AO352" s="159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15</v>
      </c>
      <c r="J355" s="34">
        <f t="shared" si="72"/>
        <v>13</v>
      </c>
      <c r="K355" s="35">
        <f t="shared" si="73"/>
        <v>0.5357142857142857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 t="s">
        <v>1682</v>
      </c>
      <c r="AG355" s="86" t="s">
        <v>1682</v>
      </c>
      <c r="AH355" s="86" t="s">
        <v>1682</v>
      </c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15</v>
      </c>
      <c r="J356" s="34">
        <f t="shared" si="72"/>
        <v>13</v>
      </c>
      <c r="K356" s="35">
        <f t="shared" si="73"/>
        <v>0.5357142857142857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 t="s">
        <v>1682</v>
      </c>
      <c r="AG356" s="86" t="s">
        <v>1682</v>
      </c>
      <c r="AH356" s="86" t="s">
        <v>1682</v>
      </c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27</v>
      </c>
      <c r="J372" s="34">
        <f t="shared" si="72"/>
        <v>1</v>
      </c>
      <c r="K372" s="35">
        <f t="shared" si="73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 t="s">
        <v>1682</v>
      </c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27</v>
      </c>
      <c r="J373" s="34">
        <f t="shared" si="72"/>
        <v>1</v>
      </c>
      <c r="K373" s="35">
        <f t="shared" si="73"/>
        <v>0.9642857142857143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 t="s">
        <v>1682</v>
      </c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16</v>
      </c>
      <c r="J386" s="34">
        <f t="shared" si="78"/>
        <v>12</v>
      </c>
      <c r="K386" s="35">
        <f t="shared" si="79"/>
        <v>0.5714285714285714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 t="s">
        <v>1682</v>
      </c>
      <c r="AG386" s="86" t="s">
        <v>1682</v>
      </c>
      <c r="AH386" s="86" t="s">
        <v>1682</v>
      </c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27</v>
      </c>
      <c r="J388" s="34">
        <f t="shared" si="78"/>
        <v>1</v>
      </c>
      <c r="K388" s="35">
        <f t="shared" si="79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 t="s">
        <v>1682</v>
      </c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25</v>
      </c>
      <c r="J415" s="34">
        <f t="shared" ref="J415" si="80">COUNTIF(L415:AM415,"APAGADO")</f>
        <v>3</v>
      </c>
      <c r="K415" s="35">
        <f t="shared" ref="K415" si="81">(I415)/(J415+I415)</f>
        <v>0.8928571428571429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22</v>
      </c>
      <c r="J427" s="34">
        <f t="shared" si="84"/>
        <v>6</v>
      </c>
      <c r="K427" s="35">
        <f t="shared" si="85"/>
        <v>0.7857142857142857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 t="s">
        <v>1682</v>
      </c>
      <c r="AG427" s="86" t="s">
        <v>1682</v>
      </c>
      <c r="AH427" s="86" t="s">
        <v>1682</v>
      </c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7" customFormat="1" ht="15.75" thickBot="1" x14ac:dyDescent="0.3">
      <c r="A449" s="157" t="s">
        <v>412</v>
      </c>
      <c r="B449" s="157" t="s">
        <v>552</v>
      </c>
      <c r="C449" s="157" t="s">
        <v>1084</v>
      </c>
      <c r="D449" s="157" t="s">
        <v>553</v>
      </c>
      <c r="E449" s="158" t="s">
        <v>19</v>
      </c>
      <c r="F449" s="158" t="s">
        <v>28</v>
      </c>
      <c r="G449" s="158"/>
      <c r="H449" s="158" t="s">
        <v>892</v>
      </c>
      <c r="I449" s="34">
        <f t="shared" si="86"/>
        <v>7</v>
      </c>
      <c r="J449" s="34">
        <f>COUNTIF(L449:AM449,"APAGADO")</f>
        <v>21</v>
      </c>
      <c r="K449" s="35">
        <f>(I449)/(J449+I449)</f>
        <v>0.25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9" t="s">
        <v>1682</v>
      </c>
      <c r="AE449" s="159" t="s">
        <v>1682</v>
      </c>
      <c r="AF449" s="159" t="s">
        <v>1682</v>
      </c>
      <c r="AG449" s="159" t="s">
        <v>1682</v>
      </c>
      <c r="AH449" s="159" t="s">
        <v>1682</v>
      </c>
      <c r="AI449" s="159"/>
      <c r="AJ449" s="159"/>
      <c r="AK449" s="159"/>
      <c r="AL449" s="159"/>
      <c r="AM449" s="159"/>
      <c r="AN449" s="159"/>
      <c r="AO449" s="159"/>
    </row>
    <row r="450" spans="1:41" s="157" customFormat="1" ht="15.75" thickBot="1" x14ac:dyDescent="0.3">
      <c r="A450" s="157" t="s">
        <v>412</v>
      </c>
      <c r="B450" s="157" t="s">
        <v>562</v>
      </c>
      <c r="C450" s="157" t="s">
        <v>1084</v>
      </c>
      <c r="D450" s="157" t="s">
        <v>563</v>
      </c>
      <c r="E450" s="158" t="s">
        <v>15</v>
      </c>
      <c r="F450" s="158" t="s">
        <v>28</v>
      </c>
      <c r="G450" s="158"/>
      <c r="H450" s="158" t="s">
        <v>1679</v>
      </c>
      <c r="I450" s="34">
        <f t="shared" si="86"/>
        <v>7</v>
      </c>
      <c r="J450" s="34">
        <f t="shared" si="84"/>
        <v>21</v>
      </c>
      <c r="K450" s="35">
        <f t="shared" si="85"/>
        <v>0.25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9" t="s">
        <v>1682</v>
      </c>
      <c r="AE450" s="159" t="s">
        <v>1682</v>
      </c>
      <c r="AF450" s="159" t="s">
        <v>1682</v>
      </c>
      <c r="AG450" s="159" t="s">
        <v>1682</v>
      </c>
      <c r="AH450" s="159" t="s">
        <v>1682</v>
      </c>
      <c r="AI450" s="159"/>
      <c r="AJ450" s="159"/>
      <c r="AK450" s="159"/>
      <c r="AL450" s="159"/>
      <c r="AM450" s="159"/>
      <c r="AN450" s="159"/>
      <c r="AO450" s="159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26</v>
      </c>
      <c r="J458" s="34">
        <f t="shared" si="84"/>
        <v>2</v>
      </c>
      <c r="K458" s="35">
        <f t="shared" si="85"/>
        <v>0.9285714285714286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1682</v>
      </c>
      <c r="AH458" s="86" t="s">
        <v>1682</v>
      </c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1684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27</v>
      </c>
      <c r="J460" s="34">
        <f t="shared" si="84"/>
        <v>1</v>
      </c>
      <c r="K460" s="35">
        <f t="shared" si="85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1682</v>
      </c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27</v>
      </c>
      <c r="J461" s="34">
        <f t="shared" si="84"/>
        <v>1</v>
      </c>
      <c r="K461" s="35">
        <f t="shared" si="85"/>
        <v>0.9642857142857143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 t="s">
        <v>1682</v>
      </c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15</v>
      </c>
      <c r="J462" s="34">
        <f t="shared" si="84"/>
        <v>13</v>
      </c>
      <c r="K462" s="35">
        <f t="shared" si="85"/>
        <v>0.5357142857142857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 t="s">
        <v>1682</v>
      </c>
      <c r="AG462" s="86" t="s">
        <v>1682</v>
      </c>
      <c r="AH462" s="86" t="s">
        <v>1682</v>
      </c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16</v>
      </c>
      <c r="J464" s="34">
        <f t="shared" si="84"/>
        <v>12</v>
      </c>
      <c r="K464" s="35">
        <f t="shared" si="85"/>
        <v>0.5714285714285714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 t="s">
        <v>1682</v>
      </c>
      <c r="AG464" s="86" t="s">
        <v>1682</v>
      </c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27</v>
      </c>
      <c r="J476" s="34">
        <f t="shared" si="84"/>
        <v>1</v>
      </c>
      <c r="K476" s="35">
        <f t="shared" si="85"/>
        <v>0.9642857142857143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 t="s">
        <v>1682</v>
      </c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26</v>
      </c>
      <c r="J480" s="34">
        <f t="shared" si="84"/>
        <v>2</v>
      </c>
      <c r="K480" s="35">
        <f t="shared" si="85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 t="s">
        <v>1682</v>
      </c>
      <c r="AG480" s="86" t="s">
        <v>1682</v>
      </c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26</v>
      </c>
      <c r="J481" s="34">
        <f t="shared" si="84"/>
        <v>2</v>
      </c>
      <c r="K481" s="35">
        <f t="shared" si="85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 t="s">
        <v>1682</v>
      </c>
      <c r="AG481" s="86" t="s">
        <v>1682</v>
      </c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26</v>
      </c>
      <c r="J482" s="34">
        <f t="shared" ref="J482" si="90">COUNTIF(L482:AM482,"APAGADO")</f>
        <v>2</v>
      </c>
      <c r="K482" s="35">
        <f t="shared" ref="K482" si="91">(I482)/(J482+I482)</f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1682</v>
      </c>
      <c r="AG482" s="86" t="s">
        <v>1682</v>
      </c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8</v>
      </c>
      <c r="J492" s="34">
        <f t="shared" si="94"/>
        <v>20</v>
      </c>
      <c r="K492" s="35">
        <f t="shared" si="95"/>
        <v>0.2857142857142857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 t="s">
        <v>1682</v>
      </c>
      <c r="AG492" s="86" t="s">
        <v>1682</v>
      </c>
      <c r="AH492" s="86" t="s">
        <v>1682</v>
      </c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8</v>
      </c>
      <c r="J493" s="34">
        <f t="shared" si="94"/>
        <v>20</v>
      </c>
      <c r="K493" s="35">
        <f t="shared" si="95"/>
        <v>0.2857142857142857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 t="s">
        <v>1682</v>
      </c>
      <c r="AG493" s="86" t="s">
        <v>1682</v>
      </c>
      <c r="AH493" s="86" t="s">
        <v>1682</v>
      </c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8</v>
      </c>
      <c r="J494" s="34">
        <f t="shared" si="94"/>
        <v>20</v>
      </c>
      <c r="K494" s="35">
        <f t="shared" si="95"/>
        <v>0.2857142857142857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 t="s">
        <v>1682</v>
      </c>
      <c r="AG494" s="86" t="s">
        <v>1682</v>
      </c>
      <c r="AH494" s="86" t="s">
        <v>1682</v>
      </c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8</v>
      </c>
      <c r="J496" s="34">
        <f>COUNTIF(L496:AM496,"APAGADO")</f>
        <v>20</v>
      </c>
      <c r="K496" s="35">
        <f>(I496)/(J496+I496)</f>
        <v>0.2857142857142857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 t="s">
        <v>1682</v>
      </c>
      <c r="AG496" s="86" t="s">
        <v>1682</v>
      </c>
      <c r="AH496" s="86" t="s">
        <v>1682</v>
      </c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8</v>
      </c>
      <c r="J497" s="34">
        <f t="shared" ref="J497:J509" si="96">COUNTIF(L497:AM497,"APAGADO")</f>
        <v>20</v>
      </c>
      <c r="K497" s="35">
        <f>(I497)/(J497+I497)</f>
        <v>0.2857142857142857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 t="s">
        <v>1682</v>
      </c>
      <c r="AG497" s="86" t="s">
        <v>1682</v>
      </c>
      <c r="AH497" s="86" t="s">
        <v>1682</v>
      </c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8</v>
      </c>
      <c r="J500" s="34">
        <f t="shared" si="96"/>
        <v>20</v>
      </c>
      <c r="K500" s="35">
        <f t="shared" si="97"/>
        <v>0.2857142857142857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 t="s">
        <v>1682</v>
      </c>
      <c r="AG500" s="86" t="s">
        <v>1682</v>
      </c>
      <c r="AH500" s="86" t="s">
        <v>1682</v>
      </c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8</v>
      </c>
      <c r="J501" s="34">
        <f t="shared" si="96"/>
        <v>20</v>
      </c>
      <c r="K501" s="35">
        <f t="shared" si="97"/>
        <v>0.2857142857142857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 t="s">
        <v>1682</v>
      </c>
      <c r="AG501" s="86" t="s">
        <v>1682</v>
      </c>
      <c r="AH501" s="86" t="s">
        <v>1682</v>
      </c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8</v>
      </c>
      <c r="J502" s="34">
        <f t="shared" si="96"/>
        <v>20</v>
      </c>
      <c r="K502" s="35">
        <f t="shared" si="97"/>
        <v>0.2857142857142857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 t="s">
        <v>1682</v>
      </c>
      <c r="AG502" s="86" t="s">
        <v>1682</v>
      </c>
      <c r="AH502" s="86" t="s">
        <v>1682</v>
      </c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8</v>
      </c>
      <c r="J503" s="34">
        <f t="shared" si="96"/>
        <v>20</v>
      </c>
      <c r="K503" s="35">
        <f t="shared" si="97"/>
        <v>0.2857142857142857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 t="s">
        <v>1682</v>
      </c>
      <c r="AG503" s="86" t="s">
        <v>1682</v>
      </c>
      <c r="AH503" s="86" t="s">
        <v>1682</v>
      </c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8</v>
      </c>
      <c r="J504" s="34">
        <f t="shared" si="96"/>
        <v>20</v>
      </c>
      <c r="K504" s="35">
        <f t="shared" si="97"/>
        <v>0.2857142857142857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 t="s">
        <v>1682</v>
      </c>
      <c r="AG504" s="86" t="s">
        <v>1682</v>
      </c>
      <c r="AH504" s="86" t="s">
        <v>1682</v>
      </c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8</v>
      </c>
      <c r="J505" s="34">
        <f t="shared" si="96"/>
        <v>20</v>
      </c>
      <c r="K505" s="35">
        <f t="shared" si="97"/>
        <v>0.2857142857142857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 t="s">
        <v>1682</v>
      </c>
      <c r="AG505" s="86" t="s">
        <v>1682</v>
      </c>
      <c r="AH505" s="86" t="s">
        <v>1682</v>
      </c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8</v>
      </c>
      <c r="J506" s="34">
        <f t="shared" si="96"/>
        <v>20</v>
      </c>
      <c r="K506" s="35">
        <f t="shared" si="97"/>
        <v>0.2857142857142857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 t="s">
        <v>1682</v>
      </c>
      <c r="AG506" s="86" t="s">
        <v>1682</v>
      </c>
      <c r="AH506" s="86" t="s">
        <v>1682</v>
      </c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8</v>
      </c>
      <c r="J507" s="34">
        <f t="shared" si="96"/>
        <v>20</v>
      </c>
      <c r="K507" s="35">
        <f t="shared" si="97"/>
        <v>0.2857142857142857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 t="s">
        <v>1682</v>
      </c>
      <c r="AG507" s="86" t="s">
        <v>1682</v>
      </c>
      <c r="AH507" s="86" t="s">
        <v>1682</v>
      </c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8</v>
      </c>
      <c r="J508" s="34">
        <f t="shared" si="96"/>
        <v>20</v>
      </c>
      <c r="K508" s="35">
        <f t="shared" si="97"/>
        <v>0.2857142857142857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 t="s">
        <v>1682</v>
      </c>
      <c r="AG508" s="86" t="s">
        <v>1682</v>
      </c>
      <c r="AH508" s="86" t="s">
        <v>1682</v>
      </c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8</v>
      </c>
      <c r="J509" s="34">
        <f t="shared" si="96"/>
        <v>20</v>
      </c>
      <c r="K509" s="35">
        <f t="shared" si="97"/>
        <v>0.2857142857142857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 t="s">
        <v>1682</v>
      </c>
      <c r="AG509" s="86" t="s">
        <v>1682</v>
      </c>
      <c r="AH509" s="86" t="s">
        <v>1682</v>
      </c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8</v>
      </c>
      <c r="J510" s="34">
        <f t="shared" ref="J510:J519" si="99">COUNTIF(L510:AM510,"APAGADO")</f>
        <v>20</v>
      </c>
      <c r="K510" s="35">
        <f t="shared" ref="K510:K519" si="100">(I510)/(J510+I510)</f>
        <v>0.2857142857142857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 t="s">
        <v>1682</v>
      </c>
      <c r="AG510" s="86" t="s">
        <v>1682</v>
      </c>
      <c r="AH510" s="86" t="s">
        <v>1682</v>
      </c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8</v>
      </c>
      <c r="J511" s="34">
        <f t="shared" si="99"/>
        <v>20</v>
      </c>
      <c r="K511" s="35">
        <f t="shared" si="100"/>
        <v>0.2857142857142857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 t="s">
        <v>1682</v>
      </c>
      <c r="AG511" s="86" t="s">
        <v>1682</v>
      </c>
      <c r="AH511" s="86" t="s">
        <v>1682</v>
      </c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8</v>
      </c>
      <c r="J514" s="34">
        <f t="shared" si="99"/>
        <v>20</v>
      </c>
      <c r="K514" s="35">
        <f t="shared" si="100"/>
        <v>0.2857142857142857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 t="s">
        <v>1682</v>
      </c>
      <c r="AG514" s="86" t="s">
        <v>1682</v>
      </c>
      <c r="AH514" s="86" t="s">
        <v>1682</v>
      </c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8</v>
      </c>
      <c r="J515" s="34">
        <f t="shared" si="99"/>
        <v>20</v>
      </c>
      <c r="K515" s="35">
        <f t="shared" si="100"/>
        <v>0.2857142857142857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 t="s">
        <v>1682</v>
      </c>
      <c r="AG515" s="86" t="s">
        <v>1682</v>
      </c>
      <c r="AH515" s="86" t="s">
        <v>1682</v>
      </c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8</v>
      </c>
      <c r="J516" s="34">
        <f t="shared" si="99"/>
        <v>20</v>
      </c>
      <c r="K516" s="35">
        <f t="shared" si="100"/>
        <v>0.2857142857142857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 t="s">
        <v>1682</v>
      </c>
      <c r="AG516" s="86" t="s">
        <v>1682</v>
      </c>
      <c r="AH516" s="86" t="s">
        <v>1682</v>
      </c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8</v>
      </c>
      <c r="J517" s="34">
        <f t="shared" si="99"/>
        <v>20</v>
      </c>
      <c r="K517" s="35">
        <f t="shared" si="100"/>
        <v>0.2857142857142857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 t="s">
        <v>1682</v>
      </c>
      <c r="AG517" s="86" t="s">
        <v>1682</v>
      </c>
      <c r="AH517" s="86" t="s">
        <v>1682</v>
      </c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8</v>
      </c>
      <c r="J518" s="34">
        <f t="shared" si="99"/>
        <v>20</v>
      </c>
      <c r="K518" s="35">
        <f t="shared" si="100"/>
        <v>0.2857142857142857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 t="s">
        <v>1682</v>
      </c>
      <c r="AG518" s="86" t="s">
        <v>1682</v>
      </c>
      <c r="AH518" s="86" t="s">
        <v>1682</v>
      </c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8</v>
      </c>
      <c r="J519" s="34">
        <f t="shared" si="99"/>
        <v>20</v>
      </c>
      <c r="K519" s="35">
        <f t="shared" si="100"/>
        <v>0.2857142857142857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 t="s">
        <v>1682</v>
      </c>
      <c r="AG519" s="86" t="s">
        <v>1682</v>
      </c>
      <c r="AH519" s="86" t="s">
        <v>1682</v>
      </c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8</v>
      </c>
      <c r="J520" s="34">
        <f t="shared" ref="J520:J541" si="102">COUNTIF(L520:AM520,"APAGADO")</f>
        <v>20</v>
      </c>
      <c r="K520" s="35">
        <f t="shared" ref="K520:K541" si="103">(I520)/(J520+I520)</f>
        <v>0.2857142857142857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 t="s">
        <v>1682</v>
      </c>
      <c r="AG520" s="86" t="s">
        <v>1682</v>
      </c>
      <c r="AH520" s="86" t="s">
        <v>1682</v>
      </c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8</v>
      </c>
      <c r="J521" s="34">
        <f t="shared" si="102"/>
        <v>20</v>
      </c>
      <c r="K521" s="35">
        <f t="shared" si="103"/>
        <v>0.2857142857142857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 t="s">
        <v>1682</v>
      </c>
      <c r="AG521" s="86" t="s">
        <v>1682</v>
      </c>
      <c r="AH521" s="86" t="s">
        <v>1682</v>
      </c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8</v>
      </c>
      <c r="J522" s="34">
        <f t="shared" si="102"/>
        <v>20</v>
      </c>
      <c r="K522" s="35">
        <f t="shared" si="103"/>
        <v>0.2857142857142857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 t="s">
        <v>1682</v>
      </c>
      <c r="AG522" s="86" t="s">
        <v>1682</v>
      </c>
      <c r="AH522" s="86" t="s">
        <v>1682</v>
      </c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8</v>
      </c>
      <c r="J523" s="34">
        <f t="shared" si="102"/>
        <v>20</v>
      </c>
      <c r="K523" s="35">
        <f t="shared" si="103"/>
        <v>0.2857142857142857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 t="s">
        <v>1682</v>
      </c>
      <c r="AG523" s="86" t="s">
        <v>1682</v>
      </c>
      <c r="AH523" s="86" t="s">
        <v>1682</v>
      </c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8</v>
      </c>
      <c r="J524" s="34">
        <f t="shared" si="102"/>
        <v>20</v>
      </c>
      <c r="K524" s="35">
        <f t="shared" si="103"/>
        <v>0.2857142857142857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 t="s">
        <v>1682</v>
      </c>
      <c r="AG524" s="86" t="s">
        <v>1682</v>
      </c>
      <c r="AH524" s="86" t="s">
        <v>1682</v>
      </c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8</v>
      </c>
      <c r="J525" s="34">
        <f t="shared" si="102"/>
        <v>20</v>
      </c>
      <c r="K525" s="35">
        <f t="shared" si="103"/>
        <v>0.2857142857142857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 t="s">
        <v>1682</v>
      </c>
      <c r="AG525" s="86" t="s">
        <v>1682</v>
      </c>
      <c r="AH525" s="86" t="s">
        <v>1682</v>
      </c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8</v>
      </c>
      <c r="J526" s="34">
        <f t="shared" si="102"/>
        <v>20</v>
      </c>
      <c r="K526" s="35">
        <f t="shared" si="103"/>
        <v>0.2857142857142857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 t="s">
        <v>1682</v>
      </c>
      <c r="AG526" s="86" t="s">
        <v>1682</v>
      </c>
      <c r="AH526" s="86" t="s">
        <v>1682</v>
      </c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8</v>
      </c>
      <c r="J527" s="34">
        <f t="shared" si="102"/>
        <v>20</v>
      </c>
      <c r="K527" s="35">
        <f t="shared" si="103"/>
        <v>0.2857142857142857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 t="s">
        <v>1682</v>
      </c>
      <c r="AG527" s="86" t="s">
        <v>1682</v>
      </c>
      <c r="AH527" s="86" t="s">
        <v>1682</v>
      </c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8</v>
      </c>
      <c r="J528" s="34">
        <f t="shared" si="102"/>
        <v>20</v>
      </c>
      <c r="K528" s="35">
        <f t="shared" si="103"/>
        <v>0.2857142857142857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 t="s">
        <v>1682</v>
      </c>
      <c r="AG528" s="86" t="s">
        <v>1682</v>
      </c>
      <c r="AH528" s="86" t="s">
        <v>1682</v>
      </c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8</v>
      </c>
      <c r="J529" s="34">
        <f t="shared" si="102"/>
        <v>20</v>
      </c>
      <c r="K529" s="35">
        <f t="shared" si="103"/>
        <v>0.2857142857142857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 t="s">
        <v>1682</v>
      </c>
      <c r="AG529" s="86" t="s">
        <v>1682</v>
      </c>
      <c r="AH529" s="86" t="s">
        <v>1682</v>
      </c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8</v>
      </c>
      <c r="J530" s="34">
        <f t="shared" si="102"/>
        <v>20</v>
      </c>
      <c r="K530" s="35">
        <f t="shared" si="103"/>
        <v>0.2857142857142857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 t="s">
        <v>1682</v>
      </c>
      <c r="AG530" s="86" t="s">
        <v>1682</v>
      </c>
      <c r="AH530" s="86" t="s">
        <v>1682</v>
      </c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8</v>
      </c>
      <c r="J531" s="34">
        <f t="shared" si="102"/>
        <v>20</v>
      </c>
      <c r="K531" s="35">
        <f t="shared" si="103"/>
        <v>0.2857142857142857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 t="s">
        <v>1682</v>
      </c>
      <c r="AG531" s="86" t="s">
        <v>1682</v>
      </c>
      <c r="AH531" s="86" t="s">
        <v>1682</v>
      </c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8</v>
      </c>
      <c r="J532" s="34">
        <f t="shared" si="102"/>
        <v>20</v>
      </c>
      <c r="K532" s="35">
        <f t="shared" si="103"/>
        <v>0.2857142857142857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 t="s">
        <v>1682</v>
      </c>
      <c r="AG532" s="86" t="s">
        <v>1682</v>
      </c>
      <c r="AH532" s="86" t="s">
        <v>1682</v>
      </c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8</v>
      </c>
      <c r="J534" s="34">
        <f t="shared" si="102"/>
        <v>20</v>
      </c>
      <c r="K534" s="35">
        <f t="shared" si="103"/>
        <v>0.2857142857142857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 t="s">
        <v>1682</v>
      </c>
      <c r="AG534" s="86" t="s">
        <v>1682</v>
      </c>
      <c r="AH534" s="86" t="s">
        <v>1682</v>
      </c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8</v>
      </c>
      <c r="J535" s="34">
        <f t="shared" si="102"/>
        <v>20</v>
      </c>
      <c r="K535" s="35">
        <f t="shared" si="103"/>
        <v>0.2857142857142857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 t="s">
        <v>1682</v>
      </c>
      <c r="AG535" s="86" t="s">
        <v>1682</v>
      </c>
      <c r="AH535" s="86" t="s">
        <v>1682</v>
      </c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8</v>
      </c>
      <c r="J536" s="34">
        <f t="shared" si="102"/>
        <v>20</v>
      </c>
      <c r="K536" s="35">
        <f t="shared" si="103"/>
        <v>0.2857142857142857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 t="s">
        <v>1682</v>
      </c>
      <c r="AG536" s="86" t="s">
        <v>1682</v>
      </c>
      <c r="AH536" s="86" t="s">
        <v>1682</v>
      </c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8</v>
      </c>
      <c r="J537" s="34">
        <f t="shared" si="102"/>
        <v>20</v>
      </c>
      <c r="K537" s="35">
        <f t="shared" si="103"/>
        <v>0.2857142857142857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 t="s">
        <v>1682</v>
      </c>
      <c r="AG537" s="86" t="s">
        <v>1682</v>
      </c>
      <c r="AH537" s="86" t="s">
        <v>1682</v>
      </c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8</v>
      </c>
      <c r="J538" s="34">
        <f t="shared" si="102"/>
        <v>20</v>
      </c>
      <c r="K538" s="35">
        <f t="shared" si="103"/>
        <v>0.2857142857142857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 t="s">
        <v>1682</v>
      </c>
      <c r="AG538" s="86" t="s">
        <v>1682</v>
      </c>
      <c r="AH538" s="86" t="s">
        <v>1682</v>
      </c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8</v>
      </c>
      <c r="J539" s="34">
        <f t="shared" si="102"/>
        <v>20</v>
      </c>
      <c r="K539" s="35">
        <f t="shared" si="103"/>
        <v>0.2857142857142857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 t="s">
        <v>1682</v>
      </c>
      <c r="AG539" s="86" t="s">
        <v>1682</v>
      </c>
      <c r="AH539" s="86" t="s">
        <v>1682</v>
      </c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8</v>
      </c>
      <c r="J540" s="34">
        <f t="shared" si="102"/>
        <v>20</v>
      </c>
      <c r="K540" s="35">
        <f t="shared" si="103"/>
        <v>0.2857142857142857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 t="s">
        <v>1682</v>
      </c>
      <c r="AG540" s="86" t="s">
        <v>1682</v>
      </c>
      <c r="AH540" s="86" t="s">
        <v>1682</v>
      </c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8</v>
      </c>
      <c r="J541" s="34">
        <f t="shared" si="102"/>
        <v>20</v>
      </c>
      <c r="K541" s="35">
        <f t="shared" si="103"/>
        <v>0.2857142857142857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 t="s">
        <v>1682</v>
      </c>
      <c r="AG541" s="86" t="s">
        <v>1682</v>
      </c>
      <c r="AH541" s="86" t="s">
        <v>1682</v>
      </c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8</v>
      </c>
      <c r="J546" s="34">
        <f t="shared" si="105"/>
        <v>20</v>
      </c>
      <c r="K546" s="35">
        <f t="shared" si="106"/>
        <v>0.2857142857142857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 t="s">
        <v>1682</v>
      </c>
      <c r="AG546" s="86" t="s">
        <v>1682</v>
      </c>
      <c r="AH546" s="86" t="s">
        <v>1682</v>
      </c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13</v>
      </c>
      <c r="J547" s="34">
        <f t="shared" si="105"/>
        <v>15</v>
      </c>
      <c r="K547" s="35">
        <f t="shared" si="106"/>
        <v>0.4642857142857143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 t="s">
        <v>1682</v>
      </c>
      <c r="AG547" s="86" t="s">
        <v>1682</v>
      </c>
      <c r="AH547" s="86" t="s">
        <v>1682</v>
      </c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8</v>
      </c>
      <c r="J550" s="34">
        <f t="shared" si="105"/>
        <v>20</v>
      </c>
      <c r="K550" s="35">
        <f t="shared" si="106"/>
        <v>0.2857142857142857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 t="s">
        <v>1682</v>
      </c>
      <c r="AG550" s="86" t="s">
        <v>1682</v>
      </c>
      <c r="AH550" s="86" t="s">
        <v>1682</v>
      </c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8</v>
      </c>
      <c r="J551" s="34">
        <f t="shared" si="105"/>
        <v>20</v>
      </c>
      <c r="K551" s="35">
        <f t="shared" si="106"/>
        <v>0.2857142857142857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 t="s">
        <v>1682</v>
      </c>
      <c r="AG551" s="86" t="s">
        <v>1682</v>
      </c>
      <c r="AH551" s="86" t="s">
        <v>1682</v>
      </c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8</v>
      </c>
      <c r="J554" s="34">
        <f t="shared" si="105"/>
        <v>20</v>
      </c>
      <c r="K554" s="35">
        <f t="shared" si="106"/>
        <v>0.2857142857142857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 t="s">
        <v>1682</v>
      </c>
      <c r="AG554" s="86" t="s">
        <v>1682</v>
      </c>
      <c r="AH554" s="86" t="s">
        <v>1682</v>
      </c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8</v>
      </c>
      <c r="J555" s="34">
        <f t="shared" ref="J555:J561" si="108">COUNTIF(L555:AM555,"APAGADO")</f>
        <v>20</v>
      </c>
      <c r="K555" s="35">
        <f t="shared" ref="K555:K561" si="109">(I555)/(J555+I555)</f>
        <v>0.2857142857142857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 t="s">
        <v>1682</v>
      </c>
      <c r="AG555" s="86" t="s">
        <v>1682</v>
      </c>
      <c r="AH555" s="86" t="s">
        <v>1682</v>
      </c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17</v>
      </c>
      <c r="J556" s="34">
        <f t="shared" si="108"/>
        <v>11</v>
      </c>
      <c r="K556" s="35">
        <f t="shared" si="109"/>
        <v>0.6071428571428571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 t="s">
        <v>1682</v>
      </c>
      <c r="AG556" s="86" t="s">
        <v>1682</v>
      </c>
      <c r="AH556" s="86" t="s">
        <v>1682</v>
      </c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17</v>
      </c>
      <c r="J557" s="34">
        <f t="shared" si="108"/>
        <v>11</v>
      </c>
      <c r="K557" s="35">
        <f t="shared" si="109"/>
        <v>0.6071428571428571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 t="s">
        <v>1682</v>
      </c>
      <c r="AG557" s="86" t="s">
        <v>1682</v>
      </c>
      <c r="AH557" s="86" t="s">
        <v>1682</v>
      </c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8</v>
      </c>
      <c r="J558" s="34">
        <f t="shared" si="108"/>
        <v>20</v>
      </c>
      <c r="K558" s="35">
        <f t="shared" si="109"/>
        <v>0.2857142857142857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 t="s">
        <v>1682</v>
      </c>
      <c r="AG558" s="86" t="s">
        <v>1682</v>
      </c>
      <c r="AH558" s="86" t="s">
        <v>1682</v>
      </c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8</v>
      </c>
      <c r="J559" s="34">
        <f t="shared" si="108"/>
        <v>20</v>
      </c>
      <c r="K559" s="35">
        <f t="shared" si="109"/>
        <v>0.2857142857142857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 t="s">
        <v>1682</v>
      </c>
      <c r="AG559" s="86" t="s">
        <v>1682</v>
      </c>
      <c r="AH559" s="86" t="s">
        <v>1682</v>
      </c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17</v>
      </c>
      <c r="J560" s="34">
        <f t="shared" si="108"/>
        <v>11</v>
      </c>
      <c r="K560" s="35">
        <f t="shared" si="109"/>
        <v>0.6071428571428571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 t="s">
        <v>1682</v>
      </c>
      <c r="AG560" s="86" t="s">
        <v>1682</v>
      </c>
      <c r="AH560" s="86" t="s">
        <v>1682</v>
      </c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17</v>
      </c>
      <c r="J561" s="34">
        <f t="shared" si="108"/>
        <v>11</v>
      </c>
      <c r="K561" s="35">
        <f t="shared" si="109"/>
        <v>0.6071428571428571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 t="s">
        <v>1682</v>
      </c>
      <c r="AG561" s="86" t="s">
        <v>1682</v>
      </c>
      <c r="AH561" s="86" t="s">
        <v>1682</v>
      </c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8</v>
      </c>
      <c r="J562" s="34">
        <f t="shared" ref="J562:J569" si="111">COUNTIF(L562:AM562,"APAGADO")</f>
        <v>20</v>
      </c>
      <c r="K562" s="35">
        <f t="shared" ref="K562:K569" si="112">(I562)/(J562+I562)</f>
        <v>0.2857142857142857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 t="s">
        <v>1682</v>
      </c>
      <c r="AG562" s="86" t="s">
        <v>1682</v>
      </c>
      <c r="AH562" s="86" t="s">
        <v>1682</v>
      </c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8</v>
      </c>
      <c r="J563" s="34">
        <f t="shared" si="111"/>
        <v>20</v>
      </c>
      <c r="K563" s="35">
        <f t="shared" si="112"/>
        <v>0.2857142857142857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 t="s">
        <v>1682</v>
      </c>
      <c r="AG563" s="86" t="s">
        <v>1682</v>
      </c>
      <c r="AH563" s="86" t="s">
        <v>1682</v>
      </c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8</v>
      </c>
      <c r="J564" s="34">
        <f t="shared" si="111"/>
        <v>20</v>
      </c>
      <c r="K564" s="35">
        <f t="shared" si="112"/>
        <v>0.2857142857142857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 t="s">
        <v>1682</v>
      </c>
      <c r="AG564" s="86" t="s">
        <v>1682</v>
      </c>
      <c r="AH564" s="86" t="s">
        <v>1682</v>
      </c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8</v>
      </c>
      <c r="J565" s="34">
        <f t="shared" si="111"/>
        <v>20</v>
      </c>
      <c r="K565" s="35">
        <f t="shared" si="112"/>
        <v>0.2857142857142857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 t="s">
        <v>1682</v>
      </c>
      <c r="AG565" s="86" t="s">
        <v>1682</v>
      </c>
      <c r="AH565" s="86" t="s">
        <v>1682</v>
      </c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8</v>
      </c>
      <c r="J566" s="34">
        <f t="shared" si="111"/>
        <v>20</v>
      </c>
      <c r="K566" s="35">
        <f t="shared" si="112"/>
        <v>0.2857142857142857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 t="s">
        <v>1682</v>
      </c>
      <c r="AG566" s="86" t="s">
        <v>1682</v>
      </c>
      <c r="AH566" s="86" t="s">
        <v>1682</v>
      </c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8</v>
      </c>
      <c r="J567" s="34">
        <f t="shared" si="111"/>
        <v>20</v>
      </c>
      <c r="K567" s="35">
        <f t="shared" si="112"/>
        <v>0.2857142857142857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 t="s">
        <v>1682</v>
      </c>
      <c r="AG567" s="88" t="s">
        <v>1682</v>
      </c>
      <c r="AH567" s="86" t="s">
        <v>1682</v>
      </c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8</v>
      </c>
      <c r="J568" s="34">
        <f t="shared" si="111"/>
        <v>20</v>
      </c>
      <c r="K568" s="35">
        <f t="shared" si="112"/>
        <v>0.2857142857142857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 t="s">
        <v>1682</v>
      </c>
      <c r="AG568" s="88" t="s">
        <v>1682</v>
      </c>
      <c r="AH568" s="88" t="s">
        <v>1682</v>
      </c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8</v>
      </c>
      <c r="J569" s="34">
        <f t="shared" si="111"/>
        <v>20</v>
      </c>
      <c r="K569" s="35">
        <f t="shared" si="112"/>
        <v>0.2857142857142857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 t="s">
        <v>1682</v>
      </c>
      <c r="AG569" s="88" t="s">
        <v>1682</v>
      </c>
      <c r="AH569" s="88" t="s">
        <v>1682</v>
      </c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 t="str">
        <f>'RESUMEN TOTAL'!AF138</f>
        <v>APAGADO</v>
      </c>
      <c r="AA128" t="str">
        <f>'RESUMEN TOTAL'!AG138</f>
        <v>APAGADO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 t="str">
        <f>'RESUMEN TOTAL'!AF146</f>
        <v>APAGADO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 t="str">
        <f>'RESUMEN TOTAL'!AF147</f>
        <v>APAGADO</v>
      </c>
      <c r="AA137" t="str">
        <f>'RESUMEN TOTAL'!AG147</f>
        <v>APAGADO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 t="str">
        <f>'RESUMEN TOTAL'!AF162</f>
        <v>APAGADO</v>
      </c>
      <c r="AA152" t="str">
        <f>'RESUMEN TOTAL'!AG162</f>
        <v>APAGADO</v>
      </c>
      <c r="AB152" t="str">
        <f>'RESUMEN TOTAL'!AH162</f>
        <v>APAGADO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 t="str">
        <f>'RESUMEN TOTAL'!AG174</f>
        <v>APAGADO</v>
      </c>
      <c r="AB164" t="str">
        <f>'RESUMEN TOTAL'!AH174</f>
        <v>APAGADO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 t="str">
        <f>'RESUMEN TOTAL'!AF207</f>
        <v>APAGADO</v>
      </c>
      <c r="AA196" t="str">
        <f>'RESUMEN TOTAL'!AG207</f>
        <v>APAGADO</v>
      </c>
      <c r="AB196" t="str">
        <f>'RESUMEN TOTAL'!AH207</f>
        <v>APAGADO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 t="str">
        <f>'RESUMEN TOTAL'!AG218</f>
        <v>APAGADO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 t="str">
        <f>'RESUMEN TOTAL'!AG220</f>
        <v>APAGADO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 t="str">
        <f>'RESUMEN TOTAL'!AG221</f>
        <v>APAGADO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 t="str">
        <f>'RESUMEN TOTAL'!AF234</f>
        <v>APAGADO</v>
      </c>
      <c r="AA223">
        <f>'RESUMEN TOTAL'!AG234</f>
        <v>0</v>
      </c>
      <c r="AB223" t="str">
        <f>'RESUMEN TOTAL'!AH234</f>
        <v>APAGADO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 t="str">
        <f>'RESUMEN TOTAL'!AF262</f>
        <v>APAGADO</v>
      </c>
      <c r="AA250" t="str">
        <f>'RESUMEN TOTAL'!AG262</f>
        <v>APAGADO</v>
      </c>
      <c r="AB250" t="str">
        <f>'RESUMEN TOTAL'!AH262</f>
        <v>APAGADO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 t="str">
        <f>'RESUMEN TOTAL'!AF263</f>
        <v>APAGADO</v>
      </c>
      <c r="AA251" t="str">
        <f>'RESUMEN TOTAL'!AG263</f>
        <v>APAGADO</v>
      </c>
      <c r="AB251" t="str">
        <f>'RESUMEN TOTAL'!AH263</f>
        <v>APAGADO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 t="str">
        <f>'RESUMEN TOTAL'!AF264</f>
        <v>APAGADO</v>
      </c>
      <c r="AA252" t="str">
        <f>'RESUMEN TOTAL'!AG264</f>
        <v>APAGADO</v>
      </c>
      <c r="AB252" t="str">
        <f>'RESUMEN TOTAL'!AH264</f>
        <v>APAGADO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 t="str">
        <f>'RESUMEN TOTAL'!AH265</f>
        <v>APAGADO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 t="str">
        <f>'RESUMEN TOTAL'!AF297</f>
        <v>APAGADO</v>
      </c>
      <c r="AA282" t="str">
        <f>'RESUMEN TOTAL'!AG297</f>
        <v>APAGADO</v>
      </c>
      <c r="AB282" t="str">
        <f>'RESUMEN TOTAL'!AH297</f>
        <v>APAGADO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 t="str">
        <f>'RESUMEN TOTAL'!AF298</f>
        <v>APAGADO</v>
      </c>
      <c r="AA283" t="str">
        <f>'RESUMEN TOTAL'!AG298</f>
        <v>APAGADO</v>
      </c>
      <c r="AB283" t="str">
        <f>'RESUMEN TOTAL'!AH298</f>
        <v>APAGADO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 t="str">
        <f>'RESUMEN TOTAL'!AF299</f>
        <v>APAGADO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 t="str">
        <f>'RESUMEN TOTAL'!AG303</f>
        <v>APAGADO</v>
      </c>
      <c r="AB288" t="str">
        <f>'RESUMEN TOTAL'!AH303</f>
        <v>APAGADO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 t="str">
        <f>'RESUMEN TOTAL'!AF310</f>
        <v>APAGADO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 t="str">
        <f>'RESUMEN TOTAL'!AF314</f>
        <v>APAGADO</v>
      </c>
      <c r="AA299" t="str">
        <f>'RESUMEN TOTAL'!AG314</f>
        <v>APAGADO</v>
      </c>
      <c r="AB299" t="str">
        <f>'RESUMEN TOTAL'!AH314</f>
        <v>APAGADO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 t="str">
        <f>'RESUMEN TOTAL'!AF319</f>
        <v>APAGADO</v>
      </c>
      <c r="AA304" t="str">
        <f>'RESUMEN TOTAL'!AG319</f>
        <v>APAGADO</v>
      </c>
      <c r="AB304" t="str">
        <f>'RESUMEN TOTAL'!AH319</f>
        <v>APAGADO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 t="str">
        <f>'RESUMEN TOTAL'!AF321</f>
        <v>APAGADO</v>
      </c>
      <c r="AA306" t="str">
        <f>'RESUMEN TOTAL'!AG321</f>
        <v>APAGADO</v>
      </c>
      <c r="AB306" t="str">
        <f>'RESUMEN TOTAL'!AH321</f>
        <v>APAGADO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 t="str">
        <f>'RESUMEN TOTAL'!AF347</f>
        <v>APAGADO</v>
      </c>
      <c r="AA329" t="str">
        <f>'RESUMEN TOTAL'!AG347</f>
        <v>APAGADO</v>
      </c>
      <c r="AB329" t="str">
        <f>'RESUMEN TOTAL'!AH347</f>
        <v>APAGADO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 t="str">
        <f>'RESUMEN TOTAL'!AF352</f>
        <v>APAGADO</v>
      </c>
      <c r="AA332" t="str">
        <f>'RESUMEN TOTAL'!AG352</f>
        <v>APAGADO</v>
      </c>
      <c r="AB332" t="str">
        <f>'RESUMEN TOTAL'!AH352</f>
        <v>APAGADO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 t="str">
        <f>'RESUMEN TOTAL'!AF355</f>
        <v>APAGADO</v>
      </c>
      <c r="AA335" t="str">
        <f>'RESUMEN TOTAL'!AG355</f>
        <v>APAGADO</v>
      </c>
      <c r="AB335" t="str">
        <f>'RESUMEN TOTAL'!AH355</f>
        <v>APAGADO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 t="str">
        <f>'RESUMEN TOTAL'!AF356</f>
        <v>APAGADO</v>
      </c>
      <c r="AA336" t="str">
        <f>'RESUMEN TOTAL'!AG356</f>
        <v>APAGADO</v>
      </c>
      <c r="AB336" t="str">
        <f>'RESUMEN TOTAL'!AH356</f>
        <v>APAGADO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 t="str">
        <f>'RESUMEN TOTAL'!AH372</f>
        <v>APAGADO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 t="str">
        <f>'RESUMEN TOTAL'!AH373</f>
        <v>APAGADO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 t="str">
        <f>'RESUMEN TOTAL'!AG388</f>
        <v>APAGADO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 t="str">
        <f>'RESUMEN TOTAL'!AF427</f>
        <v>APAGADO</v>
      </c>
      <c r="AA405" t="str">
        <f>'RESUMEN TOTAL'!AG427</f>
        <v>APAGADO</v>
      </c>
      <c r="AB405" t="str">
        <f>'RESUMEN TOTAL'!AH427</f>
        <v>APAGADO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 t="str">
        <f>'RESUMEN TOTAL'!AG458</f>
        <v>APAGADO</v>
      </c>
      <c r="AB435" t="str">
        <f>'RESUMEN TOTAL'!AH458</f>
        <v>APAGADO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 t="str">
        <f>'RESUMEN TOTAL'!AG460</f>
        <v>APAGADO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 t="str">
        <f>'RESUMEN TOTAL'!AG461</f>
        <v>APAGADO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 t="str">
        <f>'RESUMEN TOTAL'!AF462</f>
        <v>APAGADO</v>
      </c>
      <c r="AA439" t="str">
        <f>'RESUMEN TOTAL'!AG462</f>
        <v>APAGADO</v>
      </c>
      <c r="AB439" t="str">
        <f>'RESUMEN TOTAL'!AH462</f>
        <v>APAGADO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 t="str">
        <f>'RESUMEN TOTAL'!AF464</f>
        <v>APAGADO</v>
      </c>
      <c r="AA441" t="str">
        <f>'RESUMEN TOTAL'!AG464</f>
        <v>APAGADO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 t="str">
        <f>'RESUMEN TOTAL'!AG476</f>
        <v>APAGADO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 t="str">
        <f>'RESUMEN TOTAL'!AF481</f>
        <v>APAGADO</v>
      </c>
      <c r="AA458" t="str">
        <f>'RESUMEN TOTAL'!AG481</f>
        <v>APAGADO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 t="str">
        <f>'RESUMEN TOTAL'!AF482</f>
        <v>APAGADO</v>
      </c>
      <c r="AA459" t="str">
        <f>'RESUMEN TOTAL'!AG482</f>
        <v>APAGADO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 t="str">
        <f>'RESUMEN TOTAL'!AF556</f>
        <v>APAGADO</v>
      </c>
      <c r="AA530" t="str">
        <f>'RESUMEN TOTAL'!AG556</f>
        <v>APAGADO</v>
      </c>
      <c r="AB530" t="str">
        <f>'RESUMEN TOTAL'!AH556</f>
        <v>APAGADO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 t="str">
        <f>'RESUMEN TOTAL'!AF557</f>
        <v>APAGADO</v>
      </c>
      <c r="AA531" t="str">
        <f>'RESUMEN TOTAL'!AG557</f>
        <v>APAGADO</v>
      </c>
      <c r="AB531" t="str">
        <f>'RESUMEN TOTAL'!AH557</f>
        <v>APAGADO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 t="str">
        <f>'RESUMEN TOTAL'!AF560</f>
        <v>APAGADO</v>
      </c>
      <c r="AA534" t="str">
        <f>'RESUMEN TOTAL'!AG560</f>
        <v>APAGADO</v>
      </c>
      <c r="AB534" t="str">
        <f>'RESUMEN TOTAL'!AH560</f>
        <v>APAGADO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 t="str">
        <f>'RESUMEN TOTAL'!AF561</f>
        <v>APAGADO</v>
      </c>
      <c r="AA535" t="str">
        <f>'RESUMEN TOTAL'!AG561</f>
        <v>APAGADO</v>
      </c>
      <c r="AB535" t="str">
        <f>'RESUMEN TOTAL'!AH561</f>
        <v>APAGADO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51</v>
      </c>
      <c r="AA1" s="18">
        <f t="shared" si="0"/>
        <v>52</v>
      </c>
      <c r="AB1" s="18">
        <f t="shared" si="0"/>
        <v>52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 t="str">
        <f>ESTADISTICA!Z23</f>
        <v>APAGADO</v>
      </c>
      <c r="AA24" t="str">
        <f>ESTADISTICA!AA23</f>
        <v>APAGADO</v>
      </c>
      <c r="AB24" t="str">
        <f>ESTADISTICA!AB23</f>
        <v>APAGADO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 t="str">
        <f>ESTADISTICA!AA34</f>
        <v>APAGADO</v>
      </c>
      <c r="AB35" t="str">
        <f>ESTADISTICA!AB34</f>
        <v>APAGADO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 t="str">
        <f>ESTADISTICA!AB62</f>
        <v>APAGADO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 t="str">
        <f>ESTADISTICA!Z65</f>
        <v>APAGADO</v>
      </c>
      <c r="AA66" t="str">
        <f>ESTADISTICA!AA65</f>
        <v>APAGADO</v>
      </c>
      <c r="AB66" t="str">
        <f>ESTADISTICA!AB65</f>
        <v>APAGADO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 t="str">
        <f>ESTADISTICA!Z66</f>
        <v>APAGADO</v>
      </c>
      <c r="AA67" t="str">
        <f>ESTADISTICA!AA66</f>
        <v>APAGADO</v>
      </c>
      <c r="AB67" t="str">
        <f>ESTADISTICA!AB66</f>
        <v>APAGADO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 t="str">
        <f>ESTADISTICA!AB105</f>
        <v>APAGADO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 t="str">
        <f>ESTADISTICA!AA116</f>
        <v>APAGADO</v>
      </c>
      <c r="AB117" t="str">
        <f>ESTADISTICA!AB116</f>
        <v>APAGADO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 t="str">
        <f>ESTADISTICA!Z128</f>
        <v>APAGADO</v>
      </c>
      <c r="AA130" t="str">
        <f>ESTADISTICA!AA128</f>
        <v>APAGADO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 t="str">
        <f>ESTADISTICA!AA152</f>
        <v>APAGADO</v>
      </c>
      <c r="AB154" t="str">
        <f>ESTADISTICA!AB152</f>
        <v>APAGADO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>
        <f>ESTADISTICA!AA223</f>
        <v>0</v>
      </c>
      <c r="AB224" t="str">
        <f>ESTADISTICA!AB223</f>
        <v>APAGADO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 t="str">
        <f>ESTADISTICA!AB253</f>
        <v>APAGADO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 t="str">
        <f>ESTADISTICA!Z283</f>
        <v>APAGADO</v>
      </c>
      <c r="AA284" t="str">
        <f>ESTADISTICA!AA283</f>
        <v>APAGADO</v>
      </c>
      <c r="AB284" t="str">
        <f>ESTADISTICA!AB283</f>
        <v>APAGADO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 t="str">
        <f>ESTADISTICA!Z335</f>
        <v>APAGADO</v>
      </c>
      <c r="AA336" t="str">
        <f>ESTADISTICA!AA335</f>
        <v>APAGADO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 t="str">
        <f>ESTADISTICA!AB336</f>
        <v>APAGADO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 t="str">
        <f>ESTADISTICA!AB435</f>
        <v>APAGADO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 t="str">
        <f>ESTADISTICA!Z439</f>
        <v>APAGADO</v>
      </c>
      <c r="AA440" t="str">
        <f>ESTADISTICA!AA439</f>
        <v>APAGADO</v>
      </c>
      <c r="AB440" t="str">
        <f>ESTADISTICA!AB439</f>
        <v>APAGADO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 t="str">
        <f>ESTADISTICA!Z441</f>
        <v>APAGADO</v>
      </c>
      <c r="AA442" t="str">
        <f>ESTADISTICA!AA441</f>
        <v>APAGADO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 t="str">
        <f>ESTADISTICA!Z458</f>
        <v>APAGADO</v>
      </c>
      <c r="AA459" t="str">
        <f>ESTADISTICA!AA458</f>
        <v>APAGADO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 t="str">
        <f>ESTADISTICA!Z459</f>
        <v>APAGADO</v>
      </c>
      <c r="AA460" t="str">
        <f>ESTADISTICA!AA459</f>
        <v>APAGADO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38</v>
      </c>
      <c r="AA2" s="18">
        <f>COUNTIFS(AA4:AA501, "=APAGADO",E4:E501,"=Fibra Optica")</f>
        <v>43</v>
      </c>
      <c r="AB2" s="18">
        <f>COUNTIFS(AB4:AB501, "=APAGADO",E4:E501,"=Fibra Optica")</f>
        <v>36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6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 t="str">
        <f>'RESUMEN TOTAL'!AF9</f>
        <v>APAGADO</v>
      </c>
      <c r="AA7" t="str">
        <f>'RESUMEN TOTAL'!AG9</f>
        <v>APAGADO</v>
      </c>
      <c r="AB7" t="str">
        <f>'RESUMEN TOTAL'!AH9</f>
        <v>APAGADO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 t="str">
        <f>'RESUMEN TOTAL'!AH14</f>
        <v>APAGADO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 t="str">
        <f>'RESUMEN TOTAL'!AF31</f>
        <v>APAGADO</v>
      </c>
      <c r="AA24" t="str">
        <f>'RESUMEN TOTAL'!AG31</f>
        <v>APAGADO</v>
      </c>
      <c r="AB24" t="str">
        <f>'RESUMEN TOTAL'!AH31</f>
        <v>APAGADO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 t="str">
        <f>'RESUMEN TOTAL'!AF34</f>
        <v>APAGADO</v>
      </c>
      <c r="AA27" t="str">
        <f>'RESUMEN TOTAL'!AG34</f>
        <v>APAGADO</v>
      </c>
      <c r="AB27" t="str">
        <f>'RESUMEN TOTAL'!AH34</f>
        <v>APAGADO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 t="str">
        <f>'RESUMEN TOTAL'!AG42</f>
        <v>APAGADO</v>
      </c>
      <c r="AB35" t="str">
        <f>'RESUMEN TOTAL'!AH42</f>
        <v>APAGADO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 t="str">
        <f>'RESUMEN TOTAL'!AG61</f>
        <v>APAGADO</v>
      </c>
      <c r="AB54" t="str">
        <f>'RESUMEN TOTAL'!AH61</f>
        <v>APAGADO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 t="str">
        <f>'RESUMEN TOTAL'!AH70</f>
        <v>APAGADO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 t="str">
        <f>'RESUMEN TOTAL'!AF73</f>
        <v>APAGADO</v>
      </c>
      <c r="AA66" t="str">
        <f>'RESUMEN TOTAL'!AG73</f>
        <v>APAGADO</v>
      </c>
      <c r="AB66" t="str">
        <f>'RESUMEN TOTAL'!AH73</f>
        <v>APAGADO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 t="str">
        <f>'RESUMEN TOTAL'!AF74</f>
        <v>APAGADO</v>
      </c>
      <c r="AA67" t="str">
        <f>'RESUMEN TOTAL'!AG74</f>
        <v>APAGADO</v>
      </c>
      <c r="AB67" t="str">
        <f>'RESUMEN TOTAL'!AH74</f>
        <v>APAGADO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 t="str">
        <f>'RESUMEN TOTAL'!AG86</f>
        <v>APAGADO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 t="str">
        <f>'RESUMEN TOTAL'!AF112</f>
        <v>APAGADO</v>
      </c>
      <c r="AA105" t="str">
        <f>'RESUMEN TOTAL'!AG112</f>
        <v>APAGADO</v>
      </c>
      <c r="AB105" t="str">
        <f>'RESUMEN TOTAL'!AH112</f>
        <v>APAGADO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 t="str">
        <f>'RESUMEN TOTAL'!AF113</f>
        <v>APAGADO</v>
      </c>
      <c r="AA106" t="str">
        <f>'RESUMEN TOTAL'!AG113</f>
        <v>APAGADO</v>
      </c>
      <c r="AB106" t="str">
        <f>'RESUMEN TOTAL'!AH113</f>
        <v>APAGADO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 t="str">
        <f>'RESUMEN TOTAL'!AF138</f>
        <v>APAGADO</v>
      </c>
      <c r="AA127" t="str">
        <f>'RESUMEN TOTAL'!AG138</f>
        <v>APAGADO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 t="str">
        <f>'RESUMEN TOTAL'!AF146</f>
        <v>APAGADO</v>
      </c>
      <c r="AA135" t="str">
        <f>'RESUMEN TOTAL'!AG146</f>
        <v>APAGADO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 t="str">
        <f>'RESUMEN TOTAL'!AF147</f>
        <v>APAGADO</v>
      </c>
      <c r="AA136" t="str">
        <f>'RESUMEN TOTAL'!AG147</f>
        <v>APAGADO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 t="str">
        <f>'RESUMEN TOTAL'!AF162</f>
        <v>APAGADO</v>
      </c>
      <c r="AA151" t="str">
        <f>'RESUMEN TOTAL'!AG162</f>
        <v>APAGADO</v>
      </c>
      <c r="AB151" t="str">
        <f>'RESUMEN TOTAL'!AH162</f>
        <v>APAGADO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 t="str">
        <f>'RESUMEN TOTAL'!AG174</f>
        <v>APAGADO</v>
      </c>
      <c r="AB163" t="str">
        <f>'RESUMEN TOTAL'!AH174</f>
        <v>APAGADO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 t="str">
        <f>'RESUMEN TOTAL'!AG204</f>
        <v>APAGADO</v>
      </c>
      <c r="AB191" t="str">
        <f>'RESUMEN TOTAL'!AH204</f>
        <v>APAGADO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 t="str">
        <f>'RESUMEN TOTAL'!AF207</f>
        <v>APAGADO</v>
      </c>
      <c r="AA194" t="str">
        <f>'RESUMEN TOTAL'!AG207</f>
        <v>APAGADO</v>
      </c>
      <c r="AB194" t="str">
        <f>'RESUMEN TOTAL'!AH207</f>
        <v>APAGADO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 t="str">
        <f>'RESUMEN TOTAL'!AG218</f>
        <v>APAGADO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 t="str">
        <f>'RESUMEN TOTAL'!AG220</f>
        <v>APAGADO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 t="str">
        <f>'RESUMEN TOTAL'!AG221</f>
        <v>APAGADO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 t="str">
        <f>'RESUMEN TOTAL'!AF222</f>
        <v>APAGADO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 t="str">
        <f>'RESUMEN TOTAL'!AF234</f>
        <v>APAGADO</v>
      </c>
      <c r="AA220">
        <f>'RESUMEN TOTAL'!AG234</f>
        <v>0</v>
      </c>
      <c r="AB220" t="str">
        <f>'RESUMEN TOTAL'!AH234</f>
        <v>APAGADO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 t="str">
        <f>'RESUMEN TOTAL'!AF262</f>
        <v>APAGADO</v>
      </c>
      <c r="AA247" t="str">
        <f>'RESUMEN TOTAL'!AG262</f>
        <v>APAGADO</v>
      </c>
      <c r="AB247" t="str">
        <f>'RESUMEN TOTAL'!AH262</f>
        <v>APAGADO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 t="str">
        <f>'RESUMEN TOTAL'!AF263</f>
        <v>APAGADO</v>
      </c>
      <c r="AA248" t="str">
        <f>'RESUMEN TOTAL'!AG263</f>
        <v>APAGADO</v>
      </c>
      <c r="AB248" t="str">
        <f>'RESUMEN TOTAL'!AH263</f>
        <v>APAGADO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 t="str">
        <f>'RESUMEN TOTAL'!AF264</f>
        <v>APAGADO</v>
      </c>
      <c r="AA249" t="str">
        <f>'RESUMEN TOTAL'!AG264</f>
        <v>APAGADO</v>
      </c>
      <c r="AB249" t="str">
        <f>'RESUMEN TOTAL'!AH264</f>
        <v>APAGADO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 t="str">
        <f>'RESUMEN TOTAL'!AH265</f>
        <v>APAGADO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 t="str">
        <f>'RESUMEN TOTAL'!AF297</f>
        <v>APAGADO</v>
      </c>
      <c r="AA275" t="str">
        <f>'RESUMEN TOTAL'!AG297</f>
        <v>APAGADO</v>
      </c>
      <c r="AB275" t="str">
        <f>'RESUMEN TOTAL'!AH297</f>
        <v>APAGADO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 t="str">
        <f>'RESUMEN TOTAL'!AF298</f>
        <v>APAGADO</v>
      </c>
      <c r="AA276" t="str">
        <f>'RESUMEN TOTAL'!AG298</f>
        <v>APAGADO</v>
      </c>
      <c r="AB276" t="str">
        <f>'RESUMEN TOTAL'!AH298</f>
        <v>APAGADO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 t="str">
        <f>'RESUMEN TOTAL'!AF299</f>
        <v>APAGADO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 t="str">
        <f>'RESUMEN TOTAL'!AG303</f>
        <v>APAGADO</v>
      </c>
      <c r="AB281" t="str">
        <f>'RESUMEN TOTAL'!AH303</f>
        <v>APAGADO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 t="str">
        <f>'RESUMEN TOTAL'!AF310</f>
        <v>APAGADO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 t="str">
        <f>'RESUMEN TOTAL'!AF314</f>
        <v>APAGADO</v>
      </c>
      <c r="AA292" t="str">
        <f>'RESUMEN TOTAL'!AG314</f>
        <v>APAGADO</v>
      </c>
      <c r="AB292" t="str">
        <f>'RESUMEN TOTAL'!AH314</f>
        <v>APAGADO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 t="str">
        <f>'RESUMEN TOTAL'!AF319</f>
        <v>APAGADO</v>
      </c>
      <c r="AA296" t="str">
        <f>'RESUMEN TOTAL'!AG319</f>
        <v>APAGADO</v>
      </c>
      <c r="AB296" t="str">
        <f>'RESUMEN TOTAL'!AH319</f>
        <v>APAGADO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 t="str">
        <f>'RESUMEN TOTAL'!AF321</f>
        <v>APAGADO</v>
      </c>
      <c r="AA298" t="str">
        <f>'RESUMEN TOTAL'!AG321</f>
        <v>APAGADO</v>
      </c>
      <c r="AB298" t="str">
        <f>'RESUMEN TOTAL'!AH321</f>
        <v>APAGADO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 t="str">
        <f>'RESUMEN TOTAL'!AF347</f>
        <v>APAGADO</v>
      </c>
      <c r="AA321" t="str">
        <f>'RESUMEN TOTAL'!AG347</f>
        <v>APAGADO</v>
      </c>
      <c r="AB321" t="str">
        <f>'RESUMEN TOTAL'!AH347</f>
        <v>APAGADO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 t="str">
        <f>'RESUMEN TOTAL'!AF352</f>
        <v>APAGADO</v>
      </c>
      <c r="AA324" t="str">
        <f>'RESUMEN TOTAL'!AG352</f>
        <v>APAGADO</v>
      </c>
      <c r="AB324" t="str">
        <f>'RESUMEN TOTAL'!AH352</f>
        <v>APAGADO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 t="str">
        <f>'RESUMEN TOTAL'!AF355</f>
        <v>APAGADO</v>
      </c>
      <c r="AA327" t="str">
        <f>'RESUMEN TOTAL'!AG355</f>
        <v>APAGADO</v>
      </c>
      <c r="AB327" t="str">
        <f>'RESUMEN TOTAL'!AH355</f>
        <v>APAGADO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 t="str">
        <f>'RESUMEN TOTAL'!AF356</f>
        <v>APAGADO</v>
      </c>
      <c r="AA328" t="str">
        <f>'RESUMEN TOTAL'!AG356</f>
        <v>APAGADO</v>
      </c>
      <c r="AB328" t="str">
        <f>'RESUMEN TOTAL'!AH356</f>
        <v>APAGADO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 t="str">
        <f>'RESUMEN TOTAL'!AH372</f>
        <v>APAGADO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 t="str">
        <f>'RESUMEN TOTAL'!AH373</f>
        <v>APAGADO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 t="str">
        <f>'RESUMEN TOTAL'!AG388</f>
        <v>APAGADO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 t="str">
        <f>'RESUMEN TOTAL'!AF427</f>
        <v>APAGADO</v>
      </c>
      <c r="AA397" t="str">
        <f>'RESUMEN TOTAL'!AG427</f>
        <v>APAGADO</v>
      </c>
      <c r="AB397" t="str">
        <f>'RESUMEN TOTAL'!AH427</f>
        <v>APAGADO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 t="str">
        <f>'RESUMEN TOTAL'!AG458</f>
        <v>APAGADO</v>
      </c>
      <c r="AB426" t="str">
        <f>'RESUMEN TOTAL'!AH458</f>
        <v>APAGADO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 t="str">
        <f>'RESUMEN TOTAL'!AG460</f>
        <v>APAGADO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 t="str">
        <f>'RESUMEN TOTAL'!AG461</f>
        <v>APAGADO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 t="str">
        <f>'RESUMEN TOTAL'!AF462</f>
        <v>APAGADO</v>
      </c>
      <c r="AA430" t="str">
        <f>'RESUMEN TOTAL'!AG462</f>
        <v>APAGADO</v>
      </c>
      <c r="AB430" t="str">
        <f>'RESUMEN TOTAL'!AH462</f>
        <v>APAGADO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 t="str">
        <f>'RESUMEN TOTAL'!AF464</f>
        <v>APAGADO</v>
      </c>
      <c r="AA432" t="str">
        <f>'RESUMEN TOTAL'!AG464</f>
        <v>APAGADO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 t="str">
        <f>'RESUMEN TOTAL'!AG476</f>
        <v>APAGADO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 t="str">
        <f>'RESUMEN TOTAL'!AF480</f>
        <v>APAGADO</v>
      </c>
      <c r="AA448" t="str">
        <f>'RESUMEN TOTAL'!AG480</f>
        <v>APAGADO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 t="str">
        <f>'RESUMEN TOTAL'!AF481</f>
        <v>APAGADO</v>
      </c>
      <c r="AA449" t="str">
        <f>'RESUMEN TOTAL'!AG481</f>
        <v>APAGADO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 t="str">
        <f>'RESUMEN TOTAL'!AF482</f>
        <v>APAGADO</v>
      </c>
      <c r="AA450" t="str">
        <f>'RESUMEN TOTAL'!AG482</f>
        <v>APAGADO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 t="str">
        <f>'RESUMEN TOTAL'!AF535</f>
        <v>APAGADO</v>
      </c>
      <c r="AA480" t="str">
        <f>'RESUMEN TOTAL'!AG535</f>
        <v>APAGADO</v>
      </c>
      <c r="AB480" t="str">
        <f>'RESUMEN TOTAL'!AH535</f>
        <v>APAGADO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 t="str">
        <f>'RESUMEN TOTAL'!AF537</f>
        <v>APAGADO</v>
      </c>
      <c r="AA482" t="str">
        <f>'RESUMEN TOTAL'!AG537</f>
        <v>APAGADO</v>
      </c>
      <c r="AB482" t="str">
        <f>'RESUMEN TOTAL'!AH537</f>
        <v>APAGADO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 t="str">
        <f>'RESUMEN TOTAL'!AF556</f>
        <v>APAGADO</v>
      </c>
      <c r="AA503" t="str">
        <f>'RESUMEN TOTAL'!AG556</f>
        <v>APAGADO</v>
      </c>
      <c r="AB503" t="str">
        <f>'RESUMEN TOTAL'!AH556</f>
        <v>APAGADO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 t="str">
        <f>'RESUMEN TOTAL'!AF557</f>
        <v>APAGADO</v>
      </c>
      <c r="AA504" t="str">
        <f>'RESUMEN TOTAL'!AG557</f>
        <v>APAGADO</v>
      </c>
      <c r="AB504" t="str">
        <f>'RESUMEN TOTAL'!AH557</f>
        <v>APAGADO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 t="str">
        <f>'RESUMEN TOTAL'!AF560</f>
        <v>APAGADO</v>
      </c>
      <c r="AA507" t="str">
        <f>'RESUMEN TOTAL'!AG560</f>
        <v>APAGADO</v>
      </c>
      <c r="AB507" t="str">
        <f>'RESUMEN TOTAL'!AH560</f>
        <v>APAGADO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 t="str">
        <f>'RESUMEN TOTAL'!AF561</f>
        <v>APAGADO</v>
      </c>
      <c r="AA508" t="str">
        <f>'RESUMEN TOTAL'!AG561</f>
        <v>APAGADO</v>
      </c>
      <c r="AB508" t="str">
        <f>'RESUMEN TOTAL'!AH561</f>
        <v>APAGADO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13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25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25">
      <c r="A22" s="17">
        <f>'APAGADOS RADIO'!Z3</f>
        <v>45798</v>
      </c>
      <c r="B22">
        <f>'APAGADOS RADIO'!Z2+D22</f>
        <v>20</v>
      </c>
      <c r="C22">
        <f>'APAGADOS FIBRA'!Z2</f>
        <v>38</v>
      </c>
      <c r="D22">
        <f>'APAGADOS ANTENA'!Z2</f>
        <v>7</v>
      </c>
      <c r="E22">
        <f t="shared" si="6"/>
        <v>58</v>
      </c>
      <c r="F22">
        <f>'RESUMEN TOTAL'!B1</f>
        <v>565</v>
      </c>
      <c r="G22" s="36">
        <f t="shared" si="8"/>
        <v>0.10265486725663717</v>
      </c>
    </row>
    <row r="23" spans="1:30" x14ac:dyDescent="0.25">
      <c r="A23" s="17">
        <f>'APAGADOS RADIO'!AA3</f>
        <v>45799</v>
      </c>
      <c r="B23">
        <f>'APAGADOS RADIO'!AA2+D23</f>
        <v>21</v>
      </c>
      <c r="C23">
        <f>'APAGADOS FIBRA'!AA2</f>
        <v>43</v>
      </c>
      <c r="D23">
        <f>'APAGADOS ANTENA'!AA2</f>
        <v>7</v>
      </c>
      <c r="E23">
        <f t="shared" si="6"/>
        <v>64</v>
      </c>
      <c r="F23">
        <f>'RESUMEN TOTAL'!B1</f>
        <v>565</v>
      </c>
      <c r="G23" s="36">
        <f t="shared" si="8"/>
        <v>0.11327433628318584</v>
      </c>
    </row>
    <row r="24" spans="1:30" x14ac:dyDescent="0.25">
      <c r="A24" s="17">
        <f>'APAGADOS RADIO'!AB3</f>
        <v>45800</v>
      </c>
      <c r="B24">
        <f>'APAGADOS RADIO'!AB2+D24</f>
        <v>20</v>
      </c>
      <c r="C24">
        <f>'APAGADOS FIBRA'!AB2</f>
        <v>36</v>
      </c>
      <c r="D24">
        <f>'APAGADOS ANTENA'!AB2</f>
        <v>6</v>
      </c>
      <c r="E24">
        <f t="shared" si="6"/>
        <v>56</v>
      </c>
      <c r="F24">
        <f>'RESUMEN TOTAL'!B1</f>
        <v>565</v>
      </c>
      <c r="G24" s="36">
        <f t="shared" si="8"/>
        <v>9.9115044247787609E-2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32</v>
      </c>
      <c r="F53">
        <f>paradas!Z3</f>
        <v>30</v>
      </c>
      <c r="G53" s="104">
        <f>paradas!AB2</f>
        <v>32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32</v>
      </c>
      <c r="F54">
        <f>paradas!AA3</f>
        <v>30</v>
      </c>
      <c r="G54" s="104">
        <f t="shared" si="13"/>
        <v>62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32</v>
      </c>
      <c r="F55">
        <f>paradas!AB3</f>
        <v>30</v>
      </c>
      <c r="G55" s="104">
        <f t="shared" si="13"/>
        <v>62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6"/>
  <sheetViews>
    <sheetView tabSelected="1" topLeftCell="A141" zoomScale="70" zoomScaleNormal="70" workbookViewId="0">
      <selection activeCell="E165" sqref="E1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60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61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61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61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61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61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62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60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61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61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61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61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61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62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60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61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61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61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61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61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62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60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61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61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61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61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61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62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60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61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61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61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61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61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62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60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61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61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61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61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61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62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60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61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61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61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61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61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62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60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61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61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61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61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61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62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60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61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61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61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61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61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62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60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61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61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61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61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61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62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60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61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61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61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61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61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62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60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61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61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61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61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61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62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60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61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61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61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61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61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62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60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61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61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61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61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61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62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60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61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61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61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61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61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62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60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61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61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61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61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61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62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60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61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61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61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61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61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62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60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61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61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61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61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61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62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60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61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61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61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61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61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62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60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61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61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61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61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61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62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60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61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61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61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61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61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62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60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f>D150/C149</f>
        <v>0.14492753623188406</v>
      </c>
      <c r="F150" s="161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4</v>
      </c>
      <c r="D151" s="66">
        <v>66</v>
      </c>
      <c r="E151" s="67">
        <f>D151/C149</f>
        <v>0.13664596273291926</v>
      </c>
      <c r="F151" s="161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6</v>
      </c>
      <c r="D152" s="66">
        <v>60</v>
      </c>
      <c r="E152" s="67">
        <f>D152/C149</f>
        <v>0.12422360248447205</v>
      </c>
      <c r="F152" s="161"/>
      <c r="G152" s="65" t="s">
        <v>1093</v>
      </c>
      <c r="H152" s="118">
        <v>39</v>
      </c>
      <c r="I152" s="122">
        <v>33</v>
      </c>
      <c r="J152" s="112">
        <f>I152/H152</f>
        <v>0.84615384615384615</v>
      </c>
    </row>
    <row r="153" spans="2:10" ht="16.5" thickBot="1" x14ac:dyDescent="0.3">
      <c r="B153" s="68" t="s">
        <v>16</v>
      </c>
      <c r="C153" s="69">
        <v>14</v>
      </c>
      <c r="D153" s="70">
        <v>46</v>
      </c>
      <c r="E153" s="67">
        <f>D153/C149</f>
        <v>9.5238095238095233E-2</v>
      </c>
      <c r="F153" s="161"/>
      <c r="G153" s="65" t="s">
        <v>1357</v>
      </c>
      <c r="H153" s="118">
        <v>39</v>
      </c>
      <c r="I153" s="123">
        <v>31</v>
      </c>
      <c r="J153" s="107">
        <f>I153/H153</f>
        <v>0.79487179487179482</v>
      </c>
    </row>
    <row r="154" spans="2:10" ht="17.25" thickTop="1" thickBot="1" x14ac:dyDescent="0.3">
      <c r="B154" s="93" t="s">
        <v>1084</v>
      </c>
      <c r="C154" s="94">
        <v>35</v>
      </c>
      <c r="D154" s="94"/>
      <c r="E154" s="95">
        <v>0.16</v>
      </c>
      <c r="F154" s="161"/>
      <c r="G154" s="65" t="s">
        <v>1363</v>
      </c>
      <c r="H154" s="118">
        <v>78</v>
      </c>
      <c r="I154" s="124">
        <v>64</v>
      </c>
      <c r="J154" s="110">
        <v>0.82</v>
      </c>
    </row>
    <row r="155" spans="2:10" ht="17.25" thickTop="1" thickBot="1" x14ac:dyDescent="0.3">
      <c r="B155" s="93" t="s">
        <v>1085</v>
      </c>
      <c r="C155" s="94">
        <v>35</v>
      </c>
      <c r="D155" s="94"/>
      <c r="E155" s="96">
        <v>0.16</v>
      </c>
      <c r="F155" s="162"/>
      <c r="G155" s="68" t="s">
        <v>1362</v>
      </c>
      <c r="H155" s="119">
        <v>64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60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62</v>
      </c>
      <c r="D157" s="66">
        <v>62</v>
      </c>
      <c r="E157" s="67">
        <f>D157/C156</f>
        <v>0.12836438923395446</v>
      </c>
      <c r="F157" s="161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0.1159</v>
      </c>
      <c r="F158" s="161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6</v>
      </c>
      <c r="D159" s="66">
        <v>0</v>
      </c>
      <c r="E159" s="67">
        <v>0.10349999999999999</v>
      </c>
      <c r="F159" s="161"/>
      <c r="G159" s="65" t="s">
        <v>1093</v>
      </c>
      <c r="H159" s="118">
        <v>39</v>
      </c>
      <c r="I159" s="122">
        <v>33</v>
      </c>
      <c r="J159" s="112">
        <f>I159/H159</f>
        <v>0.84615384615384615</v>
      </c>
    </row>
    <row r="160" spans="2:10" ht="16.5" thickBot="1" x14ac:dyDescent="0.3">
      <c r="B160" s="68" t="s">
        <v>16</v>
      </c>
      <c r="C160" s="69">
        <v>14</v>
      </c>
      <c r="D160" s="70">
        <v>0</v>
      </c>
      <c r="E160" s="67">
        <v>7.4499999999999997E-2</v>
      </c>
      <c r="F160" s="161"/>
      <c r="G160" s="65" t="s">
        <v>1357</v>
      </c>
      <c r="H160" s="118">
        <v>39</v>
      </c>
      <c r="I160" s="123">
        <v>31</v>
      </c>
      <c r="J160" s="107">
        <f>I160/H160</f>
        <v>0.79487179487179482</v>
      </c>
    </row>
    <row r="161" spans="2:10" ht="17.25" thickTop="1" thickBot="1" x14ac:dyDescent="0.3">
      <c r="B161" s="93" t="s">
        <v>1084</v>
      </c>
      <c r="C161" s="94">
        <v>29</v>
      </c>
      <c r="D161" s="94"/>
      <c r="E161" s="95">
        <v>0.13</v>
      </c>
      <c r="F161" s="161"/>
      <c r="G161" s="65" t="s">
        <v>1363</v>
      </c>
      <c r="H161" s="118">
        <v>78</v>
      </c>
      <c r="I161" s="124">
        <v>64</v>
      </c>
      <c r="J161" s="110">
        <v>0.82</v>
      </c>
    </row>
    <row r="162" spans="2:10" ht="17.25" thickTop="1" thickBot="1" x14ac:dyDescent="0.3">
      <c r="B162" s="93" t="s">
        <v>1085</v>
      </c>
      <c r="C162" s="94">
        <v>33</v>
      </c>
      <c r="D162" s="94"/>
      <c r="E162" s="96">
        <v>0.15</v>
      </c>
      <c r="F162" s="162"/>
      <c r="G162" s="68" t="s">
        <v>1362</v>
      </c>
      <c r="H162" s="119">
        <v>64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60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61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61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61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61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61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62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60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61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61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61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61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61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62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60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61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61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61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61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61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62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60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61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61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61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61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61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62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60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61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61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61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61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61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62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60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61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61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61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61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61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62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60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61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61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61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61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61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62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60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61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61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61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61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61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62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60">
        <v>45785</v>
      </c>
      <c r="H220" s="151" t="s">
        <v>1268</v>
      </c>
      <c r="I220" s="152">
        <v>483</v>
      </c>
      <c r="J220" s="66"/>
      <c r="K220" s="67"/>
      <c r="L220" s="160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61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61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61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61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61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61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61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61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61"/>
      <c r="H225" s="151" t="s">
        <v>1683</v>
      </c>
      <c r="I225" s="152">
        <v>10</v>
      </c>
      <c r="J225" s="66">
        <v>18</v>
      </c>
      <c r="K225" s="67">
        <v>3.73E-2</v>
      </c>
      <c r="L225" s="161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61"/>
      <c r="H226" s="153" t="s">
        <v>1084</v>
      </c>
      <c r="I226" s="154">
        <v>29</v>
      </c>
      <c r="J226" s="154"/>
      <c r="K226" s="155">
        <v>0.13</v>
      </c>
      <c r="L226" s="161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62"/>
      <c r="H227" s="153" t="s">
        <v>1085</v>
      </c>
      <c r="I227" s="154">
        <v>28</v>
      </c>
      <c r="J227" s="154"/>
      <c r="K227" s="156">
        <v>0.13</v>
      </c>
      <c r="L227" s="162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60">
        <v>45786</v>
      </c>
      <c r="H229" s="151" t="s">
        <v>1268</v>
      </c>
      <c r="I229" s="152">
        <v>483</v>
      </c>
      <c r="J229" s="66"/>
      <c r="K229" s="67"/>
      <c r="L229" s="160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61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61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61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61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61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61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61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61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61"/>
      <c r="H234" s="151" t="s">
        <v>1683</v>
      </c>
      <c r="I234" s="152">
        <v>10</v>
      </c>
      <c r="J234" s="66">
        <v>11</v>
      </c>
      <c r="K234" s="67">
        <v>2.2800000000000001E-2</v>
      </c>
      <c r="L234" s="161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61"/>
      <c r="H235" s="153" t="s">
        <v>1084</v>
      </c>
      <c r="I235" s="154">
        <v>28</v>
      </c>
      <c r="J235" s="154"/>
      <c r="K235" s="155">
        <v>0.13</v>
      </c>
      <c r="L235" s="161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62"/>
      <c r="H236" s="153" t="s">
        <v>1085</v>
      </c>
      <c r="I236" s="154">
        <v>27</v>
      </c>
      <c r="J236" s="154"/>
      <c r="K236" s="156">
        <v>0.12</v>
      </c>
      <c r="L236" s="162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60">
        <v>45790</v>
      </c>
      <c r="H238" s="151" t="s">
        <v>1268</v>
      </c>
      <c r="I238" s="152">
        <v>483</v>
      </c>
      <c r="J238" s="66"/>
      <c r="K238" s="67"/>
      <c r="L238" s="160">
        <v>45799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61"/>
      <c r="H239" s="151" t="s">
        <v>6</v>
      </c>
      <c r="I239" s="82">
        <v>70</v>
      </c>
      <c r="J239" s="66">
        <v>70</v>
      </c>
      <c r="K239" s="67">
        <f>J239/I238</f>
        <v>0.14492753623188406</v>
      </c>
      <c r="L239" s="161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61"/>
      <c r="H240" s="151" t="s">
        <v>1269</v>
      </c>
      <c r="I240" s="83">
        <v>4</v>
      </c>
      <c r="J240" s="66">
        <v>66</v>
      </c>
      <c r="K240" s="67">
        <f>J240/I238</f>
        <v>0.13664596273291926</v>
      </c>
      <c r="L240" s="161"/>
    </row>
    <row r="241" spans="2:12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61"/>
      <c r="H241" s="151" t="s">
        <v>1270</v>
      </c>
      <c r="I241" s="83">
        <v>6</v>
      </c>
      <c r="J241" s="66">
        <v>60</v>
      </c>
      <c r="K241" s="67">
        <f>J241/I238</f>
        <v>0.12422360248447205</v>
      </c>
      <c r="L241" s="161"/>
    </row>
    <row r="242" spans="2:12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61"/>
      <c r="H242" s="151" t="s">
        <v>16</v>
      </c>
      <c r="I242" s="152">
        <v>14</v>
      </c>
      <c r="J242" s="66">
        <v>46</v>
      </c>
      <c r="K242" s="67">
        <f>J242/I238</f>
        <v>9.5238095238095233E-2</v>
      </c>
      <c r="L242" s="161"/>
    </row>
    <row r="243" spans="2:12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61"/>
      <c r="H243" s="151" t="s">
        <v>1683</v>
      </c>
      <c r="I243" s="152">
        <v>10</v>
      </c>
      <c r="J243" s="66">
        <v>36</v>
      </c>
      <c r="K243" s="67">
        <v>7.4499999999999997E-2</v>
      </c>
      <c r="L243" s="161"/>
    </row>
    <row r="244" spans="2:12" x14ac:dyDescent="0.25">
      <c r="B244" s="153" t="s">
        <v>1084</v>
      </c>
      <c r="C244" s="154">
        <v>20</v>
      </c>
      <c r="D244" s="154"/>
      <c r="E244" s="155">
        <v>0.1</v>
      </c>
      <c r="F244" s="161"/>
      <c r="H244" s="153" t="s">
        <v>1084</v>
      </c>
      <c r="I244" s="154">
        <v>35</v>
      </c>
      <c r="J244" s="154"/>
      <c r="K244" s="155">
        <v>0.16</v>
      </c>
      <c r="L244" s="161"/>
    </row>
    <row r="245" spans="2:12" ht="15.75" thickBot="1" x14ac:dyDescent="0.3">
      <c r="B245" s="153" t="s">
        <v>1085</v>
      </c>
      <c r="C245" s="154">
        <v>22</v>
      </c>
      <c r="D245" s="154"/>
      <c r="E245" s="156">
        <v>0.11</v>
      </c>
      <c r="F245" s="162"/>
      <c r="H245" s="153" t="s">
        <v>1085</v>
      </c>
      <c r="I245" s="154">
        <v>35</v>
      </c>
      <c r="J245" s="154"/>
      <c r="K245" s="156">
        <v>0.16</v>
      </c>
      <c r="L245" s="162"/>
    </row>
    <row r="246" spans="2:12" ht="15.75" thickTop="1" x14ac:dyDescent="0.25"/>
    <row r="247" spans="2:12" ht="15.75" thickBot="1" x14ac:dyDescent="0.3"/>
    <row r="248" spans="2:12" ht="15.75" thickTop="1" x14ac:dyDescent="0.25">
      <c r="H248" s="151" t="s">
        <v>1268</v>
      </c>
      <c r="I248" s="152">
        <v>483</v>
      </c>
      <c r="J248" s="66"/>
      <c r="K248" s="67"/>
      <c r="L248" s="160">
        <v>45800</v>
      </c>
    </row>
    <row r="249" spans="2:12" x14ac:dyDescent="0.25">
      <c r="H249" s="151" t="s">
        <v>6</v>
      </c>
      <c r="I249" s="82">
        <v>62</v>
      </c>
      <c r="J249" s="66">
        <v>62</v>
      </c>
      <c r="K249" s="67">
        <f>J249/I248</f>
        <v>0.12836438923395446</v>
      </c>
      <c r="L249" s="161"/>
    </row>
    <row r="250" spans="2:12" x14ac:dyDescent="0.25">
      <c r="H250" s="151" t="s">
        <v>1269</v>
      </c>
      <c r="I250" s="83">
        <v>6</v>
      </c>
      <c r="J250" s="66">
        <v>56</v>
      </c>
      <c r="K250" s="67">
        <f>J250/I248</f>
        <v>0.11594202898550725</v>
      </c>
      <c r="L250" s="161"/>
    </row>
    <row r="251" spans="2:12" x14ac:dyDescent="0.25">
      <c r="H251" s="151" t="s">
        <v>1270</v>
      </c>
      <c r="I251" s="83">
        <v>6</v>
      </c>
      <c r="J251" s="66">
        <v>50</v>
      </c>
      <c r="K251" s="67">
        <f>J251/I248</f>
        <v>0.10351966873706005</v>
      </c>
      <c r="L251" s="161"/>
    </row>
    <row r="252" spans="2:12" x14ac:dyDescent="0.25">
      <c r="H252" s="151" t="s">
        <v>16</v>
      </c>
      <c r="I252" s="152">
        <v>14</v>
      </c>
      <c r="J252" s="66">
        <v>36</v>
      </c>
      <c r="K252" s="67">
        <f>J252/I248</f>
        <v>7.4534161490683232E-2</v>
      </c>
      <c r="L252" s="161"/>
    </row>
    <row r="253" spans="2:12" x14ac:dyDescent="0.25">
      <c r="H253" s="151" t="s">
        <v>1683</v>
      </c>
      <c r="I253" s="152">
        <v>10</v>
      </c>
      <c r="J253" s="66">
        <v>26</v>
      </c>
      <c r="K253" s="67">
        <v>5.3800000000000001E-2</v>
      </c>
      <c r="L253" s="161"/>
    </row>
    <row r="254" spans="2:12" x14ac:dyDescent="0.25">
      <c r="H254" s="153" t="s">
        <v>1084</v>
      </c>
      <c r="I254" s="154">
        <v>29</v>
      </c>
      <c r="J254" s="154"/>
      <c r="K254" s="155">
        <v>0.13</v>
      </c>
      <c r="L254" s="161"/>
    </row>
    <row r="255" spans="2:12" ht="15.75" thickBot="1" x14ac:dyDescent="0.3">
      <c r="H255" s="153" t="s">
        <v>1085</v>
      </c>
      <c r="I255" s="154">
        <v>33</v>
      </c>
      <c r="J255" s="154"/>
      <c r="K255" s="156">
        <v>0.15</v>
      </c>
      <c r="L255" s="162"/>
    </row>
    <row r="256" spans="2:12" ht="15.75" thickTop="1" x14ac:dyDescent="0.25"/>
  </sheetData>
  <mergeCells count="38">
    <mergeCell ref="L248:L255"/>
    <mergeCell ref="F184:F190"/>
    <mergeCell ref="F191:F197"/>
    <mergeCell ref="F149:F155"/>
    <mergeCell ref="F156:F162"/>
    <mergeCell ref="F163:F169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  <mergeCell ref="L238:L245"/>
    <mergeCell ref="F170:F176"/>
    <mergeCell ref="F198:F204"/>
    <mergeCell ref="F114:F120"/>
    <mergeCell ref="F121:F127"/>
    <mergeCell ref="L220:L227"/>
    <mergeCell ref="L229:L236"/>
    <mergeCell ref="F238:F245"/>
    <mergeCell ref="F128:F134"/>
    <mergeCell ref="F142:F148"/>
    <mergeCell ref="F212:F218"/>
    <mergeCell ref="F135:F141"/>
    <mergeCell ref="F229:F236"/>
    <mergeCell ref="F220:F227"/>
    <mergeCell ref="F205:F211"/>
    <mergeCell ref="F177:F183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P1" zoomScale="80" zoomScaleNormal="80" workbookViewId="0">
      <selection activeCell="AB8" sqref="AB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35</v>
      </c>
      <c r="AB3" s="53">
        <v>29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0.16</v>
      </c>
      <c r="AB4" s="59">
        <v>0.13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35</v>
      </c>
      <c r="AB5" s="55">
        <v>33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0.16</v>
      </c>
      <c r="AB6" s="58">
        <v>0.15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32</v>
      </c>
      <c r="AA2" s="18">
        <f>COUNTIFS(AA4:AA600, "=APAGADO",D4:D600,"=GFIJA")</f>
        <v>32</v>
      </c>
      <c r="AB2" s="18">
        <f>COUNTIFS(AB4:AB600, "=APAGADO",D4:D600,"=GFIJA")</f>
        <v>32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30</v>
      </c>
      <c r="AA3" s="18">
        <f>COUNTIFS(AA6:AA602, "=APAGADO",D4:D600,"=INTERCOMUNICADOR")</f>
        <v>30</v>
      </c>
      <c r="AB3" s="18">
        <f>COUNTIFS(AB6:AB602, "=APAGADO",D4:D600,"=INTERCOMUNICADOR")</f>
        <v>30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 t="str">
        <f>'RESUMEN TOTAL'!AG8</f>
        <v>APAGADO</v>
      </c>
      <c r="AB8" s="86" t="str">
        <f>'RESUMEN TOTAL'!AH8</f>
        <v>APAGADO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 t="str">
        <f>'RESUMEN TOTAL'!AF9</f>
        <v>APAGADO</v>
      </c>
      <c r="AA9" s="86" t="str">
        <f>'RESUMEN TOTAL'!AG9</f>
        <v>APAGADO</v>
      </c>
      <c r="AB9" s="86" t="str">
        <f>'RESUMEN TOTAL'!AH9</f>
        <v>APAGADO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 t="str">
        <f>'RESUMEN TOTAL'!AG14</f>
        <v>APAGADO</v>
      </c>
      <c r="AB14" s="86" t="str">
        <f>'RESUMEN TOTAL'!AH14</f>
        <v>APAGADO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 t="str">
        <f>'RESUMEN TOTAL'!AF31</f>
        <v>APAGADO</v>
      </c>
      <c r="AA26" s="86" t="str">
        <f>'RESUMEN TOTAL'!AG31</f>
        <v>APAGADO</v>
      </c>
      <c r="AB26" s="86" t="str">
        <f>'RESUMEN TOTAL'!AH31</f>
        <v>APAGADO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 t="str">
        <f>'RESUMEN TOTAL'!AF34</f>
        <v>APAGADO</v>
      </c>
      <c r="AA29" s="86" t="str">
        <f>'RESUMEN TOTAL'!AG34</f>
        <v>APAGADO</v>
      </c>
      <c r="AB29" s="86" t="str">
        <f>'RESUMEN TOTAL'!AH34</f>
        <v>APAGADO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 t="str">
        <f>'RESUMEN TOTAL'!AG42</f>
        <v>APAGADO</v>
      </c>
      <c r="AB37" s="86" t="str">
        <f>'RESUMEN TOTAL'!AH42</f>
        <v>APAGADO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 t="str">
        <f>'RESUMEN TOTAL'!AG61</f>
        <v>APAGADO</v>
      </c>
      <c r="AB56" s="86" t="str">
        <f>'RESUMEN TOTAL'!AH61</f>
        <v>APAGADO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 t="str">
        <f>'RESUMEN TOTAL'!AH70</f>
        <v>APAGADO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 t="str">
        <f>'RESUMEN TOTAL'!AF73</f>
        <v>APAGADO</v>
      </c>
      <c r="AA68" s="86" t="str">
        <f>'RESUMEN TOTAL'!AG73</f>
        <v>APAGADO</v>
      </c>
      <c r="AB68" s="86" t="str">
        <f>'RESUMEN TOTAL'!AH73</f>
        <v>APAGADO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 t="str">
        <f>'RESUMEN TOTAL'!AF74</f>
        <v>APAGADO</v>
      </c>
      <c r="AA69" s="86" t="str">
        <f>'RESUMEN TOTAL'!AG74</f>
        <v>APAGADO</v>
      </c>
      <c r="AB69" s="86" t="str">
        <f>'RESUMEN TOTAL'!AH74</f>
        <v>APAGADO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 t="str">
        <f>'RESUMEN TOTAL'!AG86</f>
        <v>APAGADO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 t="str">
        <f>'RESUMEN TOTAL'!AF112</f>
        <v>APAGADO</v>
      </c>
      <c r="AA107" s="86" t="str">
        <f>'RESUMEN TOTAL'!AG112</f>
        <v>APAGADO</v>
      </c>
      <c r="AB107" s="86" t="str">
        <f>'RESUMEN TOTAL'!AH112</f>
        <v>APAGADO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 t="str">
        <f>'RESUMEN TOTAL'!AF113</f>
        <v>APAGADO</v>
      </c>
      <c r="AA108" s="86" t="str">
        <f>'RESUMEN TOTAL'!AG113</f>
        <v>APAGADO</v>
      </c>
      <c r="AB108" s="86" t="str">
        <f>'RESUMEN TOTAL'!AH113</f>
        <v>APAGADO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 t="str">
        <f>'RESUMEN TOTAL'!AF123</f>
        <v>APAGADO</v>
      </c>
      <c r="AA116" s="86" t="str">
        <f>'RESUMEN TOTAL'!AG123</f>
        <v>APAGADO</v>
      </c>
      <c r="AB116" s="86" t="str">
        <f>'RESUMEN TOTAL'!AH123</f>
        <v>APAGADO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 t="str">
        <f>'RESUMEN TOTAL'!AF125</f>
        <v>APAGADO</v>
      </c>
      <c r="AA118" s="86" t="str">
        <f>'RESUMEN TOTAL'!AG125</f>
        <v>APAGADO</v>
      </c>
      <c r="AB118" s="86" t="str">
        <f>'RESUMEN TOTAL'!AH125</f>
        <v>APAGADO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 t="str">
        <f>'RESUMEN TOTAL'!AF138</f>
        <v>APAGADO</v>
      </c>
      <c r="AA129" s="86" t="str">
        <f>'RESUMEN TOTAL'!AG138</f>
        <v>APAGADO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 t="str">
        <f>'RESUMEN TOTAL'!AF146</f>
        <v>APAGADO</v>
      </c>
      <c r="AA137" s="86" t="str">
        <f>'RESUMEN TOTAL'!AG146</f>
        <v>APAGADO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 t="str">
        <f>'RESUMEN TOTAL'!AF147</f>
        <v>APAGADO</v>
      </c>
      <c r="AA138" s="86" t="str">
        <f>'RESUMEN TOTAL'!AG147</f>
        <v>APAGADO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 t="str">
        <f>'RESUMEN TOTAL'!AF162</f>
        <v>APAGADO</v>
      </c>
      <c r="AA153" s="86" t="str">
        <f>'RESUMEN TOTAL'!AG162</f>
        <v>APAGADO</v>
      </c>
      <c r="AB153" s="86" t="str">
        <f>'RESUMEN TOTAL'!AH162</f>
        <v>APAGADO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 t="str">
        <f>'RESUMEN TOTAL'!AG174</f>
        <v>APAGADO</v>
      </c>
      <c r="AB165" s="86" t="str">
        <f>'RESUMEN TOTAL'!AH174</f>
        <v>APAGADO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 t="str">
        <f>'RESUMEN TOTAL'!AG204</f>
        <v>APAGADO</v>
      </c>
      <c r="AB193" s="86" t="str">
        <f>'RESUMEN TOTAL'!AH204</f>
        <v>APAGADO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 t="str">
        <f>'RESUMEN TOTAL'!AF207</f>
        <v>APAGADO</v>
      </c>
      <c r="AA196" s="86" t="str">
        <f>'RESUMEN TOTAL'!AG207</f>
        <v>APAGADO</v>
      </c>
      <c r="AB196" s="86" t="str">
        <f>'RESUMEN TOTAL'!AH207</f>
        <v>APAGADO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 t="str">
        <f>'RESUMEN TOTAL'!AG218</f>
        <v>APAGADO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 t="str">
        <f>'RESUMEN TOTAL'!AG220</f>
        <v>APAGADO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 t="str">
        <f>'RESUMEN TOTAL'!AG221</f>
        <v>APAGADO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 t="str">
        <f>'RESUMEN TOTAL'!AF222</f>
        <v>APAGADO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 t="str">
        <f>'RESUMEN TOTAL'!AF234</f>
        <v>APAGADO</v>
      </c>
      <c r="AA223" s="86">
        <f>'RESUMEN TOTAL'!AG234</f>
        <v>0</v>
      </c>
      <c r="AB223" s="86" t="str">
        <f>'RESUMEN TOTAL'!AH234</f>
        <v>APAGADO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 t="str">
        <f>'RESUMEN TOTAL'!AF262</f>
        <v>APAGADO</v>
      </c>
      <c r="AA250" s="86" t="str">
        <f>'RESUMEN TOTAL'!AG262</f>
        <v>APAGADO</v>
      </c>
      <c r="AB250" s="86" t="str">
        <f>'RESUMEN TOTAL'!AH262</f>
        <v>APAGADO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 t="str">
        <f>'RESUMEN TOTAL'!AF263</f>
        <v>APAGADO</v>
      </c>
      <c r="AA251" s="86" t="str">
        <f>'RESUMEN TOTAL'!AG263</f>
        <v>APAGADO</v>
      </c>
      <c r="AB251" s="86" t="str">
        <f>'RESUMEN TOTAL'!AH263</f>
        <v>APAGADO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 t="str">
        <f>'RESUMEN TOTAL'!AF264</f>
        <v>APAGADO</v>
      </c>
      <c r="AA252" s="86" t="str">
        <f>'RESUMEN TOTAL'!AG264</f>
        <v>APAGADO</v>
      </c>
      <c r="AB252" s="86" t="str">
        <f>'RESUMEN TOTAL'!AH264</f>
        <v>APAGADO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 t="str">
        <f>'RESUMEN TOTAL'!AH265</f>
        <v>APAGADO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 t="str">
        <f>'RESUMEN TOTAL'!AF297</f>
        <v>APAGADO</v>
      </c>
      <c r="AA278" s="86" t="str">
        <f>'RESUMEN TOTAL'!AG297</f>
        <v>APAGADO</v>
      </c>
      <c r="AB278" s="86" t="str">
        <f>'RESUMEN TOTAL'!AH297</f>
        <v>APAGADO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 t="str">
        <f>'RESUMEN TOTAL'!AF298</f>
        <v>APAGADO</v>
      </c>
      <c r="AA279" s="86" t="str">
        <f>'RESUMEN TOTAL'!AG298</f>
        <v>APAGADO</v>
      </c>
      <c r="AB279" s="86" t="str">
        <f>'RESUMEN TOTAL'!AH298</f>
        <v>APAGADO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 t="str">
        <f>'RESUMEN TOTAL'!AF299</f>
        <v>APAGADO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 t="str">
        <f>'RESUMEN TOTAL'!AG303</f>
        <v>APAGADO</v>
      </c>
      <c r="AB284" s="86" t="str">
        <f>'RESUMEN TOTAL'!AH303</f>
        <v>APAGADO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 t="str">
        <f>'RESUMEN TOTAL'!AF310</f>
        <v>APAGADO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 t="str">
        <f>'RESUMEN TOTAL'!AF314</f>
        <v>APAGADO</v>
      </c>
      <c r="AA295" s="86" t="str">
        <f>'RESUMEN TOTAL'!AG314</f>
        <v>APAGADO</v>
      </c>
      <c r="AB295" s="86" t="str">
        <f>'RESUMEN TOTAL'!AH314</f>
        <v>APAGADO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 t="str">
        <f>'RESUMEN TOTAL'!AF319</f>
        <v>APAGADO</v>
      </c>
      <c r="AA300" s="86" t="str">
        <f>'RESUMEN TOTAL'!AG319</f>
        <v>APAGADO</v>
      </c>
      <c r="AB300" s="86" t="str">
        <f>'RESUMEN TOTAL'!AH319</f>
        <v>APAGADO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 t="str">
        <f>'RESUMEN TOTAL'!AF321</f>
        <v>APAGADO</v>
      </c>
      <c r="AA302" s="86" t="str">
        <f>'RESUMEN TOTAL'!AG321</f>
        <v>APAGADO</v>
      </c>
      <c r="AB302" s="86" t="str">
        <f>'RESUMEN TOTAL'!AH321</f>
        <v>APAGADO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 t="str">
        <f>'RESUMEN TOTAL'!AF347</f>
        <v>APAGADO</v>
      </c>
      <c r="AA325" s="86" t="str">
        <f>'RESUMEN TOTAL'!AG347</f>
        <v>APAGADO</v>
      </c>
      <c r="AB325" s="86" t="str">
        <f>'RESUMEN TOTAL'!AH347</f>
        <v>APAGADO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 t="str">
        <f>'RESUMEN TOTAL'!AF352</f>
        <v>APAGADO</v>
      </c>
      <c r="AA328" s="86" t="str">
        <f>'RESUMEN TOTAL'!AG352</f>
        <v>APAGADO</v>
      </c>
      <c r="AB328" s="86" t="str">
        <f>'RESUMEN TOTAL'!AH352</f>
        <v>APAGADO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 t="str">
        <f>'RESUMEN TOTAL'!AF355</f>
        <v>APAGADO</v>
      </c>
      <c r="AA331" s="86" t="str">
        <f>'RESUMEN TOTAL'!AG355</f>
        <v>APAGADO</v>
      </c>
      <c r="AB331" s="86" t="str">
        <f>'RESUMEN TOTAL'!AH355</f>
        <v>APAGADO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 t="str">
        <f>'RESUMEN TOTAL'!AF356</f>
        <v>APAGADO</v>
      </c>
      <c r="AA332" s="86" t="str">
        <f>'RESUMEN TOTAL'!AG356</f>
        <v>APAGADO</v>
      </c>
      <c r="AB332" s="86" t="str">
        <f>'RESUMEN TOTAL'!AH356</f>
        <v>APAGADO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 t="str">
        <f>'RESUMEN TOTAL'!AH372</f>
        <v>APAGADO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 t="str">
        <f>'RESUMEN TOTAL'!AH373</f>
        <v>APAGADO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 t="str">
        <f>'RESUMEN TOTAL'!AG388</f>
        <v>APAGADO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 t="str">
        <f>'RESUMEN TOTAL'!AF427</f>
        <v>APAGADO</v>
      </c>
      <c r="AA401" s="86" t="str">
        <f>'RESUMEN TOTAL'!AG427</f>
        <v>APAGADO</v>
      </c>
      <c r="AB401" s="86" t="str">
        <f>'RESUMEN TOTAL'!AH427</f>
        <v>APAGADO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 t="str">
        <f>'RESUMEN TOTAL'!AG458</f>
        <v>APAGADO</v>
      </c>
      <c r="AB431" s="86" t="str">
        <f>'RESUMEN TOTAL'!AH458</f>
        <v>APAGADO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 t="str">
        <f>'RESUMEN TOTAL'!AG460</f>
        <v>APAGADO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 t="str">
        <f>'RESUMEN TOTAL'!AG461</f>
        <v>APAGADO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 t="str">
        <f>'RESUMEN TOTAL'!AF462</f>
        <v>APAGADO</v>
      </c>
      <c r="AA435" s="86" t="str">
        <f>'RESUMEN TOTAL'!AG462</f>
        <v>APAGADO</v>
      </c>
      <c r="AB435" s="86" t="str">
        <f>'RESUMEN TOTAL'!AH462</f>
        <v>APAGADO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 t="str">
        <f>'RESUMEN TOTAL'!AF464</f>
        <v>APAGADO</v>
      </c>
      <c r="AA437" s="86" t="str">
        <f>'RESUMEN TOTAL'!AG464</f>
        <v>APAGADO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 t="str">
        <f>'RESUMEN TOTAL'!AG476</f>
        <v>APAGADO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 t="str">
        <f>'RESUMEN TOTAL'!AF480</f>
        <v>APAGADO</v>
      </c>
      <c r="AA453" s="86" t="str">
        <f>'RESUMEN TOTAL'!AG480</f>
        <v>APAGADO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 t="str">
        <f>'RESUMEN TOTAL'!AF481</f>
        <v>APAGADO</v>
      </c>
      <c r="AA454" s="86" t="str">
        <f>'RESUMEN TOTAL'!AG481</f>
        <v>APAGADO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 t="str">
        <f>'RESUMEN TOTAL'!AF482</f>
        <v>APAGADO</v>
      </c>
      <c r="AA455" s="86" t="str">
        <f>'RESUMEN TOTAL'!AG482</f>
        <v>APAGADO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 t="str">
        <f>'RESUMEN TOTAL'!AF535</f>
        <v>APAGADO</v>
      </c>
      <c r="AA505" s="86" t="str">
        <f>'RESUMEN TOTAL'!AG535</f>
        <v>APAGADO</v>
      </c>
      <c r="AB505" s="86" t="str">
        <f>'RESUMEN TOTAL'!AH535</f>
        <v>APAGADO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 t="str">
        <f>'RESUMEN TOTAL'!AF537</f>
        <v>APAGADO</v>
      </c>
      <c r="AA507" s="86" t="str">
        <f>'RESUMEN TOTAL'!AG537</f>
        <v>APAGADO</v>
      </c>
      <c r="AB507" s="86" t="str">
        <f>'RESUMEN TOTAL'!AH537</f>
        <v>APAGADO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 t="str">
        <f>'RESUMEN TOTAL'!AF556</f>
        <v>APAGADO</v>
      </c>
      <c r="AA524" s="86" t="str">
        <f>'RESUMEN TOTAL'!AG556</f>
        <v>APAGADO</v>
      </c>
      <c r="AB524" s="86" t="str">
        <f>'RESUMEN TOTAL'!AH556</f>
        <v>APAGADO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 t="str">
        <f>'RESUMEN TOTAL'!AF557</f>
        <v>APAGADO</v>
      </c>
      <c r="AA525" s="86" t="str">
        <f>'RESUMEN TOTAL'!AG557</f>
        <v>APAGADO</v>
      </c>
      <c r="AB525" s="86" t="str">
        <f>'RESUMEN TOTAL'!AH557</f>
        <v>APAGADO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 t="str">
        <f>'RESUMEN TOTAL'!AF560</f>
        <v>APAGADO</v>
      </c>
      <c r="AA528" s="86" t="str">
        <f>'RESUMEN TOTAL'!AG560</f>
        <v>APAGADO</v>
      </c>
      <c r="AB528" s="86" t="str">
        <f>'RESUMEN TOTAL'!AH560</f>
        <v>APAGADO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 t="str">
        <f>'RESUMEN TOTAL'!AF561</f>
        <v>APAGADO</v>
      </c>
      <c r="AA529" s="86" t="str">
        <f>'RESUMEN TOTAL'!AG561</f>
        <v>APAGADO</v>
      </c>
      <c r="AB529" s="86" t="str">
        <f>'RESUMEN TOTAL'!AH561</f>
        <v>APAGADO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2025-05-23T11:14:22Z</dcterms:modified>
</cp:coreProperties>
</file>