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93E2FD25-D12A-41B0-AE12-636892F586D1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" i="24" l="1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" i="10"/>
  <c r="AJ22" i="10"/>
  <c r="AP1" i="2"/>
  <c r="AP3" i="2"/>
  <c r="AJ2" i="21"/>
  <c r="AJ23" i="21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<sst xmlns="http://schemas.openxmlformats.org/spreadsheetml/2006/main" count="5975" uniqueCount="1608">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</sst>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6.0483870967741937E-2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0.12980769230769232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6.0483870967741937E-2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0.12980769230769232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AD5" activePane="bottomRight" state="frozen"/>
      <selection pane="topRight" activeCell="M1" sqref="M1"/>
      <selection pane="bottomLeft" activeCell="A5" sqref="A5"/>
      <selection pane="bottomRight" activeCell="D504" sqref="D503:D50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0.12131147540983607</v>
      </c>
      <c r="AD1" s="4">
        <f t="shared" si="0"/>
        <v>0.1140495867768595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74</v>
      </c>
      <c r="AD3" s="12">
        <f t="shared" si="5"/>
        <v>69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9</v>
      </c>
      <c r="J24" s="34">
        <f t="shared" si="8"/>
        <v>19</v>
      </c>
      <c r="K24" s="35">
        <f t="shared" si="9"/>
        <v>0.32142857142857145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 t="s">
        <v>1603</v>
      </c>
      <c r="AD24" s="86" t="s">
        <v>1603</v>
      </c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17</v>
      </c>
      <c r="J29" s="34">
        <f t="shared" si="8"/>
        <v>11</v>
      </c>
      <c r="K29" s="35">
        <f t="shared" si="9"/>
        <v>0.6071428571428571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 t="s">
        <v>1603</v>
      </c>
      <c r="AD29" s="86" t="s">
        <v>1603</v>
      </c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19</v>
      </c>
      <c r="J62" s="34">
        <f t="shared" si="8"/>
        <v>9</v>
      </c>
      <c r="K62" s="35">
        <f t="shared" si="9"/>
        <v>0.6785714285714286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 t="s">
        <v>1603</v>
      </c>
      <c r="AD62" s="86" t="s">
        <v>1603</v>
      </c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15</v>
      </c>
      <c r="J78" s="34">
        <f t="shared" ref="J78:J150" si="16">COUNTIF(L78:AM78,"APAGADO")</f>
        <v>13</v>
      </c>
      <c r="K78" s="35">
        <f t="shared" ref="K78:K150" si="17">(I78)/(J78+I78)</f>
        <v>0.5357142857142857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 t="s">
        <v>1603</v>
      </c>
      <c r="AD78" s="86" t="s">
        <v>1603</v>
      </c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19</v>
      </c>
      <c r="J85" s="34">
        <f t="shared" si="16"/>
        <v>9</v>
      </c>
      <c r="K85" s="35">
        <f t="shared" si="17"/>
        <v>0.6785714285714286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 t="s">
        <v>1603</v>
      </c>
      <c r="AD85" s="86" t="s">
        <v>1603</v>
      </c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9</v>
      </c>
      <c r="J107" s="34">
        <f t="shared" si="20"/>
        <v>19</v>
      </c>
      <c r="K107" s="35">
        <f t="shared" si="21"/>
        <v>0.32142857142857145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 t="s">
        <v>1603</v>
      </c>
      <c r="AD107" s="86" t="s">
        <v>1603</v>
      </c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9</v>
      </c>
      <c r="J130" s="34">
        <f t="shared" si="16"/>
        <v>19</v>
      </c>
      <c r="K130" s="35">
        <f t="shared" si="17"/>
        <v>0.32142857142857145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 t="s">
        <v>1603</v>
      </c>
      <c r="AD130" s="86" t="s">
        <v>1603</v>
      </c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27</v>
      </c>
      <c r="J151" s="34">
        <f t="shared" ref="J151:J257" si="23">COUNTIF(L151:AM151,"APAGADO")</f>
        <v>1</v>
      </c>
      <c r="K151" s="35">
        <f t="shared" ref="K151:K257" si="24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 t="s">
        <v>1603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9</v>
      </c>
      <c r="J168" s="34">
        <f t="shared" si="25"/>
        <v>19</v>
      </c>
      <c r="K168" s="35">
        <f t="shared" si="26"/>
        <v>0.32142857142857145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 t="s">
        <v>1603</v>
      </c>
      <c r="AD168" s="86" t="s">
        <v>1603</v>
      </c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9</v>
      </c>
      <c r="J171" s="34">
        <f t="shared" si="23"/>
        <v>19</v>
      </c>
      <c r="K171" s="35">
        <f t="shared" si="24"/>
        <v>0.32142857142857145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 t="s">
        <v>1603</v>
      </c>
      <c r="AD171" s="86" t="s">
        <v>1603</v>
      </c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24</v>
      </c>
      <c r="J172" s="34">
        <f t="shared" si="23"/>
        <v>4</v>
      </c>
      <c r="K172" s="35">
        <f t="shared" si="24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 t="s">
        <v>1603</v>
      </c>
      <c r="AD172" s="86" t="s">
        <v>1603</v>
      </c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24</v>
      </c>
      <c r="J173" s="34">
        <f t="shared" si="23"/>
        <v>4</v>
      </c>
      <c r="K173" s="35">
        <f t="shared" si="24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 t="s">
        <v>1603</v>
      </c>
      <c r="AD173" s="86" t="s">
        <v>1603</v>
      </c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9</v>
      </c>
      <c r="J179" s="34">
        <f t="shared" si="23"/>
        <v>19</v>
      </c>
      <c r="K179" s="35">
        <f t="shared" si="24"/>
        <v>0.32142857142857145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 t="s">
        <v>1603</v>
      </c>
      <c r="AD179" s="86" t="s">
        <v>1603</v>
      </c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9</v>
      </c>
      <c r="J180" s="34">
        <f t="shared" si="23"/>
        <v>19</v>
      </c>
      <c r="K180" s="35">
        <f t="shared" si="24"/>
        <v>0.32142857142857145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 t="s">
        <v>1603</v>
      </c>
      <c r="AD180" s="86" t="s">
        <v>1603</v>
      </c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9</v>
      </c>
      <c r="J181" s="34">
        <f t="shared" si="23"/>
        <v>19</v>
      </c>
      <c r="K181" s="35">
        <f t="shared" si="24"/>
        <v>0.32142857142857145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 t="s">
        <v>1603</v>
      </c>
      <c r="AD181" s="86" t="s">
        <v>1603</v>
      </c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 t="s">
        <v>1603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12</v>
      </c>
      <c r="J199" s="34">
        <f t="shared" si="23"/>
        <v>16</v>
      </c>
      <c r="K199" s="35">
        <f t="shared" si="24"/>
        <v>0.42857142857142855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13</v>
      </c>
      <c r="J205" s="34">
        <f t="shared" si="23"/>
        <v>15</v>
      </c>
      <c r="K205" s="35">
        <f t="shared" si="24"/>
        <v>0.4642857142857143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9</v>
      </c>
      <c r="J222" s="34">
        <f t="shared" si="23"/>
        <v>19</v>
      </c>
      <c r="K222" s="35">
        <f t="shared" si="24"/>
        <v>0.32142857142857145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 t="s">
        <v>1603</v>
      </c>
      <c r="AD222" s="86" t="s">
        <v>1603</v>
      </c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10</v>
      </c>
      <c r="J228" s="34">
        <f>COUNTIF(L228:AM228,"APAGADO")</f>
        <v>18</v>
      </c>
      <c r="K228" s="35">
        <f>(I228)/(J228+I228)</f>
        <v>0.35714285714285715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 t="s">
        <v>1603</v>
      </c>
      <c r="AD228" s="86" t="s">
        <v>1603</v>
      </c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9</v>
      </c>
      <c r="J238" s="34">
        <f t="shared" si="23"/>
        <v>19</v>
      </c>
      <c r="K238" s="35">
        <f t="shared" si="24"/>
        <v>0.32142857142857145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 t="s">
        <v>1603</v>
      </c>
      <c r="AC238" s="86" t="s">
        <v>1603</v>
      </c>
      <c r="AD238" s="86" t="s">
        <v>1603</v>
      </c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9</v>
      </c>
      <c r="J240" s="34">
        <f>COUNTIF(L240:AM240,"APAGADO")</f>
        <v>19</v>
      </c>
      <c r="K240" s="35">
        <f>(I240)/(J240+I240)</f>
        <v>0.32142857142857145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 t="s">
        <v>1603</v>
      </c>
      <c r="AC240" s="86" t="s">
        <v>1603</v>
      </c>
      <c r="AD240" s="86" t="s">
        <v>1603</v>
      </c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13</v>
      </c>
      <c r="J244" s="34">
        <f t="shared" si="23"/>
        <v>15</v>
      </c>
      <c r="K244" s="35">
        <f t="shared" si="24"/>
        <v>0.4642857142857143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9</v>
      </c>
      <c r="J245" s="34">
        <f>COUNTIF(L245:AM245,"APAGADO")</f>
        <v>19</v>
      </c>
      <c r="K245" s="35">
        <f>(I245)/(J245+I245)</f>
        <v>0.32142857142857145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 t="s">
        <v>1603</v>
      </c>
      <c r="AC245" s="86" t="s">
        <v>1603</v>
      </c>
      <c r="AD245" s="86" t="s">
        <v>1603</v>
      </c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13</v>
      </c>
      <c r="J246" s="34">
        <f>COUNTIF(L246:AM246,"APAGADO")</f>
        <v>15</v>
      </c>
      <c r="K246" s="35">
        <f>(I246)/(J246+I246)</f>
        <v>0.4642857142857143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26</v>
      </c>
      <c r="J250" s="34">
        <f t="shared" si="23"/>
        <v>2</v>
      </c>
      <c r="K250" s="35">
        <f t="shared" si="24"/>
        <v>0.9285714285714286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 t="s">
        <v>1603</v>
      </c>
      <c r="AC250" s="86" t="s">
        <v>1603</v>
      </c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9</v>
      </c>
      <c r="J252" s="34">
        <f t="shared" si="23"/>
        <v>19</v>
      </c>
      <c r="K252" s="35">
        <f t="shared" si="24"/>
        <v>0.32142857142857145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 t="s">
        <v>1603</v>
      </c>
      <c r="AC252" s="86" t="s">
        <v>1603</v>
      </c>
      <c r="AD252" s="86" t="s">
        <v>1603</v>
      </c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9</v>
      </c>
      <c r="J253" s="34">
        <f>COUNTIF(L253:AM253,"APAGADO")</f>
        <v>19</v>
      </c>
      <c r="K253" s="35">
        <f>(I253)/(J253+I253)</f>
        <v>0.32142857142857145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 t="s">
        <v>1603</v>
      </c>
      <c r="AD253" s="86" t="s">
        <v>1603</v>
      </c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11</v>
      </c>
      <c r="J254" s="34">
        <f t="shared" si="23"/>
        <v>17</v>
      </c>
      <c r="K254" s="35">
        <f t="shared" si="24"/>
        <v>0.39285714285714285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 t="s">
        <v>1603</v>
      </c>
      <c r="AD254" s="86" t="s">
        <v>1603</v>
      </c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15</v>
      </c>
      <c r="J257" s="34">
        <f t="shared" si="23"/>
        <v>13</v>
      </c>
      <c r="K257" s="35">
        <f t="shared" si="24"/>
        <v>0.5357142857142857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 t="s">
        <v>1603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27</v>
      </c>
      <c r="J261" s="34">
        <f t="shared" ref="J261" si="42">COUNTIF(L261:AM261,"APAGADO")</f>
        <v>1</v>
      </c>
      <c r="K261" s="35">
        <f t="shared" ref="K261" si="43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 t="s">
        <v>1603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27</v>
      </c>
      <c r="J262" s="34">
        <f t="shared" ref="J262" si="45">COUNTIF(L262:AM262,"APAGADO")</f>
        <v>1</v>
      </c>
      <c r="K262" s="35">
        <f t="shared" ref="K262" si="46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 t="s">
        <v>1603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27</v>
      </c>
      <c r="J275" s="34">
        <f t="shared" si="39"/>
        <v>1</v>
      </c>
      <c r="K275" s="35">
        <f t="shared" si="40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10</v>
      </c>
      <c r="J278" s="34">
        <f t="shared" si="39"/>
        <v>18</v>
      </c>
      <c r="K278" s="35">
        <f t="shared" si="40"/>
        <v>0.35714285714285715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 t="s">
        <v>1603</v>
      </c>
      <c r="AC278" s="86" t="s">
        <v>1603</v>
      </c>
      <c r="AD278" s="86" t="s">
        <v>1603</v>
      </c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10</v>
      </c>
      <c r="J286" s="34">
        <f t="shared" si="39"/>
        <v>18</v>
      </c>
      <c r="K286" s="35">
        <f t="shared" si="40"/>
        <v>0.35714285714285715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 t="s">
        <v>1603</v>
      </c>
      <c r="AC286" s="86" t="s">
        <v>1603</v>
      </c>
      <c r="AD286" s="86" t="s">
        <v>1603</v>
      </c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12</v>
      </c>
      <c r="J287" s="34">
        <f t="shared" si="39"/>
        <v>16</v>
      </c>
      <c r="K287" s="35">
        <f t="shared" si="40"/>
        <v>0.42857142857142855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 t="s">
        <v>1603</v>
      </c>
      <c r="AD287" s="86" t="s">
        <v>1603</v>
      </c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10</v>
      </c>
      <c r="J298" s="34">
        <f t="shared" si="39"/>
        <v>18</v>
      </c>
      <c r="K298" s="35">
        <f t="shared" si="40"/>
        <v>0.35714285714285715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 t="s">
        <v>1603</v>
      </c>
      <c r="AC298" s="86" t="s">
        <v>1603</v>
      </c>
      <c r="AD298" s="86" t="s">
        <v>1603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24</v>
      </c>
      <c r="J320" s="34">
        <f t="shared" si="39"/>
        <v>4</v>
      </c>
      <c r="K320" s="35">
        <f t="shared" si="40"/>
        <v>0.8571428571428571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 t="s">
        <v>1603</v>
      </c>
      <c r="AC320" s="86" t="s">
        <v>1603</v>
      </c>
      <c r="AD320" s="86" t="s">
        <v>1603</v>
      </c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 t="s">
        <v>1603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13</v>
      </c>
      <c r="J345" s="34">
        <f>COUNTIF(L345:AM345,"APAGADO")</f>
        <v>15</v>
      </c>
      <c r="K345" s="35">
        <f>(I345)/(J345+I345)</f>
        <v>0.4642857142857143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 t="s">
        <v>1603</v>
      </c>
      <c r="AC345" s="86"/>
      <c r="AD345" s="86" t="s">
        <v>1603</v>
      </c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9</v>
      </c>
      <c r="J353" s="34">
        <f>COUNTIF(L353:AM353,"APAGADO")</f>
        <v>19</v>
      </c>
      <c r="K353" s="35">
        <f>(I353)/(J353+I353)</f>
        <v>0.32142857142857145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 t="s">
        <v>1603</v>
      </c>
      <c r="AC353" s="86" t="s">
        <v>1603</v>
      </c>
      <c r="AD353" s="86" t="s">
        <v>1603</v>
      </c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 t="s">
        <v>1603</v>
      </c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15</v>
      </c>
      <c r="J356" s="34">
        <f t="shared" si="51"/>
        <v>13</v>
      </c>
      <c r="K356" s="35">
        <f t="shared" si="52"/>
        <v>0.5357142857142857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 t="s">
        <v>1603</v>
      </c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15</v>
      </c>
      <c r="J357" s="34">
        <f t="shared" si="51"/>
        <v>13</v>
      </c>
      <c r="K357" s="35">
        <f t="shared" si="52"/>
        <v>0.5357142857142857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 t="s">
        <v>1603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10</v>
      </c>
      <c r="J358" s="34">
        <f>COUNTIF(L358:AM358,"APAGADO")</f>
        <v>18</v>
      </c>
      <c r="K358" s="35">
        <f>(I358)/(J358+I358)</f>
        <v>0.35714285714285715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 t="s">
        <v>1603</v>
      </c>
      <c r="AD358" s="86" t="s">
        <v>1603</v>
      </c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26</v>
      </c>
      <c r="J362" s="34">
        <f t="shared" si="51"/>
        <v>2</v>
      </c>
      <c r="K362" s="35">
        <f t="shared" si="52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27</v>
      </c>
      <c r="J366" s="34">
        <f t="shared" si="51"/>
        <v>1</v>
      </c>
      <c r="K366" s="35">
        <f t="shared" si="52"/>
        <v>0.9642857142857143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1603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16</v>
      </c>
      <c r="J373" s="34">
        <f t="shared" si="51"/>
        <v>12</v>
      </c>
      <c r="K373" s="35">
        <f t="shared" si="52"/>
        <v>0.5714285714285714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16</v>
      </c>
      <c r="J374" s="34">
        <f t="shared" si="51"/>
        <v>12</v>
      </c>
      <c r="K374" s="35">
        <f t="shared" si="52"/>
        <v>0.5714285714285714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11</v>
      </c>
      <c r="J381" s="34">
        <f t="shared" si="51"/>
        <v>17</v>
      </c>
      <c r="K381" s="35">
        <f t="shared" si="52"/>
        <v>0.39285714285714285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 t="s">
        <v>1603</v>
      </c>
      <c r="AC381" s="86" t="s">
        <v>1603</v>
      </c>
      <c r="AD381" s="86" t="s">
        <v>1603</v>
      </c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27</v>
      </c>
      <c r="J395" s="34">
        <f t="shared" ref="J395" si="57">COUNTIF(L395:AM395,"APAGADO")</f>
        <v>1</v>
      </c>
      <c r="K395" s="35">
        <f t="shared" ref="K395" si="58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 t="s">
        <v>1603</v>
      </c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24</v>
      </c>
      <c r="J398" s="34">
        <f t="shared" si="51"/>
        <v>4</v>
      </c>
      <c r="K398" s="35">
        <f t="shared" si="52"/>
        <v>0.8571428571428571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 t="s">
        <v>1603</v>
      </c>
      <c r="AC398" s="86" t="s">
        <v>1603</v>
      </c>
      <c r="AD398" s="86" t="s">
        <v>1603</v>
      </c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24</v>
      </c>
      <c r="J405" s="34">
        <f>COUNTIF(L405:AM405,"APAGADO")</f>
        <v>4</v>
      </c>
      <c r="K405" s="35">
        <f>(I405)/(J405+I405)</f>
        <v>0.8571428571428571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 t="s">
        <v>1603</v>
      </c>
      <c r="AC405" s="86" t="s">
        <v>1603</v>
      </c>
      <c r="AD405" s="86" t="s">
        <v>1603</v>
      </c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22</v>
      </c>
      <c r="J410" s="34">
        <f>COUNTIF(L410:AM410,"APAGADO")</f>
        <v>6</v>
      </c>
      <c r="K410" s="35">
        <f>(I410)/(J410+I410)</f>
        <v>0.7857142857142857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 t="s">
        <v>1603</v>
      </c>
      <c r="AC410" s="86" t="s">
        <v>1603</v>
      </c>
      <c r="AD410" s="86" t="s">
        <v>1603</v>
      </c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24</v>
      </c>
      <c r="J413" s="34">
        <f t="shared" si="59"/>
        <v>4</v>
      </c>
      <c r="K413" s="35">
        <f t="shared" si="60"/>
        <v>0.8571428571428571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 t="s">
        <v>1603</v>
      </c>
      <c r="AC413" s="86" t="s">
        <v>1603</v>
      </c>
      <c r="AD413" s="86" t="s">
        <v>1603</v>
      </c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22</v>
      </c>
      <c r="J416" s="34">
        <f>COUNTIF(L416:AM416,"APAGADO")</f>
        <v>6</v>
      </c>
      <c r="K416" s="35">
        <f>(I416)/(J416+I416)</f>
        <v>0.7857142857142857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 t="s">
        <v>1603</v>
      </c>
      <c r="AC416" s="86" t="s">
        <v>1603</v>
      </c>
      <c r="AD416" s="86" t="s">
        <v>1603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22</v>
      </c>
      <c r="J417" s="34">
        <f>COUNTIF(L417:AM417,"APAGADO")</f>
        <v>6</v>
      </c>
      <c r="K417" s="35">
        <f>(I417)/(J417+I417)</f>
        <v>0.7857142857142857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 t="s">
        <v>1603</v>
      </c>
      <c r="AD417" s="86" t="s">
        <v>1603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9</v>
      </c>
      <c r="J422" s="34">
        <f>COUNTIF(L422:AM422,"APAGADO")</f>
        <v>19</v>
      </c>
      <c r="K422" s="35">
        <f>(I422)/(J422+I422)</f>
        <v>0.32142857142857145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 t="s">
        <v>1603</v>
      </c>
      <c r="AC422" s="86" t="s">
        <v>1603</v>
      </c>
      <c r="AD422" s="86" t="s">
        <v>1603</v>
      </c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23</v>
      </c>
      <c r="J430" s="34">
        <f t="shared" si="59"/>
        <v>5</v>
      </c>
      <c r="K430" s="35">
        <f t="shared" si="60"/>
        <v>0.8214285714285714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9</v>
      </c>
      <c r="J432" s="34">
        <f t="shared" si="59"/>
        <v>19</v>
      </c>
      <c r="K432" s="35">
        <f t="shared" si="60"/>
        <v>0.32142857142857145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 t="s">
        <v>1603</v>
      </c>
      <c r="AC432" s="86" t="s">
        <v>1603</v>
      </c>
      <c r="AD432" s="86" t="s">
        <v>1603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16</v>
      </c>
      <c r="J456" s="34">
        <f>COUNTIF(L456:AM456,"APAGADO")</f>
        <v>12</v>
      </c>
      <c r="K456" s="35">
        <f>(I456)/(J456+I456)</f>
        <v>0.5714285714285714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 t="s">
        <v>1603</v>
      </c>
      <c r="AC456" s="86" t="s">
        <v>1603</v>
      </c>
      <c r="AD456" s="86" t="s">
        <v>1603</v>
      </c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9</v>
      </c>
      <c r="J468" s="34">
        <f t="shared" si="67"/>
        <v>19</v>
      </c>
      <c r="K468" s="35">
        <f t="shared" si="68"/>
        <v>0.32142857142857145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 t="s">
        <v>1603</v>
      </c>
      <c r="AC468" s="86" t="s">
        <v>1603</v>
      </c>
      <c r="AD468" s="86" t="s">
        <v>1603</v>
      </c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9</v>
      </c>
      <c r="J469" s="34">
        <f t="shared" si="67"/>
        <v>19</v>
      </c>
      <c r="K469" s="35">
        <f t="shared" si="68"/>
        <v>0.32142857142857145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 t="s">
        <v>1603</v>
      </c>
      <c r="AC469" s="86" t="s">
        <v>1603</v>
      </c>
      <c r="AD469" s="86" t="s">
        <v>1603</v>
      </c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9</v>
      </c>
      <c r="J470" s="34">
        <f t="shared" si="67"/>
        <v>19</v>
      </c>
      <c r="K470" s="35">
        <f t="shared" si="68"/>
        <v>0.32142857142857145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 t="s">
        <v>1603</v>
      </c>
      <c r="AD470" s="86" t="s">
        <v>1603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9</v>
      </c>
      <c r="J478" s="34">
        <f t="shared" si="69"/>
        <v>19</v>
      </c>
      <c r="K478" s="35">
        <f t="shared" si="70"/>
        <v>0.32142857142857145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 t="s">
        <v>1603</v>
      </c>
      <c r="AC478" s="86" t="s">
        <v>1603</v>
      </c>
      <c r="AD478" s="86" t="s">
        <v>1603</v>
      </c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9</v>
      </c>
      <c r="J479" s="34">
        <f t="shared" si="69"/>
        <v>19</v>
      </c>
      <c r="K479" s="35">
        <f t="shared" si="70"/>
        <v>0.32142857142857145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 t="s">
        <v>1603</v>
      </c>
      <c r="AC479" s="86" t="s">
        <v>1603</v>
      </c>
      <c r="AD479" s="86" t="s">
        <v>1603</v>
      </c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20</v>
      </c>
      <c r="J482" s="34">
        <f t="shared" si="69"/>
        <v>8</v>
      </c>
      <c r="K482" s="35">
        <f t="shared" si="70"/>
        <v>0.7142857142857143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 t="s">
        <v>1603</v>
      </c>
      <c r="AC482" s="86" t="s">
        <v>1603</v>
      </c>
      <c r="AD482" s="86" t="s">
        <v>1603</v>
      </c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20</v>
      </c>
      <c r="J483" s="34">
        <f t="shared" si="69"/>
        <v>8</v>
      </c>
      <c r="K483" s="35">
        <f t="shared" si="70"/>
        <v>0.7142857142857143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 t="s">
        <v>1603</v>
      </c>
      <c r="AC483" s="86" t="s">
        <v>1603</v>
      </c>
      <c r="AD483" s="86" t="s">
        <v>1603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9</v>
      </c>
      <c r="J490" s="34">
        <f t="shared" si="72"/>
        <v>19</v>
      </c>
      <c r="K490" s="35">
        <f t="shared" si="73"/>
        <v>0.32142857142857145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 t="s">
        <v>1603</v>
      </c>
      <c r="AC490" s="86" t="s">
        <v>1603</v>
      </c>
      <c r="AD490" s="86" t="s">
        <v>1603</v>
      </c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9</v>
      </c>
      <c r="J491" s="34">
        <f t="shared" si="72"/>
        <v>19</v>
      </c>
      <c r="K491" s="35">
        <f t="shared" si="73"/>
        <v>0.32142857142857145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 t="s">
        <v>1603</v>
      </c>
      <c r="AC491" s="86" t="s">
        <v>1603</v>
      </c>
      <c r="AD491" s="86" t="s">
        <v>1603</v>
      </c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9</v>
      </c>
      <c r="J492" s="34">
        <f t="shared" si="72"/>
        <v>19</v>
      </c>
      <c r="K492" s="35">
        <f t="shared" si="73"/>
        <v>0.32142857142857145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 t="s">
        <v>1603</v>
      </c>
      <c r="AD492" s="86" t="s">
        <v>1603</v>
      </c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9</v>
      </c>
      <c r="J493" s="34">
        <f t="shared" si="72"/>
        <v>19</v>
      </c>
      <c r="K493" s="35">
        <f t="shared" si="73"/>
        <v>0.32142857142857145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 t="s">
        <v>1603</v>
      </c>
      <c r="AD493" s="86" t="s">
        <v>1603</v>
      </c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9</v>
      </c>
      <c r="J502" s="34">
        <f t="shared" si="75"/>
        <v>19</v>
      </c>
      <c r="K502" s="35">
        <f t="shared" si="76"/>
        <v>0.32142857142857145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 t="s">
        <v>1603</v>
      </c>
      <c r="AC502" s="86" t="s">
        <v>1603</v>
      </c>
      <c r="AD502" s="86" t="s">
        <v>1603</v>
      </c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9</v>
      </c>
      <c r="J503" s="34">
        <f t="shared" si="75"/>
        <v>19</v>
      </c>
      <c r="K503" s="35">
        <f t="shared" si="76"/>
        <v>0.32142857142857145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 t="s">
        <v>1603</v>
      </c>
      <c r="AC503" s="86" t="s">
        <v>1603</v>
      </c>
      <c r="AD503" s="86" t="s">
        <v>1603</v>
      </c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9</v>
      </c>
      <c r="J504" s="34">
        <f t="shared" si="75"/>
        <v>19</v>
      </c>
      <c r="K504" s="35">
        <f t="shared" si="76"/>
        <v>0.32142857142857145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 t="s">
        <v>1603</v>
      </c>
      <c r="AD504" s="86" t="s">
        <v>1603</v>
      </c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9</v>
      </c>
      <c r="J505" s="34">
        <f t="shared" si="75"/>
        <v>19</v>
      </c>
      <c r="K505" s="35">
        <f t="shared" si="76"/>
        <v>0.32142857142857145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 t="s">
        <v>1603</v>
      </c>
      <c r="AD505" s="86" t="s">
        <v>1603</v>
      </c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9</v>
      </c>
      <c r="J508" s="34">
        <f t="shared" si="75"/>
        <v>19</v>
      </c>
      <c r="K508" s="35">
        <f t="shared" si="76"/>
        <v>0.32142857142857145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 t="s">
        <v>1603</v>
      </c>
      <c r="AC508" s="86" t="s">
        <v>1603</v>
      </c>
      <c r="AD508" s="86" t="s">
        <v>1603</v>
      </c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9</v>
      </c>
      <c r="J514" s="34">
        <f t="shared" si="75"/>
        <v>19</v>
      </c>
      <c r="K514" s="35">
        <f t="shared" si="76"/>
        <v>0.32142857142857145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 t="s">
        <v>1603</v>
      </c>
      <c r="AC514" s="86" t="s">
        <v>1603</v>
      </c>
      <c r="AD514" s="86" t="s">
        <v>1603</v>
      </c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9</v>
      </c>
      <c r="J515" s="34">
        <f t="shared" si="75"/>
        <v>19</v>
      </c>
      <c r="K515" s="35">
        <f t="shared" si="76"/>
        <v>0.32142857142857145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 t="s">
        <v>1603</v>
      </c>
      <c r="AC515" s="86" t="s">
        <v>1603</v>
      </c>
      <c r="AD515" s="86" t="s">
        <v>1603</v>
      </c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9</v>
      </c>
      <c r="J516" s="34">
        <f t="shared" si="75"/>
        <v>19</v>
      </c>
      <c r="K516" s="35">
        <f t="shared" si="76"/>
        <v>0.32142857142857145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 t="s">
        <v>1603</v>
      </c>
      <c r="AD516" s="86" t="s">
        <v>1603</v>
      </c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9</v>
      </c>
      <c r="J517" s="34">
        <f t="shared" si="75"/>
        <v>19</v>
      </c>
      <c r="K517" s="35">
        <f t="shared" si="76"/>
        <v>0.32142857142857145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 t="s">
        <v>1603</v>
      </c>
      <c r="AD517" s="86" t="s">
        <v>1603</v>
      </c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11</v>
      </c>
      <c r="J523" s="34">
        <f t="shared" si="78"/>
        <v>17</v>
      </c>
      <c r="K523" s="35">
        <f t="shared" si="79"/>
        <v>0.39285714285714285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 t="s">
        <v>1603</v>
      </c>
      <c r="AC523" s="86" t="s">
        <v>1603</v>
      </c>
      <c r="AD523" s="86" t="s">
        <v>1603</v>
      </c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9</v>
      </c>
      <c r="J526" s="34">
        <f t="shared" si="78"/>
        <v>19</v>
      </c>
      <c r="K526" s="35">
        <f t="shared" si="79"/>
        <v>0.32142857142857145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 t="s">
        <v>1603</v>
      </c>
      <c r="AC526" s="86" t="s">
        <v>1603</v>
      </c>
      <c r="AD526" s="86" t="s">
        <v>1603</v>
      </c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9</v>
      </c>
      <c r="J527" s="34">
        <f t="shared" si="78"/>
        <v>19</v>
      </c>
      <c r="K527" s="35">
        <f t="shared" si="79"/>
        <v>0.32142857142857145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 t="s">
        <v>1603</v>
      </c>
      <c r="AC527" s="86" t="s">
        <v>1603</v>
      </c>
      <c r="AD527" s="86" t="s">
        <v>1603</v>
      </c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9</v>
      </c>
      <c r="J530" s="34">
        <f t="shared" si="78"/>
        <v>19</v>
      </c>
      <c r="K530" s="35">
        <f t="shared" si="79"/>
        <v>0.32142857142857145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 t="s">
        <v>1603</v>
      </c>
      <c r="AC530" s="86" t="s">
        <v>1603</v>
      </c>
      <c r="AD530" s="86" t="s">
        <v>1603</v>
      </c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9</v>
      </c>
      <c r="J531" s="34">
        <f t="shared" ref="J531:J537" si="81">COUNTIF(L531:AM531,"APAGADO")</f>
        <v>19</v>
      </c>
      <c r="K531" s="35">
        <f t="shared" ref="K531:K537" si="82">(I531)/(J531+I531)</f>
        <v>0.32142857142857145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 t="s">
        <v>1603</v>
      </c>
      <c r="AC531" s="86" t="s">
        <v>1603</v>
      </c>
      <c r="AD531" s="86" t="s">
        <v>1603</v>
      </c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9</v>
      </c>
      <c r="J540" s="34">
        <f t="shared" si="84"/>
        <v>19</v>
      </c>
      <c r="K540" s="35">
        <f t="shared" si="85"/>
        <v>0.32142857142857145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 t="s">
        <v>1603</v>
      </c>
      <c r="AC540" s="86" t="s">
        <v>1603</v>
      </c>
      <c r="AD540" s="86" t="s">
        <v>1603</v>
      </c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9</v>
      </c>
      <c r="J541" s="34">
        <f t="shared" si="84"/>
        <v>19</v>
      </c>
      <c r="K541" s="35">
        <f t="shared" si="85"/>
        <v>0.32142857142857145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 t="s">
        <v>1603</v>
      </c>
      <c r="AC541" s="86" t="s">
        <v>1603</v>
      </c>
      <c r="AD541" s="86" t="s">
        <v>1603</v>
      </c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 t="str">
        <f>'RESUMEN TOTAL'!AD172</f>
        <v>APAGADO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 t="str">
        <f>'RESUMEN TOTAL'!AC173</f>
        <v>APAGADO</v>
      </c>
      <c r="X169" t="str">
        <f>'RESUMEN TOTAL'!AD173</f>
        <v>APAGADO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 t="str">
        <f>'RESUMEN TOTAL'!AB250</f>
        <v>APAGADO</v>
      </c>
      <c r="W246" t="str">
        <f>'RESUMEN TOTAL'!AC250</f>
        <v>APAGADO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 t="str">
        <f>'RESUMEN TOTAL'!AB320</f>
        <v>APAGADO</v>
      </c>
      <c r="W315" t="str">
        <f>'RESUMEN TOTAL'!AC320</f>
        <v>APAGADO</v>
      </c>
      <c r="X315" t="str">
        <f>'RESUMEN TOTAL'!AD320</f>
        <v>APAGADO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 t="str">
        <f>'RESUMEN TOTAL'!AB344</f>
        <v>APAGADO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 t="str">
        <f>'RESUMEN TOTAL'!AD345</f>
        <v>APAGADO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 t="str">
        <f>'RESUMEN TOTAL'!AB357</f>
        <v>APAGADO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 t="str">
        <f>'RESUMEN TOTAL'!AB405</f>
        <v>APAGADO</v>
      </c>
      <c r="W399" t="str">
        <f>'RESUMEN TOTAL'!AC405</f>
        <v>APAGADO</v>
      </c>
      <c r="X399" t="str">
        <f>'RESUMEN TOTAL'!AD405</f>
        <v>APAGADO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 t="str">
        <f>'RESUMEN TOTAL'!AB410</f>
        <v>APAGADO</v>
      </c>
      <c r="W404" t="str">
        <f>'RESUMEN TOTAL'!AC410</f>
        <v>APAGADO</v>
      </c>
      <c r="X404" t="str">
        <f>'RESUMEN TOTAL'!AD410</f>
        <v>APAGADO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 t="str">
        <f>'RESUMEN TOTAL'!AD456</f>
        <v>APAGADO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 t="str">
        <f>'RESUMEN TOTAL'!AB482</f>
        <v>APAGADO</v>
      </c>
      <c r="W476" t="str">
        <f>'RESUMEN TOTAL'!AC482</f>
        <v>APAGADO</v>
      </c>
      <c r="X476" t="str">
        <f>'RESUMEN TOTAL'!AD482</f>
        <v>APAGADO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 t="str">
        <f>'RESUMEN TOTAL'!AD483</f>
        <v>APAGADO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 t="str">
        <f>'RESUMEN TOTAL'!AB523</f>
        <v>APAGADO</v>
      </c>
      <c r="W517" t="str">
        <f>'RESUMEN TOTAL'!AC523</f>
        <v>APAGADO</v>
      </c>
      <c r="X517" t="str">
        <f>'RESUMEN TOTAL'!AD523</f>
        <v>APAGADO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 t="str">
        <f>'RESUMEN TOTAL'!AB526</f>
        <v>APAGADO</v>
      </c>
      <c r="W520" t="str">
        <f>'RESUMEN TOTAL'!AC526</f>
        <v>APAGADO</v>
      </c>
      <c r="X520" t="str">
        <f>'RESUMEN TOTAL'!AD526</f>
        <v>APAGADO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 t="str">
        <f>'RESUMEN TOTAL'!AD527</f>
        <v>APAGADO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39</v>
      </c>
      <c r="X1" s="18">
        <f t="shared" si="0"/>
        <v>34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 t="str">
        <f>ESTADISTICA!X75</f>
        <v>APAGADO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 t="str">
        <f>ESTADISTICA!W246</f>
        <v>APAGADO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 t="str">
        <f>ESTADISTICA!X350</f>
        <v>APAGADO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 t="str">
        <f>ESTADISTICA!W392</f>
        <v>APAGADO</v>
      </c>
      <c r="X393" t="str">
        <f>ESTADISTICA!X392</f>
        <v>APAGADO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 t="str">
        <f>ESTADISTICA!W399</f>
        <v>APAGADO</v>
      </c>
      <c r="X400" t="str">
        <f>ESTADISTICA!X399</f>
        <v>APAGADO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 t="str">
        <f>ESTADISTICA!W404</f>
        <v>APAGADO</v>
      </c>
      <c r="X405" t="str">
        <f>ESTADISTICA!X404</f>
        <v>APAGADO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 t="str">
        <f>ESTADISTICA!W407</f>
        <v>APAGADO</v>
      </c>
      <c r="X408" t="str">
        <f>ESTADISTICA!X407</f>
        <v>APAGADO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 t="str">
        <f>ESTADISTICA!W410</f>
        <v>APAGADO</v>
      </c>
      <c r="X411" t="str">
        <f>ESTADISTICA!X410</f>
        <v>APAGADO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 t="str">
        <f>ESTADISTICA!W411</f>
        <v>APAGADO</v>
      </c>
      <c r="X412" t="str">
        <f>ESTADISTICA!X411</f>
        <v>APAGADO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30</v>
      </c>
      <c r="X2" s="18">
        <f>COUNTIFS(X4:X501, "=APAGADO",E4:E501,"=Fibra Optica")</f>
        <v>24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5</v>
      </c>
      <c r="X2" s="18">
        <f>COUNTIFS(X4:X502, "=APAGADO",E4:E502,"=PTO A FO")</f>
        <v>4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 t="str">
        <f>'RESUMEN TOTAL'!AC62</f>
        <v>APAGADO</v>
      </c>
      <c r="X60" t="str">
        <f>'RESUMEN TOTAL'!AD62</f>
        <v>APAGADO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 t="str">
        <f>'RESUMEN TOTAL'!AC78</f>
        <v>APAGADO</v>
      </c>
      <c r="X76" t="str">
        <f>'RESUMEN TOTAL'!AD78</f>
        <v>APAGADO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 t="str">
        <f>'RESUMEN TOTAL'!AC85</f>
        <v>APAGADO</v>
      </c>
      <c r="X83" t="str">
        <f>'RESUMEN TOTAL'!AD85</f>
        <v>APAGADO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 t="str">
        <f>'RESUMEN TOTAL'!AC173</f>
        <v>APAGADO</v>
      </c>
      <c r="X168" t="str">
        <f>'RESUMEN TOTAL'!AD173</f>
        <v>APAGADO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 t="str">
        <f>'RESUMEN TOTAL'!AB250</f>
        <v>APAGADO</v>
      </c>
      <c r="W243" t="str">
        <f>'RESUMEN TOTAL'!AC250</f>
        <v>APAGADO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 t="str">
        <f>'RESUMEN TOTAL'!AB320</f>
        <v>APAGADO</v>
      </c>
      <c r="W311" t="str">
        <f>'RESUMEN TOTAL'!AC320</f>
        <v>APAGADO</v>
      </c>
      <c r="X311" t="str">
        <f>'RESUMEN TOTAL'!AD320</f>
        <v>APAGADO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 t="str">
        <f>'RESUMEN TOTAL'!AD345</f>
        <v>APAGADO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 t="str">
        <f>'RESUMEN TOTAL'!AD355</f>
        <v>APAGADO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 t="str">
        <f>'RESUMEN TOTAL'!AB356</f>
        <v>APAGADO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 t="str">
        <f>'RESUMEN TOTAL'!AB357</f>
        <v>APAGADO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 t="str">
        <f>'RESUMEN TOTAL'!AC395</f>
        <v>APAGADO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 t="str">
        <f>'RESUMEN TOTAL'!AB398</f>
        <v>APAGADO</v>
      </c>
      <c r="W388" t="str">
        <f>'RESUMEN TOTAL'!AC398</f>
        <v>APAGADO</v>
      </c>
      <c r="X388" t="str">
        <f>'RESUMEN TOTAL'!AD398</f>
        <v>APAGADO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 t="str">
        <f>'RESUMEN TOTAL'!AB405</f>
        <v>APAGADO</v>
      </c>
      <c r="W395" t="str">
        <f>'RESUMEN TOTAL'!AC405</f>
        <v>APAGADO</v>
      </c>
      <c r="X395" t="str">
        <f>'RESUMEN TOTAL'!AD405</f>
        <v>APAGADO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 t="str">
        <f>'RESUMEN TOTAL'!AB413</f>
        <v>APAGADO</v>
      </c>
      <c r="W403" t="str">
        <f>'RESUMEN TOTAL'!AC413</f>
        <v>APAGADO</v>
      </c>
      <c r="X403" t="str">
        <f>'RESUMEN TOTAL'!AD413</f>
        <v>APAGADO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 t="str">
        <f>'RESUMEN TOTAL'!AB416</f>
        <v>APAGADO</v>
      </c>
      <c r="W406" t="str">
        <f>'RESUMEN TOTAL'!AC416</f>
        <v>APAGADO</v>
      </c>
      <c r="X406" t="str">
        <f>'RESUMEN TOTAL'!AD416</f>
        <v>APAGADO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 t="str">
        <f>'RESUMEN TOTAL'!AB417</f>
        <v>APAGADO</v>
      </c>
      <c r="W407" t="str">
        <f>'RESUMEN TOTAL'!AC417</f>
        <v>APAGADO</v>
      </c>
      <c r="X407" t="str">
        <f>'RESUMEN TOTAL'!AD417</f>
        <v>APAGADO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 t="str">
        <f>'RESUMEN TOTAL'!AB422</f>
        <v>APAGADO</v>
      </c>
      <c r="W412" t="str">
        <f>'RESUMEN TOTAL'!AC422</f>
        <v>APAGADO</v>
      </c>
      <c r="X412" t="str">
        <f>'RESUMEN TOTAL'!AD422</f>
        <v>APAGADO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 t="str">
        <f>'RESUMEN TOTAL'!AD456</f>
        <v>APAGADO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 t="str">
        <f>'RESUMEN TOTAL'!AB523</f>
        <v>APAGADO</v>
      </c>
      <c r="W492" t="str">
        <f>'RESUMEN TOTAL'!AC523</f>
        <v>APAGADO</v>
      </c>
      <c r="X492" t="str">
        <f>'RESUMEN TOTAL'!AD523</f>
        <v>APAGADO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 t="str">
        <f>'RESUMEN TOTAL'!AD527</f>
        <v>APAGADO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11</v>
      </c>
      <c r="X2" s="18">
        <f>COUNTIFS(X4:X500, "=APAGADO",E4:E500,"=radio")</f>
        <v>13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22" zoomScaleNormal="100" workbookViewId="0">
      <selection activeCell="D138" sqref="D13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42</v>
      </c>
      <c r="D129" s="66">
        <v>42</v>
      </c>
      <c r="E129" s="67">
        <f>D129/C128</f>
        <v>9.2511013215859028E-2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8</v>
      </c>
      <c r="D130" s="66">
        <v>34</v>
      </c>
      <c r="E130" s="67">
        <f>D130/C128</f>
        <v>7.4889867841409691E-2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41</v>
      </c>
      <c r="E131" s="67">
        <v>9.0300000000000005E-2</v>
      </c>
      <c r="F131" s="143"/>
      <c r="G131" s="65" t="s">
        <v>1151</v>
      </c>
      <c r="H131" s="118">
        <v>39</v>
      </c>
      <c r="I131" s="122">
        <v>14</v>
      </c>
      <c r="J131" s="112">
        <f>I131/H131</f>
        <v>0.35897435897435898</v>
      </c>
    </row>
    <row r="132" spans="2:10" ht="16.5" thickBot="1" x14ac:dyDescent="0.3">
      <c r="B132" s="68" t="s">
        <v>16</v>
      </c>
      <c r="C132" s="69">
        <v>13</v>
      </c>
      <c r="D132" s="70">
        <v>29</v>
      </c>
      <c r="E132" s="90">
        <f>D132/C128</f>
        <v>6.3876651982378851E-2</v>
      </c>
      <c r="F132" s="143"/>
      <c r="G132" s="65" t="s">
        <v>1416</v>
      </c>
      <c r="H132" s="118">
        <v>39</v>
      </c>
      <c r="I132" s="123">
        <v>13</v>
      </c>
      <c r="J132" s="107">
        <f>I132/H132</f>
        <v>0.33333333333333331</v>
      </c>
    </row>
    <row r="133" spans="2:10" ht="17.25" thickTop="1" thickBot="1" x14ac:dyDescent="0.3">
      <c r="B133" s="93" t="s">
        <v>1142</v>
      </c>
      <c r="C133" s="94">
        <f>Hoja1!X3</f>
        <v>15</v>
      </c>
      <c r="D133" s="94"/>
      <c r="E133" s="95">
        <f>Hoja1!X4</f>
        <v>6.0483870967741937E-2</v>
      </c>
      <c r="F133" s="143"/>
      <c r="G133" s="65" t="s">
        <v>1422</v>
      </c>
      <c r="H133" s="118">
        <v>78</v>
      </c>
      <c r="I133" s="124">
        <v>27</v>
      </c>
      <c r="J133" s="110">
        <f>I133/H133</f>
        <v>0.34615384615384615</v>
      </c>
    </row>
    <row r="134" spans="2:10" ht="17.25" thickTop="1" thickBot="1" x14ac:dyDescent="0.3">
      <c r="B134" s="93" t="s">
        <v>1143</v>
      </c>
      <c r="C134" s="94">
        <f>Hoja1!X5</f>
        <v>27</v>
      </c>
      <c r="D134" s="94"/>
      <c r="E134" s="96">
        <v>0.13</v>
      </c>
      <c r="F134" s="144"/>
      <c r="G134" s="68" t="s">
        <v>1421</v>
      </c>
      <c r="H134" s="119">
        <v>27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541</v>
      </c>
      <c r="G18" s="36">
        <f t="shared" si="7"/>
        <v>7.9482439926062853E-2</v>
      </c>
    </row>
    <row r="19" spans="1:7" x14ac:dyDescent="0.25">
      <c r="A19" s="17">
        <f>'APAGADOS RADIO'!W3</f>
        <v>45522</v>
      </c>
      <c r="B19">
        <f>'APAGADOS RADIO'!W2+D19</f>
        <v>16</v>
      </c>
      <c r="C19">
        <f>'APAGADOS FIBRA'!W2</f>
        <v>30</v>
      </c>
      <c r="D19">
        <f>'APAGADOS ANTENA'!W2</f>
        <v>5</v>
      </c>
      <c r="E19">
        <f t="shared" si="6"/>
        <v>46</v>
      </c>
      <c r="F19">
        <f>'RESUMEN TOTAL'!B1</f>
        <v>541</v>
      </c>
      <c r="G19" s="36">
        <f t="shared" ref="G19:G30" si="8">E19/F19</f>
        <v>8.5027726432532341E-2</v>
      </c>
    </row>
    <row r="20" spans="1:7" x14ac:dyDescent="0.25">
      <c r="A20" s="17">
        <f>'APAGADOS RADIO'!X3</f>
        <v>45523</v>
      </c>
      <c r="B20">
        <f>'APAGADOS RADIO'!X2+D20</f>
        <v>17</v>
      </c>
      <c r="C20">
        <f>'APAGADOS FIBRA'!X2</f>
        <v>24</v>
      </c>
      <c r="D20">
        <f>'APAGADOS ANTENA'!X2</f>
        <v>4</v>
      </c>
      <c r="E20">
        <f t="shared" si="6"/>
        <v>41</v>
      </c>
      <c r="F20">
        <f>'RESUMEN TOTAL'!B1</f>
        <v>541</v>
      </c>
      <c r="G20" s="36">
        <f t="shared" si="8"/>
        <v>7.5785582255083181E-2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12</v>
      </c>
      <c r="G51" s="104">
        <f t="shared" si="13"/>
        <v>25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13</v>
      </c>
      <c r="F52">
        <f>paradas!X3</f>
        <v>12</v>
      </c>
      <c r="G52" s="104">
        <f t="shared" si="13"/>
        <v>25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U4" sqref="U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15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6.0483870967741937E-2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27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0.12980769230769232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13</v>
      </c>
      <c r="X2" s="18">
        <f>COUNTIFS(X4:X600, "=APAGADO",D4:D600,"=GFIJA")</f>
        <v>13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 t="str">
        <f>'RESUMEN TOTAL'!AC62</f>
        <v>APAGADO</v>
      </c>
      <c r="X62" s="86" t="str">
        <f>'RESUMEN TOTAL'!AD62</f>
        <v>APAGADO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 t="str">
        <f>'RESUMEN TOTAL'!AC78</f>
        <v>APAGADO</v>
      </c>
      <c r="X78" s="86" t="str">
        <f>'RESUMEN TOTAL'!AD78</f>
        <v>APAGADO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 t="str">
        <f>'RESUMEN TOTAL'!AC85</f>
        <v>APAGADO</v>
      </c>
      <c r="X85" s="86" t="str">
        <f>'RESUMEN TOTAL'!AD85</f>
        <v>APAGADO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 t="str">
        <f>'RESUMEN TOTAL'!AD107</f>
        <v>APAGADO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 t="str">
        <f>'RESUMEN TOTAL'!AC172</f>
        <v>APAGADO</v>
      </c>
      <c r="X169" s="86" t="str">
        <f>'RESUMEN TOTAL'!AD172</f>
        <v>APAGADO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 t="str">
        <f>'RESUMEN TOTAL'!AC173</f>
        <v>APAGADO</v>
      </c>
      <c r="X170" s="86" t="str">
        <f>'RESUMEN TOTAL'!AD173</f>
        <v>APAGADO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 t="str">
        <f>'RESUMEN TOTAL'!AB250</f>
        <v>APAGADO</v>
      </c>
      <c r="W246" s="86" t="str">
        <f>'RESUMEN TOTAL'!AC250</f>
        <v>APAGADO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 t="str">
        <f>'RESUMEN TOTAL'!AB320</f>
        <v>APAGADO</v>
      </c>
      <c r="W315" s="86" t="str">
        <f>'RESUMEN TOTAL'!AC320</f>
        <v>APAGADO</v>
      </c>
      <c r="X315" s="86" t="str">
        <f>'RESUMEN TOTAL'!AD320</f>
        <v>APAGADO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 t="str">
        <f>'RESUMEN TOTAL'!AB344</f>
        <v>APAGADO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 t="str">
        <f>'RESUMEN TOTAL'!AB345</f>
        <v>APAGADO</v>
      </c>
      <c r="W340" s="86">
        <f>'RESUMEN TOTAL'!AC345</f>
        <v>0</v>
      </c>
      <c r="X340" s="86" t="str">
        <f>'RESUMEN TOTAL'!AD345</f>
        <v>APAGADO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 t="str">
        <f>'RESUMEN TOTAL'!AD355</f>
        <v>APAGADO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 t="str">
        <f>'RESUMEN TOTAL'!AB356</f>
        <v>APAGADO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 t="str">
        <f>'RESUMEN TOTAL'!AB357</f>
        <v>APAGADO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 t="str">
        <f>'RESUMEN TOTAL'!AC395</f>
        <v>APAGADO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 t="str">
        <f>'RESUMEN TOTAL'!AB398</f>
        <v>APAGADO</v>
      </c>
      <c r="W392" s="86" t="str">
        <f>'RESUMEN TOTAL'!AC398</f>
        <v>APAGADO</v>
      </c>
      <c r="X392" s="86" t="str">
        <f>'RESUMEN TOTAL'!AD398</f>
        <v>APAGADO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 t="str">
        <f>'RESUMEN TOTAL'!AB405</f>
        <v>APAGADO</v>
      </c>
      <c r="W399" s="86" t="str">
        <f>'RESUMEN TOTAL'!AC405</f>
        <v>APAGADO</v>
      </c>
      <c r="X399" s="86" t="str">
        <f>'RESUMEN TOTAL'!AD405</f>
        <v>APAGADO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 t="str">
        <f>'RESUMEN TOTAL'!AB410</f>
        <v>APAGADO</v>
      </c>
      <c r="W404" s="86" t="str">
        <f>'RESUMEN TOTAL'!AC410</f>
        <v>APAGADO</v>
      </c>
      <c r="X404" s="86" t="str">
        <f>'RESUMEN TOTAL'!AD410</f>
        <v>APAGADO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 t="str">
        <f>'RESUMEN TOTAL'!AB413</f>
        <v>APAGADO</v>
      </c>
      <c r="W407" s="86" t="str">
        <f>'RESUMEN TOTAL'!AC413</f>
        <v>APAGADO</v>
      </c>
      <c r="X407" s="86" t="str">
        <f>'RESUMEN TOTAL'!AD413</f>
        <v>APAGADO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 t="str">
        <f>'RESUMEN TOTAL'!AB416</f>
        <v>APAGADO</v>
      </c>
      <c r="W410" s="86" t="str">
        <f>'RESUMEN TOTAL'!AC416</f>
        <v>APAGADO</v>
      </c>
      <c r="X410" s="86" t="str">
        <f>'RESUMEN TOTAL'!AD416</f>
        <v>APAGADO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 t="str">
        <f>'RESUMEN TOTAL'!AB417</f>
        <v>APAGADO</v>
      </c>
      <c r="W411" s="86" t="str">
        <f>'RESUMEN TOTAL'!AC417</f>
        <v>APAGADO</v>
      </c>
      <c r="X411" s="86" t="str">
        <f>'RESUMEN TOTAL'!AD417</f>
        <v>APAGADO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 t="str">
        <f>'RESUMEN TOTAL'!AB422</f>
        <v>APAGADO</v>
      </c>
      <c r="W416" s="86" t="str">
        <f>'RESUMEN TOTAL'!AC422</f>
        <v>APAGADO</v>
      </c>
      <c r="X416" s="86" t="str">
        <f>'RESUMEN TOTAL'!AD422</f>
        <v>APAGADO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 t="str">
        <f>'RESUMEN TOTAL'!AD456</f>
        <v>APAGADO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 t="str">
        <f>'RESUMEN TOTAL'!AB482</f>
        <v>APAGADO</v>
      </c>
      <c r="W476" s="86" t="str">
        <f>'RESUMEN TOTAL'!AC482</f>
        <v>APAGADO</v>
      </c>
      <c r="X476" s="86" t="str">
        <f>'RESUMEN TOTAL'!AD482</f>
        <v>APAGADO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 t="str">
        <f>'RESUMEN TOTAL'!AD483</f>
        <v>APAGADO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 t="str">
        <f>'RESUMEN TOTAL'!AB523</f>
        <v>APAGADO</v>
      </c>
      <c r="W515" s="86" t="str">
        <f>'RESUMEN TOTAL'!AC523</f>
        <v>APAGADO</v>
      </c>
      <c r="X515" s="86" t="str">
        <f>'RESUMEN TOTAL'!AD523</f>
        <v>APAGADO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 t="str">
        <f>'RESUMEN TOTAL'!AB526</f>
        <v>APAGADO</v>
      </c>
      <c r="W518" s="86" t="str">
        <f>'RESUMEN TOTAL'!AC526</f>
        <v>APAGADO</v>
      </c>
      <c r="X518" s="86" t="str">
        <f>'RESUMEN TOTAL'!AD526</f>
        <v>APAGADO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 t="str">
        <f>'RESUMEN TOTAL'!AD527</f>
        <v>APAGADO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2024-08-19T11:32:49Z</dcterms:modified>
</cp:coreProperties>
</file>