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0A1E9E4F-7227-4E02-AEFC-B66D807CB7F9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0" i="24" l="1"/>
  <c r="J181" i="24"/>
  <c r="J182" i="24"/>
  <c r="D94" i="24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21"/>
  <c r="AJ23" i="21"/>
  <c r="AJ1" i="9"/>
  <c r="AJ23" i="9"/>
  <c r="AJ22" i="8"/>
  <c r="AJ2" i="10"/>
  <c r="AJ22" i="10"/>
  <c r="AP1" i="2"/>
  <c r="AP25" i="2"/>
  <c r="AP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<sst xmlns="http://schemas.openxmlformats.org/spreadsheetml/2006/main" count="6576" uniqueCount="1608">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</sst>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0.18951612903225806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7.6612903225806453E-2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0.1201923076923077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0.18951612903225806</c:v>
                </c:pt>
                <c:pt idx="23">
                  <c:v>0</c:v>
                </c:pt>
                <c:pt idx="24">
                  <c:v>0</c:v>
                </c:pt>
                <c:pt idx="25">
                  <c:v>7.6612903225806453E-2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0.1201923076923077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19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D551" sqref="D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0.11258278145695365</v>
      </c>
      <c r="AJ1" s="4">
        <f t="shared" si="0"/>
        <v>0.1140495867768595</v>
      </c>
      <c r="AK1" s="4">
        <f t="shared" si="0"/>
        <v>0.12274959083469722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68</v>
      </c>
      <c r="AJ3" s="12">
        <f t="shared" si="5"/>
        <v>69</v>
      </c>
      <c r="AK3" s="12">
        <f t="shared" si="5"/>
        <v>75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 t="s">
        <v>1603</v>
      </c>
      <c r="AJ15" s="86" t="s">
        <v>1603</v>
      </c>
      <c r="AK15" s="86" t="s">
        <v>1603</v>
      </c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</v>
      </c>
      <c r="J24" s="34">
        <f t="shared" si="8"/>
        <v>26</v>
      </c>
      <c r="K24" s="35">
        <f t="shared" si="9"/>
        <v>7.1428571428571425E-2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 t="s">
        <v>1603</v>
      </c>
      <c r="AJ24" s="86" t="s">
        <v>1603</v>
      </c>
      <c r="AK24" s="86" t="s">
        <v>1603</v>
      </c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10</v>
      </c>
      <c r="J29" s="34">
        <f t="shared" si="8"/>
        <v>18</v>
      </c>
      <c r="K29" s="35">
        <f t="shared" si="9"/>
        <v>0.35714285714285715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 t="s">
        <v>1603</v>
      </c>
      <c r="AJ29" s="86" t="s">
        <v>1603</v>
      </c>
      <c r="AK29" s="86" t="s">
        <v>1603</v>
      </c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26</v>
      </c>
      <c r="J30" s="34">
        <f t="shared" si="8"/>
        <v>1</v>
      </c>
      <c r="K30" s="35">
        <f t="shared" si="9"/>
        <v>0.96296296296296291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 t="s">
        <v>1603</v>
      </c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13</v>
      </c>
      <c r="J62" s="34">
        <f t="shared" si="8"/>
        <v>15</v>
      </c>
      <c r="K62" s="35">
        <f t="shared" si="9"/>
        <v>0.4642857142857143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 t="s">
        <v>1603</v>
      </c>
      <c r="AJ62" s="86" t="s">
        <v>1603</v>
      </c>
      <c r="AK62" s="86" t="s">
        <v>1603</v>
      </c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12</v>
      </c>
      <c r="J85" s="34">
        <f t="shared" si="16"/>
        <v>16</v>
      </c>
      <c r="K85" s="35">
        <f t="shared" si="17"/>
        <v>0.42857142857142855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 t="s">
        <v>1603</v>
      </c>
      <c r="AJ85" s="86" t="s">
        <v>1603</v>
      </c>
      <c r="AK85" s="86" t="s">
        <v>1603</v>
      </c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25</v>
      </c>
      <c r="J90" s="34">
        <f t="shared" si="16"/>
        <v>3</v>
      </c>
      <c r="K90" s="35">
        <f t="shared" si="17"/>
        <v>0.8928571428571429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 t="s">
        <v>1603</v>
      </c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25</v>
      </c>
      <c r="J105" s="34">
        <f t="shared" ref="J105" si="18">COUNTIF(L105:AM105,"APAGADO")</f>
        <v>3</v>
      </c>
      <c r="K105" s="35">
        <f t="shared" ref="K105" si="19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 t="s">
        <v>1603</v>
      </c>
      <c r="AK105" s="86" t="s">
        <v>1603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</v>
      </c>
      <c r="J107" s="34">
        <f t="shared" si="20"/>
        <v>26</v>
      </c>
      <c r="K107" s="35">
        <f t="shared" si="21"/>
        <v>7.1428571428571425E-2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 t="s">
        <v>1603</v>
      </c>
      <c r="AJ107" s="86" t="s">
        <v>1603</v>
      </c>
      <c r="AK107" s="86" t="s">
        <v>1603</v>
      </c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27</v>
      </c>
      <c r="J117" s="34">
        <f t="shared" si="16"/>
        <v>1</v>
      </c>
      <c r="K117" s="35">
        <f t="shared" si="17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1603</v>
      </c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</v>
      </c>
      <c r="J130" s="34">
        <f t="shared" si="16"/>
        <v>26</v>
      </c>
      <c r="K130" s="35">
        <f t="shared" si="17"/>
        <v>7.1428571428571425E-2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 t="s">
        <v>1603</v>
      </c>
      <c r="AJ130" s="86" t="s">
        <v>1603</v>
      </c>
      <c r="AK130" s="86" t="s">
        <v>1603</v>
      </c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</v>
      </c>
      <c r="J168" s="34">
        <f t="shared" si="25"/>
        <v>26</v>
      </c>
      <c r="K168" s="35">
        <f t="shared" si="26"/>
        <v>7.1428571428571425E-2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 t="s">
        <v>1603</v>
      </c>
      <c r="AJ168" s="86" t="s">
        <v>1603</v>
      </c>
      <c r="AK168" s="86" t="s">
        <v>1603</v>
      </c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</v>
      </c>
      <c r="J171" s="34">
        <f t="shared" si="23"/>
        <v>26</v>
      </c>
      <c r="K171" s="35">
        <f t="shared" si="24"/>
        <v>7.1428571428571425E-2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 t="s">
        <v>1603</v>
      </c>
      <c r="AJ171" s="86" t="s">
        <v>1603</v>
      </c>
      <c r="AK171" s="86" t="s">
        <v>1603</v>
      </c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 t="s">
        <v>1603</v>
      </c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23</v>
      </c>
      <c r="J173" s="34">
        <f t="shared" si="23"/>
        <v>5</v>
      </c>
      <c r="K173" s="35">
        <f t="shared" si="24"/>
        <v>0.8214285714285714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 t="s">
        <v>1603</v>
      </c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27</v>
      </c>
      <c r="J178" s="34">
        <f t="shared" ref="J178" si="28">COUNTIF(L178:AM178,"APAGADO")</f>
        <v>1</v>
      </c>
      <c r="K178" s="35">
        <f t="shared" ref="K178" si="29">(I178)/(J178+I178)</f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 t="s">
        <v>1603</v>
      </c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</v>
      </c>
      <c r="J179" s="34">
        <f t="shared" si="23"/>
        <v>26</v>
      </c>
      <c r="K179" s="35">
        <f t="shared" si="24"/>
        <v>7.1428571428571425E-2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 t="s">
        <v>1603</v>
      </c>
      <c r="AJ179" s="86" t="s">
        <v>1603</v>
      </c>
      <c r="AK179" s="86" t="s">
        <v>1603</v>
      </c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</v>
      </c>
      <c r="J180" s="34">
        <f t="shared" si="23"/>
        <v>26</v>
      </c>
      <c r="K180" s="35">
        <f t="shared" si="24"/>
        <v>7.1428571428571425E-2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 t="s">
        <v>1603</v>
      </c>
      <c r="AJ180" s="86" t="s">
        <v>1603</v>
      </c>
      <c r="AK180" s="86" t="s">
        <v>1603</v>
      </c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</v>
      </c>
      <c r="J181" s="34">
        <f t="shared" si="23"/>
        <v>26</v>
      </c>
      <c r="K181" s="35">
        <f t="shared" si="24"/>
        <v>7.1428571428571425E-2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 t="s">
        <v>1603</v>
      </c>
      <c r="AJ181" s="86" t="s">
        <v>1603</v>
      </c>
      <c r="AK181" s="86" t="s">
        <v>1603</v>
      </c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10</v>
      </c>
      <c r="J199" s="34">
        <f t="shared" si="23"/>
        <v>18</v>
      </c>
      <c r="K199" s="35">
        <f t="shared" si="24"/>
        <v>0.35714285714285715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 t="s">
        <v>1603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8</v>
      </c>
      <c r="J205" s="34">
        <f t="shared" si="23"/>
        <v>20</v>
      </c>
      <c r="K205" s="35">
        <f t="shared" si="24"/>
        <v>0.2857142857142857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 t="s">
        <v>1603</v>
      </c>
      <c r="AJ205" s="86" t="s">
        <v>1603</v>
      </c>
      <c r="AK205" s="86" t="s">
        <v>1603</v>
      </c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</v>
      </c>
      <c r="J222" s="34">
        <f t="shared" si="23"/>
        <v>26</v>
      </c>
      <c r="K222" s="35">
        <f t="shared" si="24"/>
        <v>7.1428571428571425E-2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 t="s">
        <v>1603</v>
      </c>
      <c r="AJ222" s="86" t="s">
        <v>1603</v>
      </c>
      <c r="AK222" s="86" t="s">
        <v>1603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3</v>
      </c>
      <c r="J228" s="34">
        <f>COUNTIF(L228:AM228,"APAGADO")</f>
        <v>25</v>
      </c>
      <c r="K228" s="35">
        <f>(I228)/(J228+I228)</f>
        <v>0.10714285714285714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 t="s">
        <v>1603</v>
      </c>
      <c r="AJ228" s="86" t="s">
        <v>1603</v>
      </c>
      <c r="AK228" s="86" t="s">
        <v>1603</v>
      </c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</v>
      </c>
      <c r="J238" s="34">
        <f t="shared" si="23"/>
        <v>26</v>
      </c>
      <c r="K238" s="35">
        <f t="shared" si="24"/>
        <v>7.1428571428571425E-2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 t="s">
        <v>1603</v>
      </c>
      <c r="AI238" s="86" t="s">
        <v>1603</v>
      </c>
      <c r="AJ238" s="86" t="s">
        <v>1603</v>
      </c>
      <c r="AK238" s="86" t="s">
        <v>1603</v>
      </c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</v>
      </c>
      <c r="J240" s="34">
        <f>COUNTIF(L240:AM240,"APAGADO")</f>
        <v>26</v>
      </c>
      <c r="K240" s="35">
        <f>(I240)/(J240+I240)</f>
        <v>7.1428571428571425E-2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 t="s">
        <v>1603</v>
      </c>
      <c r="AI240" s="86" t="s">
        <v>1603</v>
      </c>
      <c r="AJ240" s="86" t="s">
        <v>1603</v>
      </c>
      <c r="AK240" s="86" t="s">
        <v>1603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10</v>
      </c>
      <c r="J244" s="34">
        <f t="shared" si="23"/>
        <v>18</v>
      </c>
      <c r="K244" s="35">
        <f t="shared" si="24"/>
        <v>0.35714285714285715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 t="s">
        <v>1603</v>
      </c>
      <c r="AI244" s="86" t="s">
        <v>1603</v>
      </c>
      <c r="AJ244" s="86" t="s">
        <v>1603</v>
      </c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6</v>
      </c>
      <c r="J245" s="34">
        <f>COUNTIF(L245:AM245,"APAGADO")</f>
        <v>22</v>
      </c>
      <c r="K245" s="35">
        <f>(I245)/(J245+I245)</f>
        <v>0.21428571428571427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 t="s">
        <v>1603</v>
      </c>
      <c r="AI245" s="86" t="s">
        <v>1603</v>
      </c>
      <c r="AJ245" s="86" t="s">
        <v>1603</v>
      </c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10</v>
      </c>
      <c r="J246" s="34">
        <f>COUNTIF(L246:AM246,"APAGADO")</f>
        <v>18</v>
      </c>
      <c r="K246" s="35">
        <f>(I246)/(J246+I246)</f>
        <v>0.35714285714285715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 t="s">
        <v>1603</v>
      </c>
      <c r="AI246" s="86" t="s">
        <v>1603</v>
      </c>
      <c r="AJ246" s="86" t="s">
        <v>1603</v>
      </c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</v>
      </c>
      <c r="J252" s="34">
        <f t="shared" si="23"/>
        <v>26</v>
      </c>
      <c r="K252" s="35">
        <f t="shared" si="24"/>
        <v>7.1428571428571425E-2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 t="s">
        <v>1603</v>
      </c>
      <c r="AI252" s="86" t="s">
        <v>1603</v>
      </c>
      <c r="AJ252" s="86" t="s">
        <v>1603</v>
      </c>
      <c r="AK252" s="86" t="s">
        <v>1603</v>
      </c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 t="s">
        <v>1603</v>
      </c>
      <c r="AJ253" s="86" t="s">
        <v>1603</v>
      </c>
      <c r="AK253" s="86" t="s">
        <v>1603</v>
      </c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4</v>
      </c>
      <c r="J254" s="34">
        <f t="shared" si="23"/>
        <v>24</v>
      </c>
      <c r="K254" s="35">
        <f t="shared" si="24"/>
        <v>0.14285714285714285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 t="s">
        <v>1603</v>
      </c>
      <c r="AJ254" s="86" t="s">
        <v>1603</v>
      </c>
      <c r="AK254" s="86" t="s">
        <v>1603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14</v>
      </c>
      <c r="J257" s="34">
        <f t="shared" si="23"/>
        <v>14</v>
      </c>
      <c r="K257" s="35">
        <f t="shared" si="24"/>
        <v>0.5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 t="s">
        <v>1603</v>
      </c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5</v>
      </c>
      <c r="J278" s="34">
        <f t="shared" si="39"/>
        <v>23</v>
      </c>
      <c r="K278" s="35">
        <f t="shared" si="40"/>
        <v>0.17857142857142858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 t="s">
        <v>1603</v>
      </c>
      <c r="AI278" s="86" t="s">
        <v>1603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3</v>
      </c>
      <c r="J286" s="34">
        <f t="shared" si="39"/>
        <v>25</v>
      </c>
      <c r="K286" s="35">
        <f t="shared" si="40"/>
        <v>0.10714285714285714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 t="s">
        <v>1603</v>
      </c>
      <c r="AI286" s="86" t="s">
        <v>1603</v>
      </c>
      <c r="AJ286" s="86" t="s">
        <v>1603</v>
      </c>
      <c r="AK286" s="86" t="s">
        <v>1603</v>
      </c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5</v>
      </c>
      <c r="J287" s="34">
        <f t="shared" si="39"/>
        <v>23</v>
      </c>
      <c r="K287" s="35">
        <f t="shared" si="40"/>
        <v>0.17857142857142858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 t="s">
        <v>1603</v>
      </c>
      <c r="AJ287" s="86" t="s">
        <v>1603</v>
      </c>
      <c r="AK287" s="86" t="s">
        <v>1603</v>
      </c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3</v>
      </c>
      <c r="J298" s="34">
        <f t="shared" si="39"/>
        <v>25</v>
      </c>
      <c r="K298" s="35">
        <f t="shared" si="40"/>
        <v>0.10714285714285714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 t="s">
        <v>1603</v>
      </c>
      <c r="AI298" s="86" t="s">
        <v>1603</v>
      </c>
      <c r="AJ298" s="86" t="s">
        <v>1603</v>
      </c>
      <c r="AK298" s="86" t="s">
        <v>1603</v>
      </c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26</v>
      </c>
      <c r="J299" s="34">
        <f t="shared" si="39"/>
        <v>2</v>
      </c>
      <c r="K299" s="35">
        <f t="shared" si="40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 t="s">
        <v>1603</v>
      </c>
      <c r="AI299" s="86" t="s">
        <v>1603</v>
      </c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26</v>
      </c>
      <c r="J301" s="34">
        <f t="shared" si="39"/>
        <v>2</v>
      </c>
      <c r="K301" s="35">
        <f t="shared" si="40"/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 t="s">
        <v>1603</v>
      </c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 t="s">
        <v>1603</v>
      </c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26</v>
      </c>
      <c r="J311" s="34">
        <f t="shared" si="39"/>
        <v>2</v>
      </c>
      <c r="K311" s="35">
        <f t="shared" si="40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23</v>
      </c>
      <c r="J320" s="34">
        <f t="shared" si="39"/>
        <v>5</v>
      </c>
      <c r="K320" s="35">
        <f t="shared" si="40"/>
        <v>0.8214285714285714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 t="s">
        <v>1603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20</v>
      </c>
      <c r="J344" s="34">
        <f>COUNTIF(L344:AM344,"APAGADO")</f>
        <v>8</v>
      </c>
      <c r="K344" s="35">
        <f>(I344)/(J344+I344)</f>
        <v>0.7142857142857143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 t="s">
        <v>1603</v>
      </c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7</v>
      </c>
      <c r="J345" s="34">
        <f>COUNTIF(L345:AM345,"APAGADO")</f>
        <v>21</v>
      </c>
      <c r="K345" s="35">
        <f>(I345)/(J345+I345)</f>
        <v>0.25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 t="s">
        <v>1603</v>
      </c>
      <c r="AI345" s="86" t="s">
        <v>1603</v>
      </c>
      <c r="AJ345" s="86"/>
      <c r="AK345" s="86" t="s">
        <v>1603</v>
      </c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8</v>
      </c>
      <c r="J356" s="34">
        <f t="shared" si="51"/>
        <v>20</v>
      </c>
      <c r="K356" s="35">
        <f t="shared" si="52"/>
        <v>0.2857142857142857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 t="s">
        <v>1603</v>
      </c>
      <c r="AI356" s="86" t="s">
        <v>1603</v>
      </c>
      <c r="AJ356" s="86" t="s">
        <v>1603</v>
      </c>
      <c r="AK356" s="86" t="s">
        <v>1603</v>
      </c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9</v>
      </c>
      <c r="J357" s="34">
        <f t="shared" si="51"/>
        <v>19</v>
      </c>
      <c r="K357" s="35">
        <f t="shared" si="52"/>
        <v>0.32142857142857145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 t="s">
        <v>1603</v>
      </c>
      <c r="AI357" s="86" t="s">
        <v>1603</v>
      </c>
      <c r="AJ357" s="86" t="s">
        <v>1603</v>
      </c>
      <c r="AK357" s="86" t="s">
        <v>1603</v>
      </c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3</v>
      </c>
      <c r="J358" s="34">
        <f>COUNTIF(L358:AM358,"APAGADO")</f>
        <v>25</v>
      </c>
      <c r="K358" s="35">
        <f>(I358)/(J358+I358)</f>
        <v>0.10714285714285714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 t="s">
        <v>1603</v>
      </c>
      <c r="AI358" s="86" t="s">
        <v>1603</v>
      </c>
      <c r="AJ358" s="86" t="s">
        <v>1603</v>
      </c>
      <c r="AK358" s="86" t="s">
        <v>1603</v>
      </c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25</v>
      </c>
      <c r="J361" s="34">
        <f t="shared" si="51"/>
        <v>3</v>
      </c>
      <c r="K361" s="35">
        <f t="shared" si="52"/>
        <v>0.8928571428571429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 t="s">
        <v>1603</v>
      </c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 t="s">
        <v>1603</v>
      </c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22</v>
      </c>
      <c r="J370" s="34">
        <f t="shared" si="51"/>
        <v>6</v>
      </c>
      <c r="K370" s="35">
        <f t="shared" si="52"/>
        <v>0.7857142857142857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 t="s">
        <v>1603</v>
      </c>
      <c r="AI370" s="86" t="s">
        <v>1603</v>
      </c>
      <c r="AJ370" s="86" t="s">
        <v>1603</v>
      </c>
      <c r="AK370" s="86" t="s">
        <v>1603</v>
      </c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25</v>
      </c>
      <c r="J372" s="34">
        <f t="shared" si="51"/>
        <v>3</v>
      </c>
      <c r="K372" s="35">
        <f t="shared" si="52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 t="s">
        <v>1603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13</v>
      </c>
      <c r="J373" s="34">
        <f t="shared" si="51"/>
        <v>15</v>
      </c>
      <c r="K373" s="35">
        <f t="shared" si="52"/>
        <v>0.4642857142857143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25</v>
      </c>
      <c r="J375" s="34">
        <f t="shared" si="51"/>
        <v>3</v>
      </c>
      <c r="K375" s="35">
        <f t="shared" si="52"/>
        <v>0.8928571428571429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26</v>
      </c>
      <c r="J376" s="34">
        <f t="shared" si="51"/>
        <v>2</v>
      </c>
      <c r="K376" s="35">
        <f t="shared" si="52"/>
        <v>0.9285714285714286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5</v>
      </c>
      <c r="J381" s="34">
        <f t="shared" si="51"/>
        <v>23</v>
      </c>
      <c r="K381" s="35">
        <f t="shared" si="52"/>
        <v>0.17857142857142858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 t="s">
        <v>1603</v>
      </c>
      <c r="AI381" s="86"/>
      <c r="AJ381" s="86" t="s">
        <v>1603</v>
      </c>
      <c r="AK381" s="86" t="s">
        <v>1603</v>
      </c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27</v>
      </c>
      <c r="J386" s="34">
        <f t="shared" si="51"/>
        <v>1</v>
      </c>
      <c r="K386" s="35">
        <f t="shared" si="52"/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 t="s">
        <v>1603</v>
      </c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 t="s">
        <v>1603</v>
      </c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20</v>
      </c>
      <c r="J398" s="34">
        <f t="shared" si="51"/>
        <v>8</v>
      </c>
      <c r="K398" s="35">
        <f t="shared" si="52"/>
        <v>0.7142857142857143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 t="s">
        <v>1603</v>
      </c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20</v>
      </c>
      <c r="J405" s="34">
        <f>COUNTIF(L405:AM405,"APAGADO")</f>
        <v>8</v>
      </c>
      <c r="K405" s="35">
        <f>(I405)/(J405+I405)</f>
        <v>0.7142857142857143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 t="s">
        <v>1603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22</v>
      </c>
      <c r="J406" s="34">
        <f t="shared" si="59"/>
        <v>6</v>
      </c>
      <c r="K406" s="35">
        <f t="shared" si="60"/>
        <v>0.7857142857142857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 t="s">
        <v>1603</v>
      </c>
      <c r="AK406" s="86" t="s">
        <v>1603</v>
      </c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 t="s">
        <v>1603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19</v>
      </c>
      <c r="J413" s="34">
        <f t="shared" si="59"/>
        <v>9</v>
      </c>
      <c r="K413" s="35">
        <f t="shared" si="60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 t="s">
        <v>1603</v>
      </c>
      <c r="AI413" s="86"/>
      <c r="AJ413" s="86"/>
      <c r="AK413" s="86" t="s">
        <v>1603</v>
      </c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18</v>
      </c>
      <c r="J416" s="34">
        <f>COUNTIF(L416:AM416,"APAGADO")</f>
        <v>10</v>
      </c>
      <c r="K416" s="35">
        <f>(I416)/(J416+I416)</f>
        <v>0.6428571428571429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 t="s">
        <v>1603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3</v>
      </c>
      <c r="J422" s="34">
        <f>COUNTIF(L422:AM422,"APAGADO")</f>
        <v>25</v>
      </c>
      <c r="K422" s="35">
        <f>(I422)/(J422+I422)</f>
        <v>0.10714285714285714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 t="s">
        <v>1603</v>
      </c>
      <c r="AI422" s="86" t="s">
        <v>1603</v>
      </c>
      <c r="AJ422" s="86" t="s">
        <v>1603</v>
      </c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 t="s">
        <v>1603</v>
      </c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18</v>
      </c>
      <c r="J425" s="34">
        <f t="shared" si="59"/>
        <v>10</v>
      </c>
      <c r="K425" s="35">
        <f t="shared" si="60"/>
        <v>0.6428571428571429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26</v>
      </c>
      <c r="J427" s="34">
        <f t="shared" si="59"/>
        <v>2</v>
      </c>
      <c r="K427" s="35">
        <f t="shared" si="60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26</v>
      </c>
      <c r="J429" s="34">
        <f>COUNTIF(L429:AM429,"APAGADO")</f>
        <v>2</v>
      </c>
      <c r="K429" s="35">
        <f>(I429)/(J429+I429)</f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21</v>
      </c>
      <c r="J430" s="34">
        <f t="shared" si="59"/>
        <v>7</v>
      </c>
      <c r="K430" s="35">
        <f t="shared" si="60"/>
        <v>0.75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2</v>
      </c>
      <c r="J432" s="34">
        <f t="shared" si="59"/>
        <v>26</v>
      </c>
      <c r="K432" s="35">
        <f t="shared" si="60"/>
        <v>7.1428571428571425E-2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 t="s">
        <v>1603</v>
      </c>
      <c r="AI432" s="86" t="s">
        <v>1603</v>
      </c>
      <c r="AJ432" s="86" t="s">
        <v>1603</v>
      </c>
      <c r="AK432" s="86" t="s">
        <v>1603</v>
      </c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22</v>
      </c>
      <c r="J434" s="34">
        <f t="shared" si="59"/>
        <v>6</v>
      </c>
      <c r="K434" s="35">
        <f t="shared" si="60"/>
        <v>0.7857142857142857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 t="s">
        <v>1603</v>
      </c>
      <c r="AI434" s="86" t="s">
        <v>1603</v>
      </c>
      <c r="AJ434" s="86" t="s">
        <v>1603</v>
      </c>
      <c r="AK434" s="86" t="s">
        <v>1603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9</v>
      </c>
      <c r="J456" s="34">
        <f>COUNTIF(L456:AM456,"APAGADO")</f>
        <v>19</v>
      </c>
      <c r="K456" s="35">
        <f>(I456)/(J456+I456)</f>
        <v>0.32142857142857145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 t="s">
        <v>1603</v>
      </c>
      <c r="AI456" s="86" t="s">
        <v>1603</v>
      </c>
      <c r="AJ456" s="86" t="s">
        <v>1603</v>
      </c>
      <c r="AK456" s="86" t="s">
        <v>1603</v>
      </c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2</v>
      </c>
      <c r="J468" s="34">
        <f t="shared" si="67"/>
        <v>26</v>
      </c>
      <c r="K468" s="35">
        <f t="shared" si="68"/>
        <v>7.1428571428571425E-2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 t="s">
        <v>1603</v>
      </c>
      <c r="AI468" s="86" t="s">
        <v>1603</v>
      </c>
      <c r="AJ468" s="86" t="s">
        <v>1603</v>
      </c>
      <c r="AK468" s="86" t="s">
        <v>1603</v>
      </c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2</v>
      </c>
      <c r="J469" s="34">
        <f t="shared" si="67"/>
        <v>26</v>
      </c>
      <c r="K469" s="35">
        <f t="shared" si="68"/>
        <v>7.1428571428571425E-2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 t="s">
        <v>1603</v>
      </c>
      <c r="AI469" s="86" t="s">
        <v>1603</v>
      </c>
      <c r="AJ469" s="86" t="s">
        <v>1603</v>
      </c>
      <c r="AK469" s="86" t="s">
        <v>1603</v>
      </c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2</v>
      </c>
      <c r="J470" s="34">
        <f t="shared" si="67"/>
        <v>26</v>
      </c>
      <c r="K470" s="35">
        <f t="shared" si="68"/>
        <v>7.1428571428571425E-2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 t="s">
        <v>1603</v>
      </c>
      <c r="AJ470" s="86" t="s">
        <v>1603</v>
      </c>
      <c r="AK470" s="86" t="s">
        <v>1603</v>
      </c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2</v>
      </c>
      <c r="J478" s="34">
        <f t="shared" si="69"/>
        <v>26</v>
      </c>
      <c r="K478" s="35">
        <f t="shared" si="70"/>
        <v>7.1428571428571425E-2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 t="s">
        <v>1603</v>
      </c>
      <c r="AI478" s="86" t="s">
        <v>1603</v>
      </c>
      <c r="AJ478" s="86" t="s">
        <v>1603</v>
      </c>
      <c r="AK478" s="86" t="s">
        <v>1603</v>
      </c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2</v>
      </c>
      <c r="J479" s="34">
        <f t="shared" si="69"/>
        <v>26</v>
      </c>
      <c r="K479" s="35">
        <f t="shared" si="70"/>
        <v>7.1428571428571425E-2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 t="s">
        <v>1603</v>
      </c>
      <c r="AI479" s="86" t="s">
        <v>1603</v>
      </c>
      <c r="AJ479" s="86" t="s">
        <v>1603</v>
      </c>
      <c r="AK479" s="86" t="s">
        <v>1603</v>
      </c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13</v>
      </c>
      <c r="J482" s="34">
        <f t="shared" si="69"/>
        <v>15</v>
      </c>
      <c r="K482" s="35">
        <f t="shared" si="70"/>
        <v>0.4642857142857143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 t="s">
        <v>1603</v>
      </c>
      <c r="AI482" s="86" t="s">
        <v>1603</v>
      </c>
      <c r="AJ482" s="86" t="s">
        <v>1603</v>
      </c>
      <c r="AK482" s="86" t="s">
        <v>1603</v>
      </c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13</v>
      </c>
      <c r="J483" s="34">
        <f t="shared" si="69"/>
        <v>15</v>
      </c>
      <c r="K483" s="35">
        <f t="shared" si="70"/>
        <v>0.4642857142857143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 t="s">
        <v>1603</v>
      </c>
      <c r="AI483" s="86" t="s">
        <v>1603</v>
      </c>
      <c r="AJ483" s="86" t="s">
        <v>1603</v>
      </c>
      <c r="AK483" s="86" t="s">
        <v>1603</v>
      </c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27</v>
      </c>
      <c r="J486" s="34">
        <f t="shared" ref="J486:J495" si="72">COUNTIF(L486:AM486,"APAGADO")</f>
        <v>1</v>
      </c>
      <c r="K486" s="35">
        <f t="shared" ref="K486:K495" si="73">(I486)/(J486+I486)</f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 t="s">
        <v>1603</v>
      </c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27</v>
      </c>
      <c r="J487" s="34">
        <f t="shared" si="72"/>
        <v>1</v>
      </c>
      <c r="K487" s="35">
        <f t="shared" si="73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1603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2</v>
      </c>
      <c r="J490" s="34">
        <f t="shared" si="72"/>
        <v>26</v>
      </c>
      <c r="K490" s="35">
        <f t="shared" si="73"/>
        <v>7.1428571428571425E-2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 t="s">
        <v>1603</v>
      </c>
      <c r="AI490" s="86" t="s">
        <v>1603</v>
      </c>
      <c r="AJ490" s="86" t="s">
        <v>1603</v>
      </c>
      <c r="AK490" s="86" t="s">
        <v>1603</v>
      </c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2</v>
      </c>
      <c r="J491" s="34">
        <f t="shared" si="72"/>
        <v>26</v>
      </c>
      <c r="K491" s="35">
        <f t="shared" si="73"/>
        <v>7.1428571428571425E-2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 t="s">
        <v>1603</v>
      </c>
      <c r="AI491" s="86" t="s">
        <v>1603</v>
      </c>
      <c r="AJ491" s="86" t="s">
        <v>1603</v>
      </c>
      <c r="AK491" s="86" t="s">
        <v>1603</v>
      </c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2</v>
      </c>
      <c r="J492" s="34">
        <f t="shared" si="72"/>
        <v>26</v>
      </c>
      <c r="K492" s="35">
        <f t="shared" si="73"/>
        <v>7.1428571428571425E-2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 t="s">
        <v>1603</v>
      </c>
      <c r="AJ492" s="86" t="s">
        <v>1603</v>
      </c>
      <c r="AK492" s="86" t="s">
        <v>1603</v>
      </c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2</v>
      </c>
      <c r="J493" s="34">
        <f t="shared" si="72"/>
        <v>26</v>
      </c>
      <c r="K493" s="35">
        <f t="shared" si="73"/>
        <v>7.1428571428571425E-2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 t="s">
        <v>1603</v>
      </c>
      <c r="AJ493" s="86" t="s">
        <v>1603</v>
      </c>
      <c r="AK493" s="86" t="s">
        <v>1603</v>
      </c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23</v>
      </c>
      <c r="J500" s="34">
        <f t="shared" si="75"/>
        <v>5</v>
      </c>
      <c r="K500" s="35">
        <f t="shared" si="76"/>
        <v>0.8214285714285714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 t="s">
        <v>1603</v>
      </c>
      <c r="AI500" s="86" t="s">
        <v>1603</v>
      </c>
      <c r="AJ500" s="86" t="s">
        <v>1603</v>
      </c>
      <c r="AK500" s="86" t="s">
        <v>1603</v>
      </c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23</v>
      </c>
      <c r="J501" s="34">
        <f t="shared" si="75"/>
        <v>5</v>
      </c>
      <c r="K501" s="35">
        <f t="shared" si="76"/>
        <v>0.8214285714285714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 t="s">
        <v>1603</v>
      </c>
      <c r="AI501" s="86" t="s">
        <v>1603</v>
      </c>
      <c r="AJ501" s="86" t="s">
        <v>1603</v>
      </c>
      <c r="AK501" s="86" t="s">
        <v>1603</v>
      </c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2</v>
      </c>
      <c r="J502" s="34">
        <f t="shared" si="75"/>
        <v>26</v>
      </c>
      <c r="K502" s="35">
        <f t="shared" si="76"/>
        <v>7.1428571428571425E-2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 t="s">
        <v>1603</v>
      </c>
      <c r="AI502" s="86" t="s">
        <v>1603</v>
      </c>
      <c r="AJ502" s="86" t="s">
        <v>1603</v>
      </c>
      <c r="AK502" s="86" t="s">
        <v>1603</v>
      </c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2</v>
      </c>
      <c r="J503" s="34">
        <f t="shared" si="75"/>
        <v>26</v>
      </c>
      <c r="K503" s="35">
        <f t="shared" si="76"/>
        <v>7.1428571428571425E-2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 t="s">
        <v>1603</v>
      </c>
      <c r="AI503" s="86" t="s">
        <v>1603</v>
      </c>
      <c r="AJ503" s="86" t="s">
        <v>1603</v>
      </c>
      <c r="AK503" s="86" t="s">
        <v>1603</v>
      </c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2</v>
      </c>
      <c r="J504" s="34">
        <f t="shared" si="75"/>
        <v>26</v>
      </c>
      <c r="K504" s="35">
        <f t="shared" si="76"/>
        <v>7.1428571428571425E-2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 t="s">
        <v>1603</v>
      </c>
      <c r="AJ504" s="86" t="s">
        <v>1603</v>
      </c>
      <c r="AK504" s="86" t="s">
        <v>1603</v>
      </c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2</v>
      </c>
      <c r="J505" s="34">
        <f t="shared" si="75"/>
        <v>26</v>
      </c>
      <c r="K505" s="35">
        <f t="shared" si="76"/>
        <v>7.1428571428571425E-2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 t="s">
        <v>1603</v>
      </c>
      <c r="AJ505" s="86" t="s">
        <v>1603</v>
      </c>
      <c r="AK505" s="86" t="s">
        <v>1603</v>
      </c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2</v>
      </c>
      <c r="J508" s="34">
        <f t="shared" si="75"/>
        <v>26</v>
      </c>
      <c r="K508" s="35">
        <f t="shared" si="76"/>
        <v>7.1428571428571425E-2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 t="s">
        <v>1603</v>
      </c>
      <c r="AI508" s="86" t="s">
        <v>1603</v>
      </c>
      <c r="AJ508" s="86" t="s">
        <v>1603</v>
      </c>
      <c r="AK508" s="86" t="s">
        <v>1603</v>
      </c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2</v>
      </c>
      <c r="J514" s="34">
        <f t="shared" si="75"/>
        <v>26</v>
      </c>
      <c r="K514" s="35">
        <f t="shared" si="76"/>
        <v>7.1428571428571425E-2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 t="s">
        <v>1603</v>
      </c>
      <c r="AI514" s="86" t="s">
        <v>1603</v>
      </c>
      <c r="AJ514" s="86" t="s">
        <v>1603</v>
      </c>
      <c r="AK514" s="86" t="s">
        <v>1603</v>
      </c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2</v>
      </c>
      <c r="J515" s="34">
        <f t="shared" si="75"/>
        <v>26</v>
      </c>
      <c r="K515" s="35">
        <f t="shared" si="76"/>
        <v>7.1428571428571425E-2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 t="s">
        <v>1603</v>
      </c>
      <c r="AI515" s="86" t="s">
        <v>1603</v>
      </c>
      <c r="AJ515" s="86" t="s">
        <v>1603</v>
      </c>
      <c r="AK515" s="86" t="s">
        <v>1603</v>
      </c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2</v>
      </c>
      <c r="J516" s="34">
        <f t="shared" si="75"/>
        <v>26</v>
      </c>
      <c r="K516" s="35">
        <f t="shared" si="76"/>
        <v>7.1428571428571425E-2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 t="s">
        <v>1603</v>
      </c>
      <c r="AJ516" s="86" t="s">
        <v>1603</v>
      </c>
      <c r="AK516" s="88" t="s">
        <v>1603</v>
      </c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2</v>
      </c>
      <c r="J517" s="34">
        <f t="shared" si="75"/>
        <v>26</v>
      </c>
      <c r="K517" s="35">
        <f t="shared" si="76"/>
        <v>7.1428571428571425E-2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 t="s">
        <v>1603</v>
      </c>
      <c r="AJ517" s="86" t="s">
        <v>1603</v>
      </c>
      <c r="AK517" s="88" t="s">
        <v>1603</v>
      </c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4</v>
      </c>
      <c r="J523" s="34">
        <f t="shared" si="78"/>
        <v>24</v>
      </c>
      <c r="K523" s="35">
        <f t="shared" si="79"/>
        <v>0.14285714285714285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 t="s">
        <v>1603</v>
      </c>
      <c r="AI523" s="86" t="s">
        <v>1603</v>
      </c>
      <c r="AJ523" s="86" t="s">
        <v>1603</v>
      </c>
      <c r="AK523" s="88" t="s">
        <v>1603</v>
      </c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2</v>
      </c>
      <c r="J526" s="34">
        <f t="shared" si="78"/>
        <v>26</v>
      </c>
      <c r="K526" s="35">
        <f t="shared" si="79"/>
        <v>7.1428571428571425E-2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 t="s">
        <v>1603</v>
      </c>
      <c r="AI526" s="86" t="s">
        <v>1603</v>
      </c>
      <c r="AJ526" s="86" t="s">
        <v>1603</v>
      </c>
      <c r="AK526" s="88" t="s">
        <v>1603</v>
      </c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2</v>
      </c>
      <c r="J527" s="34">
        <f t="shared" si="78"/>
        <v>26</v>
      </c>
      <c r="K527" s="35">
        <f t="shared" si="79"/>
        <v>7.1428571428571425E-2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 t="s">
        <v>1603</v>
      </c>
      <c r="AI527" s="86" t="s">
        <v>1603</v>
      </c>
      <c r="AJ527" s="86" t="s">
        <v>1603</v>
      </c>
      <c r="AK527" s="88" t="s">
        <v>1603</v>
      </c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2</v>
      </c>
      <c r="J530" s="34">
        <f t="shared" si="78"/>
        <v>26</v>
      </c>
      <c r="K530" s="35">
        <f t="shared" si="79"/>
        <v>7.1428571428571425E-2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 t="s">
        <v>1603</v>
      </c>
      <c r="AI530" s="86" t="s">
        <v>1603</v>
      </c>
      <c r="AJ530" s="86" t="s">
        <v>1603</v>
      </c>
      <c r="AK530" s="88" t="s">
        <v>1603</v>
      </c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2</v>
      </c>
      <c r="J531" s="34">
        <f t="shared" ref="J531:J537" si="81">COUNTIF(L531:AM531,"APAGADO")</f>
        <v>26</v>
      </c>
      <c r="K531" s="35">
        <f t="shared" ref="K531:K537" si="82">(I531)/(J531+I531)</f>
        <v>7.1428571428571425E-2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 t="s">
        <v>1603</v>
      </c>
      <c r="AI531" s="86" t="s">
        <v>1603</v>
      </c>
      <c r="AJ531" s="86" t="s">
        <v>1603</v>
      </c>
      <c r="AK531" s="88" t="s">
        <v>1603</v>
      </c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2</v>
      </c>
      <c r="J540" s="34">
        <f t="shared" si="84"/>
        <v>26</v>
      </c>
      <c r="K540" s="35">
        <f t="shared" si="85"/>
        <v>7.1428571428571425E-2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 t="s">
        <v>1603</v>
      </c>
      <c r="AI540" s="86" t="s">
        <v>1603</v>
      </c>
      <c r="AJ540" s="86" t="s">
        <v>1603</v>
      </c>
      <c r="AK540" s="88" t="s">
        <v>1603</v>
      </c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2</v>
      </c>
      <c r="J541" s="34">
        <f t="shared" si="84"/>
        <v>26</v>
      </c>
      <c r="K541" s="35">
        <f t="shared" si="85"/>
        <v>7.1428571428571425E-2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 t="s">
        <v>1603</v>
      </c>
      <c r="AI541" s="86" t="s">
        <v>1603</v>
      </c>
      <c r="AJ541" s="86" t="s">
        <v>1603</v>
      </c>
      <c r="AK541" s="88" t="s">
        <v>1603</v>
      </c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 t="str">
        <f>'RESUMEN TOTAL'!AK172</f>
        <v>APAGADO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 t="str">
        <f>'RESUMEN TOTAL'!AK173</f>
        <v>APAGADO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 t="str">
        <f>'RESUMEN TOTAL'!AJ238</f>
        <v>APAGADO</v>
      </c>
      <c r="AE234" t="str">
        <f>'RESUMEN TOTAL'!AK238</f>
        <v>APAGADO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 t="str">
        <f>'RESUMEN TOTAL'!AK257</f>
        <v>APAGADO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 t="str">
        <f>'RESUMEN TOTAL'!AH301</f>
        <v>APAGADO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 t="str">
        <f>'RESUMEN TOTAL'!AH302</f>
        <v>APAGADO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 t="str">
        <f>'RESUMEN TOTAL'!AH303</f>
        <v>APAGADO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 t="str">
        <f>'RESUMEN TOTAL'!AH318</f>
        <v>APAGADO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 t="str">
        <f>'RESUMEN TOTAL'!AK320</f>
        <v>APAGADO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 t="str">
        <f>'RESUMEN TOTAL'!AK344</f>
        <v>APAGADO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 t="str">
        <f>'RESUMEN TOTAL'!AK357</f>
        <v>APAGADO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 t="str">
        <f>'RESUMEN TOTAL'!AJ361</f>
        <v>APAGADO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 t="str">
        <f>'RESUMEN TOTAL'!AJ362</f>
        <v>APAGADO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 t="str">
        <f>'RESUMEN TOTAL'!AH370</f>
        <v>APAGADO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 t="str">
        <f>'RESUMEN TOTAL'!AH372</f>
        <v>APAGADO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 t="str">
        <f>'RESUMEN TOTAL'!AK386</f>
        <v>APAGADO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 t="str">
        <f>'RESUMEN TOTAL'!AK387</f>
        <v>APAGADO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 t="str">
        <f>'RESUMEN TOTAL'!AH405</f>
        <v>APAGADO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 t="str">
        <f>'RESUMEN TOTAL'!AH406</f>
        <v>APAGADO</v>
      </c>
      <c r="AC400">
        <f>'RESUMEN TOTAL'!AI406</f>
        <v>0</v>
      </c>
      <c r="AD400" t="str">
        <f>'RESUMEN TOTAL'!AJ406</f>
        <v>APAGADO</v>
      </c>
      <c r="AE400" t="str">
        <f>'RESUMEN TOTAL'!AK406</f>
        <v>APAGADO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 t="str">
        <f>'RESUMEN TOTAL'!AH410</f>
        <v>APAGADO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 t="str">
        <f>'RESUMEN TOTAL'!AK413</f>
        <v>APAGADO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 t="str">
        <f>'RESUMEN TOTAL'!AH429</f>
        <v>APAGADO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 t="str">
        <f>'RESUMEN TOTAL'!AH430</f>
        <v>APAGADO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 t="str">
        <f>'RESUMEN TOTAL'!AH456</f>
        <v>APAGADO</v>
      </c>
      <c r="AC450" t="str">
        <f>'RESUMEN TOTAL'!AI456</f>
        <v>APAGADO</v>
      </c>
      <c r="AD450" t="str">
        <f>'RESUMEN TOTAL'!AJ456</f>
        <v>APAGADO</v>
      </c>
      <c r="AE450" t="str">
        <f>'RESUMEN TOTAL'!AK456</f>
        <v>APAGADO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 t="str">
        <f>'RESUMEN TOTAL'!AH479</f>
        <v>APAGADO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 t="str">
        <f>'RESUMEN TOTAL'!AH482</f>
        <v>APAGADO</v>
      </c>
      <c r="AC476" t="str">
        <f>'RESUMEN TOTAL'!AI482</f>
        <v>APAGADO</v>
      </c>
      <c r="AD476" t="str">
        <f>'RESUMEN TOTAL'!AJ482</f>
        <v>APAGADO</v>
      </c>
      <c r="AE476" t="str">
        <f>'RESUMEN TOTAL'!AK482</f>
        <v>APAGADO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 t="str">
        <f>'RESUMEN TOTAL'!AH483</f>
        <v>APAGADO</v>
      </c>
      <c r="AC477" t="str">
        <f>'RESUMEN TOTAL'!AI483</f>
        <v>APAGADO</v>
      </c>
      <c r="AD477" t="str">
        <f>'RESUMEN TOTAL'!AJ483</f>
        <v>APAGADO</v>
      </c>
      <c r="AE477" t="str">
        <f>'RESUMEN TOTAL'!AK483</f>
        <v>APAGADO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 t="str">
        <f>'RESUMEN TOTAL'!AK486</f>
        <v>APAGADO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 t="str">
        <f>'RESUMEN TOTAL'!AK487</f>
        <v>APAGADO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 t="str">
        <f>'RESUMEN TOTAL'!AH500</f>
        <v>APAGADO</v>
      </c>
      <c r="AC494" t="str">
        <f>'RESUMEN TOTAL'!AI500</f>
        <v>APAGADO</v>
      </c>
      <c r="AD494" t="str">
        <f>'RESUMEN TOTAL'!AJ500</f>
        <v>APAGADO</v>
      </c>
      <c r="AE494" t="str">
        <f>'RESUMEN TOTAL'!AK500</f>
        <v>APAGADO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 t="str">
        <f>'RESUMEN TOTAL'!AH501</f>
        <v>APAGADO</v>
      </c>
      <c r="AC495" t="str">
        <f>'RESUMEN TOTAL'!AI501</f>
        <v>APAGADO</v>
      </c>
      <c r="AD495" t="str">
        <f>'RESUMEN TOTAL'!AJ501</f>
        <v>APAGADO</v>
      </c>
      <c r="AE495" t="str">
        <f>'RESUMEN TOTAL'!AK501</f>
        <v>APAGADO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35</v>
      </c>
      <c r="AD1" s="18">
        <f t="shared" si="0"/>
        <v>35</v>
      </c>
      <c r="AE1" s="18">
        <f>COUNTIF(AE3:AE504, "APAGADO")</f>
        <v>63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 t="str">
        <f>ESTADISTICA!AE168</f>
        <v>APAGADO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 t="str">
        <f>ESTADISTICA!AE169</f>
        <v>APAGADO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 t="str">
        <f>ESTADISTICA!AC236</f>
        <v>APAGADO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 t="str">
        <f>ESTADISTICA!AE351</f>
        <v>APAGADO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 t="str">
        <f>ESTADISTICA!AE352</f>
        <v>APAGADO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 t="str">
        <f>ESTADISTICA!AE380</f>
        <v>APAGADO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 t="str">
        <f>ESTADISTICA!AE381</f>
        <v>APAGADO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 t="str">
        <f>ESTADISTICA!AD400</f>
        <v>APAGADO</v>
      </c>
      <c r="AE401" t="str">
        <f>ESTADISTICA!AE400</f>
        <v>APAGADO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 t="str">
        <f>ESTADISTICA!AE480</f>
        <v>APAGADO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 t="str">
        <f>ESTADISTICA!AE481</f>
        <v>APAGADO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26</v>
      </c>
      <c r="AD2" s="18">
        <f>COUNTIFS(AD4:AD501, "=APAGADO",E4:E501,"=Fibra Optica")</f>
        <v>28</v>
      </c>
      <c r="AE2" s="18">
        <f>COUNTIFS(AE4:AE501, "=APAGADO",E4:E501,"=Fibra Optica")</f>
        <v>23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5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 t="str">
        <f>'RESUMEN TOTAL'!AJ30</f>
        <v>APAGADO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 t="str">
        <f>'RESUMEN TOTAL'!AI62</f>
        <v>APAGADO</v>
      </c>
      <c r="AD60" t="str">
        <f>'RESUMEN TOTAL'!AJ62</f>
        <v>APAGADO</v>
      </c>
      <c r="AE60" t="str">
        <f>'RESUMEN TOTAL'!AK62</f>
        <v>APAGADO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 t="str">
        <f>'RESUMEN TOTAL'!AI85</f>
        <v>APAGADO</v>
      </c>
      <c r="AD83" t="str">
        <f>'RESUMEN TOTAL'!AJ85</f>
        <v>APAGADO</v>
      </c>
      <c r="AE83" t="str">
        <f>'RESUMEN TOTAL'!AK85</f>
        <v>APAGADO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 t="str">
        <f>'RESUMEN TOTAL'!AJ105</f>
        <v>APAGADO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 t="str">
        <f>'RESUMEN TOTAL'!AK172</f>
        <v>APAGADO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 t="str">
        <f>'RESUMEN TOTAL'!AK173</f>
        <v>APAGADO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 t="str">
        <f>'RESUMEN TOTAL'!AI240</f>
        <v>APAGADO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 t="str">
        <f>'RESUMEN TOTAL'!AH299</f>
        <v>APAGADO</v>
      </c>
      <c r="AC291" t="str">
        <f>'RESUMEN TOTAL'!AI299</f>
        <v>APAGADO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 t="str">
        <f>'RESUMEN TOTAL'!AH301</f>
        <v>APAGADO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 t="str">
        <f>'RESUMEN TOTAL'!AH302</f>
        <v>APAGADO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 t="str">
        <f>'RESUMEN TOTAL'!AH303</f>
        <v>APAGADO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 t="str">
        <f>'RESUMEN TOTAL'!AH308</f>
        <v>APAGADO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 t="str">
        <f>'RESUMEN TOTAL'!AH309</f>
        <v>APAGADO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 t="str">
        <f>'RESUMEN TOTAL'!AH310</f>
        <v>APAGADO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 t="str">
        <f>'RESUMEN TOTAL'!AH313</f>
        <v>APAGADO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 t="str">
        <f>'RESUMEN TOTAL'!AH314</f>
        <v>APAGADO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 t="str">
        <f>'RESUMEN TOTAL'!AH315</f>
        <v>APAGADO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 t="str">
        <f>'RESUMEN TOTAL'!AH316</f>
        <v>APAGADO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 t="str">
        <f>'RESUMEN TOTAL'!AH318</f>
        <v>APAGADO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 t="str">
        <f>'RESUMEN TOTAL'!AK320</f>
        <v>APAGADO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 t="str">
        <f>'RESUMEN TOTAL'!AK344</f>
        <v>APAGADO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>
        <f>'RESUMEN TOTAL'!AJ345</f>
        <v>0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 t="str">
        <f>'RESUMEN TOTAL'!AJ356</f>
        <v>APAGADO</v>
      </c>
      <c r="AE347" t="str">
        <f>'RESUMEN TOTAL'!AK356</f>
        <v>APAGADO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 t="str">
        <f>'RESUMEN TOTAL'!AK357</f>
        <v>APAGADO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 t="str">
        <f>'RESUMEN TOTAL'!AJ361</f>
        <v>APAGADO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 t="str">
        <f>'RESUMEN TOTAL'!AI370</f>
        <v>APAGADO</v>
      </c>
      <c r="AD361" t="str">
        <f>'RESUMEN TOTAL'!AJ370</f>
        <v>APAGADO</v>
      </c>
      <c r="AE361" t="str">
        <f>'RESUMEN TOTAL'!AK370</f>
        <v>APAGADO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 t="str">
        <f>'RESUMEN TOTAL'!AH372</f>
        <v>APAGADO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 t="str">
        <f>'RESUMEN TOTAL'!AH375</f>
        <v>APAGADO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 t="str">
        <f>'RESUMEN TOTAL'!AH376</f>
        <v>APAGADO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 t="str">
        <f>'RESUMEN TOTAL'!AK386</f>
        <v>APAGADO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 t="str">
        <f>'RESUMEN TOTAL'!AK387</f>
        <v>APAGADO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 t="str">
        <f>'RESUMEN TOTAL'!AH398</f>
        <v>APAGADO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 t="str">
        <f>'RESUMEN TOTAL'!AH405</f>
        <v>APAGADO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 t="str">
        <f>'RESUMEN TOTAL'!AH406</f>
        <v>APAGADO</v>
      </c>
      <c r="AC396">
        <f>'RESUMEN TOTAL'!AI406</f>
        <v>0</v>
      </c>
      <c r="AD396" t="str">
        <f>'RESUMEN TOTAL'!AJ406</f>
        <v>APAGADO</v>
      </c>
      <c r="AE396" t="str">
        <f>'RESUMEN TOTAL'!AK406</f>
        <v>APAGADO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 t="str">
        <f>'RESUMEN TOTAL'!AH413</f>
        <v>APAGADO</v>
      </c>
      <c r="AC403">
        <f>'RESUMEN TOTAL'!AI413</f>
        <v>0</v>
      </c>
      <c r="AD403">
        <f>'RESUMEN TOTAL'!AJ413</f>
        <v>0</v>
      </c>
      <c r="AE403" t="str">
        <f>'RESUMEN TOTAL'!AK413</f>
        <v>APAGADO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 t="str">
        <f>'RESUMEN TOTAL'!AH416</f>
        <v>APAGADO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 t="str">
        <f>'RESUMEN TOTAL'!AH417</f>
        <v>APAGADO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 t="str">
        <f>'RESUMEN TOTAL'!AH422</f>
        <v>APAGADO</v>
      </c>
      <c r="AC412" t="str">
        <f>'RESUMEN TOTAL'!AI422</f>
        <v>APAGADO</v>
      </c>
      <c r="AD412" t="str">
        <f>'RESUMEN TOTAL'!AJ422</f>
        <v>APAGADO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 t="str">
        <f>'RESUMEN TOTAL'!AH423</f>
        <v>APAGADO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 t="str">
        <f>'RESUMEN TOTAL'!AH424</f>
        <v>APAGADO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 t="str">
        <f>'RESUMEN TOTAL'!AH425</f>
        <v>APAGADO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 t="str">
        <f>'RESUMEN TOTAL'!AH426</f>
        <v>APAGADO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 t="str">
        <f>'RESUMEN TOTAL'!AH429</f>
        <v>APAGADO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 t="str">
        <f>'RESUMEN TOTAL'!AH430</f>
        <v>APAGADO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 t="str">
        <f>'RESUMEN TOTAL'!AH434</f>
        <v>APAGADO</v>
      </c>
      <c r="AC424" t="str">
        <f>'RESUMEN TOTAL'!AI434</f>
        <v>APAGADO</v>
      </c>
      <c r="AD424" t="str">
        <f>'RESUMEN TOTAL'!AJ434</f>
        <v>APAGADO</v>
      </c>
      <c r="AE424" t="str">
        <f>'RESUMEN TOTAL'!AK434</f>
        <v>APAGADO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 t="str">
        <f>'RESUMEN TOTAL'!AH456</f>
        <v>APAGADO</v>
      </c>
      <c r="AC445" t="str">
        <f>'RESUMEN TOTAL'!AI456</f>
        <v>APAGADO</v>
      </c>
      <c r="AD445" t="str">
        <f>'RESUMEN TOTAL'!AJ456</f>
        <v>APAGADO</v>
      </c>
      <c r="AE445" t="str">
        <f>'RESUMEN TOTAL'!AK456</f>
        <v>APAGADO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 t="str">
        <f>'RESUMEN TOTAL'!AK486</f>
        <v>APAGADO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 t="str">
        <f>'RESUMEN TOTAL'!AH500</f>
        <v>APAGADO</v>
      </c>
      <c r="AC469" t="str">
        <f>'RESUMEN TOTAL'!AI500</f>
        <v>APAGADO</v>
      </c>
      <c r="AD469" t="str">
        <f>'RESUMEN TOTAL'!AJ500</f>
        <v>APAGADO</v>
      </c>
      <c r="AE469" t="str">
        <f>'RESUMEN TOTAL'!AK500</f>
        <v>APAGADO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7</v>
      </c>
      <c r="AE2" s="18">
        <f>COUNTIFS(AE4:AE500, "=APAGADO",E4:E500,"=radio")</f>
        <v>15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0" zoomScaleNormal="100" workbookViewId="0">
      <selection activeCell="B177" sqref="B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44</v>
      </c>
      <c r="D178" s="66">
        <v>44</v>
      </c>
      <c r="E178" s="67">
        <v>9.69E-2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9</v>
      </c>
      <c r="D179" s="66">
        <v>35</v>
      </c>
      <c r="E179" s="67">
        <f>D179/C177</f>
        <v>7.7092511013215861E-2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1</v>
      </c>
      <c r="D180" s="66">
        <v>43</v>
      </c>
      <c r="E180" s="67">
        <f>D180/C177</f>
        <v>9.4713656387665199E-2</v>
      </c>
      <c r="F180" s="143"/>
      <c r="G180" s="65" t="s">
        <v>1151</v>
      </c>
      <c r="H180" s="118">
        <v>39</v>
      </c>
      <c r="I180" s="122">
        <v>16</v>
      </c>
      <c r="J180" s="112">
        <f>I180/H180</f>
        <v>0.41025641025641024</v>
      </c>
    </row>
    <row r="181" spans="2:10" ht="16.5" thickBot="1" x14ac:dyDescent="0.3">
      <c r="B181" s="68" t="s">
        <v>16</v>
      </c>
      <c r="C181" s="69">
        <v>15</v>
      </c>
      <c r="D181" s="70">
        <v>29</v>
      </c>
      <c r="E181" s="90">
        <f>D181/C177</f>
        <v>6.3876651982378851E-2</v>
      </c>
      <c r="F181" s="143"/>
      <c r="G181" s="65" t="s">
        <v>1416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1142</v>
      </c>
      <c r="C182" s="94">
        <f>Hoja1!AE3</f>
        <v>19</v>
      </c>
      <c r="D182" s="94"/>
      <c r="E182" s="95">
        <v>0.08</v>
      </c>
      <c r="F182" s="143"/>
      <c r="G182" s="65" t="s">
        <v>1422</v>
      </c>
      <c r="H182" s="118">
        <v>78</v>
      </c>
      <c r="I182" s="124">
        <v>31</v>
      </c>
      <c r="J182" s="110">
        <f>I182/H182</f>
        <v>0.39743589743589741</v>
      </c>
    </row>
    <row r="183" spans="2:10" ht="17.25" thickTop="1" thickBot="1" x14ac:dyDescent="0.3">
      <c r="B183" s="93" t="s">
        <v>1143</v>
      </c>
      <c r="C183" s="94">
        <v>25</v>
      </c>
      <c r="D183" s="94"/>
      <c r="E183" s="96">
        <v>0.12</v>
      </c>
      <c r="F183" s="144"/>
      <c r="G183" s="68" t="s">
        <v>1421</v>
      </c>
      <c r="H183" s="119">
        <v>31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541</v>
      </c>
      <c r="G24" s="36">
        <f t="shared" si="8"/>
        <v>0.13493530499075784</v>
      </c>
    </row>
    <row r="25" spans="1:7" x14ac:dyDescent="0.25">
      <c r="A25" s="17">
        <f>'APAGADOS RADIO'!AC3</f>
        <v>45528</v>
      </c>
      <c r="B25">
        <f>'APAGADOS RADIO'!AC2+D25</f>
        <v>12</v>
      </c>
      <c r="C25">
        <f>'APAGADOS FIBRA'!AC2</f>
        <v>26</v>
      </c>
      <c r="D25">
        <f>'APAGADOS ANTENA'!AC2</f>
        <v>4</v>
      </c>
      <c r="E25">
        <f t="shared" si="6"/>
        <v>38</v>
      </c>
      <c r="F25">
        <f>'RESUMEN TOTAL'!B1</f>
        <v>541</v>
      </c>
      <c r="G25" s="36">
        <f t="shared" si="8"/>
        <v>7.0240295748613679E-2</v>
      </c>
    </row>
    <row r="26" spans="1:7" x14ac:dyDescent="0.25">
      <c r="A26" s="17">
        <f>'APAGADOS RADIO'!AD3</f>
        <v>45529</v>
      </c>
      <c r="B26">
        <f>'APAGADOS RADIO'!AD2+D26</f>
        <v>11</v>
      </c>
      <c r="C26">
        <f>'APAGADOS FIBRA'!AD2</f>
        <v>28</v>
      </c>
      <c r="D26">
        <f>'APAGADOS ANTENA'!AD2</f>
        <v>4</v>
      </c>
      <c r="E26">
        <f t="shared" si="6"/>
        <v>39</v>
      </c>
      <c r="F26">
        <f>'RESUMEN TOTAL'!B1</f>
        <v>541</v>
      </c>
      <c r="G26" s="36">
        <f t="shared" si="8"/>
        <v>7.2088724584103508E-2</v>
      </c>
    </row>
    <row r="27" spans="1:7" x14ac:dyDescent="0.25">
      <c r="A27" s="17">
        <f>'APAGADOS RADIO'!AE3</f>
        <v>45530</v>
      </c>
      <c r="B27">
        <f>'APAGADOS RADIO'!AE2+D27</f>
        <v>20</v>
      </c>
      <c r="C27">
        <f>'APAGADOS FIBRA'!AE2</f>
        <v>23</v>
      </c>
      <c r="D27">
        <f>'APAGADOS ANTENA'!AE2</f>
        <v>5</v>
      </c>
      <c r="E27">
        <f t="shared" si="6"/>
        <v>43</v>
      </c>
      <c r="F27">
        <f>'RESUMEN TOTAL'!B1</f>
        <v>541</v>
      </c>
      <c r="G27" s="36">
        <f t="shared" si="8"/>
        <v>7.9482439926062853E-2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13</v>
      </c>
      <c r="G57" s="104">
        <f t="shared" si="14"/>
        <v>27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13</v>
      </c>
      <c r="G58" s="104">
        <f t="shared" si="14"/>
        <v>27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15</v>
      </c>
      <c r="F59">
        <f>paradas!AE3</f>
        <v>14</v>
      </c>
      <c r="G59" s="104">
        <f t="shared" si="14"/>
        <v>29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E12" sqref="A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47</v>
      </c>
      <c r="AC3" s="53">
        <v>0</v>
      </c>
      <c r="AD3" s="53">
        <v>0</v>
      </c>
      <c r="AE3" s="53">
        <f>COUNTIFS('RESUMEN TOTAL'!C5:C545, "=BONOMO",'RESUMEN TOTAL'!AK5:AK545,"=APAGADO")</f>
        <v>19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0.18951612903225806</v>
      </c>
      <c r="AC4" s="59">
        <v>0</v>
      </c>
      <c r="AD4" s="59">
        <v>0</v>
      </c>
      <c r="AE4" s="59">
        <f t="shared" si="0"/>
        <v>7.6612903225806453E-2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v>27</v>
      </c>
      <c r="AC5" s="55">
        <v>0</v>
      </c>
      <c r="AD5" s="55">
        <v>0</v>
      </c>
      <c r="AE5" s="55">
        <v>25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0.1201923076923077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15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13</v>
      </c>
      <c r="AD3" s="18">
        <f>COUNTIFS(AD6:AD602, "=APAGADO",D4:D600,"=INTERCOMUNICADOR")</f>
        <v>13</v>
      </c>
      <c r="AE3" s="18">
        <f>COUNTIFS(AE6:AE602, "=APAGADO",D4:D600,"=INTERCOMUNICADOR")</f>
        <v>14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 t="str">
        <f>'RESUMEN TOTAL'!AJ30</f>
        <v>APAGADO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 t="str">
        <f>'RESUMEN TOTAL'!AI62</f>
        <v>APAGADO</v>
      </c>
      <c r="AD62" s="86" t="str">
        <f>'RESUMEN TOTAL'!AJ62</f>
        <v>APAGADO</v>
      </c>
      <c r="AE62" s="86" t="str">
        <f>'RESUMEN TOTAL'!AK62</f>
        <v>APAGADO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 t="str">
        <f>'RESUMEN TOTAL'!AI85</f>
        <v>APAGADO</v>
      </c>
      <c r="AD85" s="86" t="str">
        <f>'RESUMEN TOTAL'!AJ85</f>
        <v>APAGADO</v>
      </c>
      <c r="AE85" s="86" t="str">
        <f>'RESUMEN TOTAL'!AK85</f>
        <v>APAGADO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 t="str">
        <f>'RESUMEN TOTAL'!AK90</f>
        <v>APAGADO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 t="str">
        <f>'RESUMEN TOTAL'!AJ105</f>
        <v>APAGADO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 t="str">
        <f>'RESUMEN TOTAL'!AI107</f>
        <v>APAGADO</v>
      </c>
      <c r="AD107" s="86" t="str">
        <f>'RESUMEN TOTAL'!AJ107</f>
        <v>APAGADO</v>
      </c>
      <c r="AE107" s="86" t="str">
        <f>'RESUMEN TOTAL'!AK107</f>
        <v>APAGADO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 t="str">
        <f>'RESUMEN TOTAL'!AK172</f>
        <v>APAGADO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 t="str">
        <f>'RESUMEN TOTAL'!AK173</f>
        <v>APAGADO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 t="str">
        <f>'RESUMEN TOTAL'!AJ238</f>
        <v>APAGADO</v>
      </c>
      <c r="AE234" s="86" t="str">
        <f>'RESUMEN TOTAL'!AK238</f>
        <v>APAGADO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 t="str">
        <f>'RESUMEN TOTAL'!AI240</f>
        <v>APAGADO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 t="str">
        <f>'RESUMEN TOTAL'!AK257</f>
        <v>APAGADO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 t="str">
        <f>'RESUMEN TOTAL'!AH299</f>
        <v>APAGADO</v>
      </c>
      <c r="AC294" s="86" t="str">
        <f>'RESUMEN TOTAL'!AI299</f>
        <v>APAGADO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 t="str">
        <f>'RESUMEN TOTAL'!AH301</f>
        <v>APAGADO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 t="str">
        <f>'RESUMEN TOTAL'!AH302</f>
        <v>APAGADO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 t="str">
        <f>'RESUMEN TOTAL'!AH303</f>
        <v>APAGADO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 t="str">
        <f>'RESUMEN TOTAL'!AH308</f>
        <v>APAGADO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 t="str">
        <f>'RESUMEN TOTAL'!AH309</f>
        <v>APAGADO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 t="str">
        <f>'RESUMEN TOTAL'!AH310</f>
        <v>APAGADO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 t="str">
        <f>'RESUMEN TOTAL'!AH313</f>
        <v>APAGADO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 t="str">
        <f>'RESUMEN TOTAL'!AH314</f>
        <v>APAGADO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 t="str">
        <f>'RESUMEN TOTAL'!AH315</f>
        <v>APAGADO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 t="str">
        <f>'RESUMEN TOTAL'!AH316</f>
        <v>APAGADO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 t="str">
        <f>'RESUMEN TOTAL'!AH318</f>
        <v>APAGADO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 t="str">
        <f>'RESUMEN TOTAL'!AK320</f>
        <v>APAGADO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 t="str">
        <f>'RESUMEN TOTAL'!AK344</f>
        <v>APAGADO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>
        <f>'RESUMEN TOTAL'!AJ345</f>
        <v>0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 t="str">
        <f>'RESUMEN TOTAL'!AJ356</f>
        <v>APAGADO</v>
      </c>
      <c r="AE351" s="86" t="str">
        <f>'RESUMEN TOTAL'!AK356</f>
        <v>APAGADO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 t="str">
        <f>'RESUMEN TOTAL'!AK357</f>
        <v>APAGADO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 t="str">
        <f>'RESUMEN TOTAL'!AJ361</f>
        <v>APAGADO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 t="str">
        <f>'RESUMEN TOTAL'!AJ362</f>
        <v>APAGADO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 t="str">
        <f>'RESUMEN TOTAL'!AH370</f>
        <v>APAGADO</v>
      </c>
      <c r="AC365" s="86" t="str">
        <f>'RESUMEN TOTAL'!AI370</f>
        <v>APAGADO</v>
      </c>
      <c r="AD365" s="86" t="str">
        <f>'RESUMEN TOTAL'!AJ370</f>
        <v>APAGADO</v>
      </c>
      <c r="AE365" s="86" t="str">
        <f>'RESUMEN TOTAL'!AK370</f>
        <v>APAGADO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 t="str">
        <f>'RESUMEN TOTAL'!AH372</f>
        <v>APAGADO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 t="str">
        <f>'RESUMEN TOTAL'!AH375</f>
        <v>APAGADO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 t="str">
        <f>'RESUMEN TOTAL'!AH376</f>
        <v>APAGADO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 t="str">
        <f>'RESUMEN TOTAL'!AK386</f>
        <v>APAGADO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 t="str">
        <f>'RESUMEN TOTAL'!AK387</f>
        <v>APAGADO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 t="str">
        <f>'RESUMEN TOTAL'!AH398</f>
        <v>APAGADO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 t="str">
        <f>'RESUMEN TOTAL'!AH405</f>
        <v>APAGADO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 t="str">
        <f>'RESUMEN TOTAL'!AH406</f>
        <v>APAGADO</v>
      </c>
      <c r="AC400" s="86">
        <f>'RESUMEN TOTAL'!AI406</f>
        <v>0</v>
      </c>
      <c r="AD400" s="86" t="str">
        <f>'RESUMEN TOTAL'!AJ406</f>
        <v>APAGADO</v>
      </c>
      <c r="AE400" s="86" t="str">
        <f>'RESUMEN TOTAL'!AK406</f>
        <v>APAGADO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 t="str">
        <f>'RESUMEN TOTAL'!AH410</f>
        <v>APAGADO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 t="str">
        <f>'RESUMEN TOTAL'!AH413</f>
        <v>APAGADO</v>
      </c>
      <c r="AC407" s="86">
        <f>'RESUMEN TOTAL'!AI413</f>
        <v>0</v>
      </c>
      <c r="AD407" s="86">
        <f>'RESUMEN TOTAL'!AJ413</f>
        <v>0</v>
      </c>
      <c r="AE407" s="86" t="str">
        <f>'RESUMEN TOTAL'!AK413</f>
        <v>APAGADO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 t="str">
        <f>'RESUMEN TOTAL'!AH416</f>
        <v>APAGADO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 t="str">
        <f>'RESUMEN TOTAL'!AH417</f>
        <v>APAGADO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 t="str">
        <f>'RESUMEN TOTAL'!AH422</f>
        <v>APAGADO</v>
      </c>
      <c r="AC416" s="86" t="str">
        <f>'RESUMEN TOTAL'!AI422</f>
        <v>APAGADO</v>
      </c>
      <c r="AD416" s="86" t="str">
        <f>'RESUMEN TOTAL'!AJ422</f>
        <v>APAGADO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 t="str">
        <f>'RESUMEN TOTAL'!AH423</f>
        <v>APAGADO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 t="str">
        <f>'RESUMEN TOTAL'!AH424</f>
        <v>APAGADO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 t="str">
        <f>'RESUMEN TOTAL'!AH425</f>
        <v>APAGADO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 t="str">
        <f>'RESUMEN TOTAL'!AH426</f>
        <v>APAGADO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 t="str">
        <f>'RESUMEN TOTAL'!AH429</f>
        <v>APAGADO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 t="str">
        <f>'RESUMEN TOTAL'!AH430</f>
        <v>APAGADO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 t="str">
        <f>'RESUMEN TOTAL'!AH434</f>
        <v>APAGADO</v>
      </c>
      <c r="AC428" s="86" t="str">
        <f>'RESUMEN TOTAL'!AI434</f>
        <v>APAGADO</v>
      </c>
      <c r="AD428" s="86" t="str">
        <f>'RESUMEN TOTAL'!AJ434</f>
        <v>APAGADO</v>
      </c>
      <c r="AE428" s="86" t="str">
        <f>'RESUMEN TOTAL'!AK434</f>
        <v>APAGADO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 t="str">
        <f>'RESUMEN TOTAL'!AH456</f>
        <v>APAGADO</v>
      </c>
      <c r="AC450" s="86" t="str">
        <f>'RESUMEN TOTAL'!AI456</f>
        <v>APAGADO</v>
      </c>
      <c r="AD450" s="86" t="str">
        <f>'RESUMEN TOTAL'!AJ456</f>
        <v>APAGADO</v>
      </c>
      <c r="AE450" s="86" t="str">
        <f>'RESUMEN TOTAL'!AK456</f>
        <v>APAGADO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 t="str">
        <f>'RESUMEN TOTAL'!AH479</f>
        <v>APAGADO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 t="str">
        <f>'RESUMEN TOTAL'!AH482</f>
        <v>APAGADO</v>
      </c>
      <c r="AC476" s="86" t="str">
        <f>'RESUMEN TOTAL'!AI482</f>
        <v>APAGADO</v>
      </c>
      <c r="AD476" s="86" t="str">
        <f>'RESUMEN TOTAL'!AJ482</f>
        <v>APAGADO</v>
      </c>
      <c r="AE476" s="86" t="str">
        <f>'RESUMEN TOTAL'!AK482</f>
        <v>APAGADO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 t="str">
        <f>'RESUMEN TOTAL'!AH483</f>
        <v>APAGADO</v>
      </c>
      <c r="AC477" s="86" t="str">
        <f>'RESUMEN TOTAL'!AI483</f>
        <v>APAGADO</v>
      </c>
      <c r="AD477" s="86" t="str">
        <f>'RESUMEN TOTAL'!AJ483</f>
        <v>APAGADO</v>
      </c>
      <c r="AE477" s="86" t="str">
        <f>'RESUMEN TOTAL'!AK483</f>
        <v>APAGADO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 t="str">
        <f>'RESUMEN TOTAL'!AK486</f>
        <v>APAGADO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 t="str">
        <f>'RESUMEN TOTAL'!AK487</f>
        <v>APAGADO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 t="str">
        <f>'RESUMEN TOTAL'!AH500</f>
        <v>APAGADO</v>
      </c>
      <c r="AC494" s="86" t="str">
        <f>'RESUMEN TOTAL'!AI500</f>
        <v>APAGADO</v>
      </c>
      <c r="AD494" s="86" t="str">
        <f>'RESUMEN TOTAL'!AJ500</f>
        <v>APAGADO</v>
      </c>
      <c r="AE494" s="86" t="str">
        <f>'RESUMEN TOTAL'!AK500</f>
        <v>APAGADO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 t="str">
        <f>'RESUMEN TOTAL'!AH501</f>
        <v>APAGADO</v>
      </c>
      <c r="AC495" s="86" t="str">
        <f>'RESUMEN TOTAL'!AI501</f>
        <v>APAGADO</v>
      </c>
      <c r="AD495" s="86" t="str">
        <f>'RESUMEN TOTAL'!AJ501</f>
        <v>APAGADO</v>
      </c>
      <c r="AE495" s="86" t="str">
        <f>'RESUMEN TOTAL'!AK501</f>
        <v>APAGADO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2024-08-26T11:14:36Z</dcterms:modified>
</cp:coreProperties>
</file>