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8CC2AC34-A9FD-4776-BB5B-513E8B5F08D2}" xr6:coauthVersionLast="47" xr6:coauthVersionMax="47" xr10:uidLastSave="{00000000-0000-0000-0000-000000000000}"/>
  <bookViews>
    <workbookView xWindow="-120" yWindow="-120" windowWidth="20730" windowHeight="11160" tabRatio="602" firstSheet="8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0" i="24" l="1"/>
  <c r="J181" i="24"/>
  <c r="J182" i="24"/>
  <c r="D94" i="24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D185" i="24" l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P1" i="2"/>
  <c r="AP3" i="2"/>
  <c r="AJ22" i="8"/>
  <c r="AJ23" i="9"/>
  <c r="AJ1" i="9"/>
  <c r="AJ2" i="11"/>
  <c r="AJ22" i="11"/>
  <c r="AJ2" i="10"/>
  <c r="AJ22" i="10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<sst xmlns="http://schemas.openxmlformats.org/spreadsheetml/2006/main" count="6780" uniqueCount="1608">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</sst>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6.4695009242144177E-2</c:v>
                </c:pt>
                <c:pt idx="27">
                  <c:v>7.5785582255083181E-2</c:v>
                </c:pt>
                <c:pt idx="28">
                  <c:v>5.9149722735674676E-2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6.4695009242144177E-2</c:v>
                </c:pt>
                <c:pt idx="27">
                  <c:v>7.5785582255083181E-2</c:v>
                </c:pt>
                <c:pt idx="28">
                  <c:v>5.9149722735674676E-2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19</c:v>
                </c:pt>
                <c:pt idx="27">
                  <c:v>22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17</c:v>
                </c:pt>
                <c:pt idx="27">
                  <c:v>20</c:v>
                </c:pt>
                <c:pt idx="2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7.6612903225806453E-2</c:v>
                      </c:pt>
                      <c:pt idx="26">
                        <c:v>7.6612903225806453E-2</c:v>
                      </c:pt>
                      <c:pt idx="27">
                        <c:v>8.8709677419354843E-2</c:v>
                      </c:pt>
                      <c:pt idx="28">
                        <c:v>8.4677419354838704E-2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0.1201923076923077</c:v>
                      </c:pt>
                      <c:pt idx="26">
                        <c:v>8.1730769230769232E-2</c:v>
                      </c:pt>
                      <c:pt idx="27" formatCode="0.00%">
                        <c:v>0.08</c:v>
                      </c:pt>
                      <c:pt idx="28" formatCode="0.00%">
                        <c:v>0.06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7.6612903225806453E-2</c:v>
                </c:pt>
                <c:pt idx="26">
                  <c:v>7.6612903225806453E-2</c:v>
                </c:pt>
                <c:pt idx="27">
                  <c:v>8.8709677419354843E-2</c:v>
                </c:pt>
                <c:pt idx="28">
                  <c:v>8.4677419354838704E-2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0.1201923076923077</c:v>
                </c:pt>
                <c:pt idx="26">
                  <c:v>8.1730769230769232E-2</c:v>
                </c:pt>
                <c:pt idx="27" formatCode="0.00%">
                  <c:v>0.08</c:v>
                </c:pt>
                <c:pt idx="28" formatCode="0.00%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19</c:v>
                      </c:pt>
                      <c:pt idx="26">
                        <c:v>19</c:v>
                      </c:pt>
                      <c:pt idx="27">
                        <c:v>22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17</c:v>
                      </c:pt>
                      <c:pt idx="27">
                        <c:v>20</c:v>
                      </c:pt>
                      <c:pt idx="28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D555" sqref="D554:D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0.1140495867768595</v>
      </c>
      <c r="AK1" s="4">
        <f t="shared" si="0"/>
        <v>0.12274959083469722</v>
      </c>
      <c r="AL1" s="4">
        <f t="shared" si="0"/>
        <v>0.1111111111111111</v>
      </c>
      <c r="AM1" s="4">
        <f t="shared" ref="AM1" si="1">(AM3)/(AM2+AM3)</f>
        <v>0.11986863711001643</v>
      </c>
      <c r="AN1" s="4">
        <f t="shared" ref="AN1:AO1" si="2">(AN3)/(AN2+AN3)</f>
        <v>0.10666666666666667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69</v>
      </c>
      <c r="AK3" s="12">
        <f t="shared" si="5"/>
        <v>75</v>
      </c>
      <c r="AL3" s="12">
        <f t="shared" si="5"/>
        <v>67</v>
      </c>
      <c r="AM3" s="12">
        <f t="shared" si="5"/>
        <v>73</v>
      </c>
      <c r="AN3" s="12">
        <f t="shared" si="5"/>
        <v>64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 t="s">
        <v>1603</v>
      </c>
      <c r="AK15" s="86" t="s">
        <v>1603</v>
      </c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0</v>
      </c>
      <c r="J24" s="34">
        <f t="shared" si="8"/>
        <v>28</v>
      </c>
      <c r="K24" s="35">
        <f t="shared" si="9"/>
        <v>0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 t="s">
        <v>1603</v>
      </c>
      <c r="AK24" s="86" t="s">
        <v>1603</v>
      </c>
      <c r="AL24" s="86" t="s">
        <v>1603</v>
      </c>
      <c r="AM24" s="86" t="s">
        <v>1603</v>
      </c>
      <c r="AN24" s="86" t="s">
        <v>1603</v>
      </c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8</v>
      </c>
      <c r="J29" s="34">
        <f t="shared" si="8"/>
        <v>20</v>
      </c>
      <c r="K29" s="35">
        <f t="shared" si="9"/>
        <v>0.2857142857142857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 t="s">
        <v>1603</v>
      </c>
      <c r="AK29" s="86" t="s">
        <v>1603</v>
      </c>
      <c r="AL29" s="86" t="s">
        <v>1603</v>
      </c>
      <c r="AM29" s="86" t="s">
        <v>1603</v>
      </c>
      <c r="AN29" s="86" t="s">
        <v>1603</v>
      </c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 t="s">
        <v>1603</v>
      </c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11</v>
      </c>
      <c r="J62" s="34">
        <f t="shared" si="8"/>
        <v>17</v>
      </c>
      <c r="K62" s="35">
        <f t="shared" si="9"/>
        <v>0.39285714285714285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 t="s">
        <v>1603</v>
      </c>
      <c r="AK62" s="86" t="s">
        <v>1603</v>
      </c>
      <c r="AL62" s="86" t="s">
        <v>1603</v>
      </c>
      <c r="AM62" s="86" t="s">
        <v>1603</v>
      </c>
      <c r="AN62" s="86" t="s">
        <v>1603</v>
      </c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10</v>
      </c>
      <c r="J85" s="34">
        <f t="shared" si="16"/>
        <v>18</v>
      </c>
      <c r="K85" s="35">
        <f t="shared" si="17"/>
        <v>0.35714285714285715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 t="s">
        <v>1603</v>
      </c>
      <c r="AK85" s="86" t="s">
        <v>1603</v>
      </c>
      <c r="AL85" s="86" t="s">
        <v>1603</v>
      </c>
      <c r="AM85" s="86" t="s">
        <v>1603</v>
      </c>
      <c r="AN85" s="86" t="s">
        <v>1603</v>
      </c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24</v>
      </c>
      <c r="J90" s="34">
        <f t="shared" si="16"/>
        <v>4</v>
      </c>
      <c r="K90" s="35">
        <f t="shared" si="17"/>
        <v>0.8571428571428571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 t="s">
        <v>1603</v>
      </c>
      <c r="AL90" s="86" t="s">
        <v>1603</v>
      </c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 t="s">
        <v>1603</v>
      </c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25</v>
      </c>
      <c r="J105" s="34">
        <f t="shared" ref="J105" si="18">COUNTIF(L105:AM105,"APAGADO")</f>
        <v>3</v>
      </c>
      <c r="K105" s="35">
        <f t="shared" ref="K105" si="19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 t="s">
        <v>1603</v>
      </c>
      <c r="AK105" s="86" t="s">
        <v>1603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0</v>
      </c>
      <c r="J107" s="34">
        <f t="shared" si="20"/>
        <v>28</v>
      </c>
      <c r="K107" s="35">
        <f t="shared" si="21"/>
        <v>0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 t="s">
        <v>1603</v>
      </c>
      <c r="AK107" s="86" t="s">
        <v>1603</v>
      </c>
      <c r="AL107" s="86" t="s">
        <v>1603</v>
      </c>
      <c r="AM107" s="86" t="s">
        <v>1603</v>
      </c>
      <c r="AN107" s="86" t="s">
        <v>1603</v>
      </c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 t="s">
        <v>1603</v>
      </c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 t="s">
        <v>1603</v>
      </c>
      <c r="AN114" s="86" t="s">
        <v>1603</v>
      </c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27</v>
      </c>
      <c r="J117" s="34">
        <f t="shared" si="16"/>
        <v>1</v>
      </c>
      <c r="K117" s="35">
        <f t="shared" si="17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1603</v>
      </c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0</v>
      </c>
      <c r="J130" s="34">
        <f t="shared" si="16"/>
        <v>28</v>
      </c>
      <c r="K130" s="35">
        <f t="shared" si="17"/>
        <v>0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 t="s">
        <v>1603</v>
      </c>
      <c r="AK130" s="86" t="s">
        <v>1603</v>
      </c>
      <c r="AL130" s="86" t="s">
        <v>1603</v>
      </c>
      <c r="AM130" s="86" t="s">
        <v>1603</v>
      </c>
      <c r="AN130" s="86" t="s">
        <v>1603</v>
      </c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26</v>
      </c>
      <c r="J160" s="34">
        <f t="shared" ref="J160:J168" si="25">COUNTIF(L160:AM160,"APAGADO")</f>
        <v>2</v>
      </c>
      <c r="K160" s="35">
        <f t="shared" ref="K160:K168" si="26">(I160)/(J160+I160)</f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 t="s">
        <v>1603</v>
      </c>
      <c r="AM160" s="86" t="s">
        <v>1603</v>
      </c>
      <c r="AN160" s="86" t="s">
        <v>1603</v>
      </c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0</v>
      </c>
      <c r="J168" s="34">
        <f t="shared" si="25"/>
        <v>28</v>
      </c>
      <c r="K168" s="35">
        <f t="shared" si="26"/>
        <v>0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 t="s">
        <v>1603</v>
      </c>
      <c r="AK168" s="86" t="s">
        <v>1603</v>
      </c>
      <c r="AL168" s="86" t="s">
        <v>1603</v>
      </c>
      <c r="AM168" s="86" t="s">
        <v>1603</v>
      </c>
      <c r="AN168" s="86" t="s">
        <v>1603</v>
      </c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0</v>
      </c>
      <c r="J171" s="34">
        <f t="shared" si="23"/>
        <v>28</v>
      </c>
      <c r="K171" s="35">
        <f t="shared" si="24"/>
        <v>0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 t="s">
        <v>1603</v>
      </c>
      <c r="AK171" s="86" t="s">
        <v>1603</v>
      </c>
      <c r="AL171" s="86" t="s">
        <v>1603</v>
      </c>
      <c r="AM171" s="86" t="s">
        <v>1603</v>
      </c>
      <c r="AN171" s="86" t="s">
        <v>1603</v>
      </c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21</v>
      </c>
      <c r="J172" s="34">
        <f t="shared" si="23"/>
        <v>7</v>
      </c>
      <c r="K172" s="35">
        <f t="shared" si="24"/>
        <v>0.75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 t="s">
        <v>1603</v>
      </c>
      <c r="AL172" s="86" t="s">
        <v>1603</v>
      </c>
      <c r="AM172" s="86" t="s">
        <v>1603</v>
      </c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21</v>
      </c>
      <c r="J173" s="34">
        <f t="shared" si="23"/>
        <v>7</v>
      </c>
      <c r="K173" s="35">
        <f t="shared" si="24"/>
        <v>0.75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 t="s">
        <v>1603</v>
      </c>
      <c r="AL173" s="86" t="s">
        <v>1603</v>
      </c>
      <c r="AM173" s="86" t="s">
        <v>1603</v>
      </c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0</v>
      </c>
      <c r="J179" s="34">
        <f t="shared" si="23"/>
        <v>28</v>
      </c>
      <c r="K179" s="35">
        <f t="shared" si="24"/>
        <v>0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 t="s">
        <v>1603</v>
      </c>
      <c r="AK179" s="86" t="s">
        <v>1603</v>
      </c>
      <c r="AL179" s="86" t="s">
        <v>1603</v>
      </c>
      <c r="AM179" s="86" t="s">
        <v>1603</v>
      </c>
      <c r="AN179" s="86" t="s">
        <v>1603</v>
      </c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0</v>
      </c>
      <c r="J180" s="34">
        <f t="shared" si="23"/>
        <v>28</v>
      </c>
      <c r="K180" s="35">
        <f t="shared" si="24"/>
        <v>0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 t="s">
        <v>1603</v>
      </c>
      <c r="AK180" s="86" t="s">
        <v>1603</v>
      </c>
      <c r="AL180" s="86" t="s">
        <v>1603</v>
      </c>
      <c r="AM180" s="86" t="s">
        <v>1603</v>
      </c>
      <c r="AN180" s="86" t="s">
        <v>1603</v>
      </c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0</v>
      </c>
      <c r="J181" s="34">
        <f t="shared" si="23"/>
        <v>28</v>
      </c>
      <c r="K181" s="35">
        <f t="shared" si="24"/>
        <v>0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 t="s">
        <v>1603</v>
      </c>
      <c r="AK181" s="86" t="s">
        <v>1603</v>
      </c>
      <c r="AL181" s="86" t="s">
        <v>1603</v>
      </c>
      <c r="AM181" s="86" t="s">
        <v>1603</v>
      </c>
      <c r="AN181" s="86" t="s">
        <v>1603</v>
      </c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6</v>
      </c>
      <c r="J205" s="34">
        <f t="shared" si="23"/>
        <v>22</v>
      </c>
      <c r="K205" s="35">
        <f t="shared" si="24"/>
        <v>0.21428571428571427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 t="s">
        <v>1603</v>
      </c>
      <c r="AK205" s="86" t="s">
        <v>1603</v>
      </c>
      <c r="AL205" s="86" t="s">
        <v>1603</v>
      </c>
      <c r="AM205" s="86" t="s">
        <v>1603</v>
      </c>
      <c r="AN205" s="86" t="s">
        <v>1603</v>
      </c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0</v>
      </c>
      <c r="J222" s="34">
        <f t="shared" si="23"/>
        <v>28</v>
      </c>
      <c r="K222" s="35">
        <f t="shared" si="24"/>
        <v>0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 t="s">
        <v>1603</v>
      </c>
      <c r="AK222" s="86" t="s">
        <v>1603</v>
      </c>
      <c r="AL222" s="86" t="s">
        <v>1603</v>
      </c>
      <c r="AM222" s="86" t="s">
        <v>1603</v>
      </c>
      <c r="AN222" s="86" t="s">
        <v>1603</v>
      </c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 t="s">
        <v>1603</v>
      </c>
      <c r="AK228" s="86" t="s">
        <v>1603</v>
      </c>
      <c r="AL228" s="86" t="s">
        <v>1603</v>
      </c>
      <c r="AM228" s="86" t="s">
        <v>1603</v>
      </c>
      <c r="AN228" s="86" t="s">
        <v>1603</v>
      </c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0</v>
      </c>
      <c r="J238" s="34">
        <f t="shared" si="23"/>
        <v>28</v>
      </c>
      <c r="K238" s="35">
        <f t="shared" si="24"/>
        <v>0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 t="s">
        <v>1603</v>
      </c>
      <c r="AJ238" s="86" t="s">
        <v>1603</v>
      </c>
      <c r="AK238" s="86" t="s">
        <v>1603</v>
      </c>
      <c r="AL238" s="86" t="s">
        <v>1603</v>
      </c>
      <c r="AM238" s="86" t="s">
        <v>1603</v>
      </c>
      <c r="AN238" s="86" t="s">
        <v>1603</v>
      </c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</v>
      </c>
      <c r="J240" s="34">
        <f>COUNTIF(L240:AM240,"APAGADO")</f>
        <v>26</v>
      </c>
      <c r="K240" s="35">
        <f>(I240)/(J240+I240)</f>
        <v>7.1428571428571425E-2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 t="s">
        <v>1603</v>
      </c>
      <c r="AJ240" s="86" t="s">
        <v>1603</v>
      </c>
      <c r="AK240" s="86" t="s">
        <v>1603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10</v>
      </c>
      <c r="J244" s="34">
        <f t="shared" si="23"/>
        <v>18</v>
      </c>
      <c r="K244" s="35">
        <f t="shared" si="24"/>
        <v>0.35714285714285715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 t="s">
        <v>1603</v>
      </c>
      <c r="AJ244" s="86" t="s">
        <v>1603</v>
      </c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 t="s">
        <v>1603</v>
      </c>
      <c r="AJ245" s="86" t="s">
        <v>1603</v>
      </c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 t="s">
        <v>1603</v>
      </c>
      <c r="AJ246" s="86" t="s">
        <v>1603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0</v>
      </c>
      <c r="J252" s="34">
        <f t="shared" si="23"/>
        <v>28</v>
      </c>
      <c r="K252" s="35">
        <f t="shared" si="24"/>
        <v>0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 t="s">
        <v>1603</v>
      </c>
      <c r="AJ252" s="86" t="s">
        <v>1603</v>
      </c>
      <c r="AK252" s="86" t="s">
        <v>1603</v>
      </c>
      <c r="AL252" s="86" t="s">
        <v>1603</v>
      </c>
      <c r="AM252" s="86" t="s">
        <v>1603</v>
      </c>
      <c r="AN252" s="86" t="s">
        <v>1603</v>
      </c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 t="s">
        <v>1603</v>
      </c>
      <c r="AK253" s="86" t="s">
        <v>1603</v>
      </c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</v>
      </c>
      <c r="J254" s="34">
        <f t="shared" si="23"/>
        <v>26</v>
      </c>
      <c r="K254" s="35">
        <f t="shared" si="24"/>
        <v>7.1428571428571425E-2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 t="s">
        <v>1603</v>
      </c>
      <c r="AK254" s="86" t="s">
        <v>1603</v>
      </c>
      <c r="AL254" s="86" t="s">
        <v>1603</v>
      </c>
      <c r="AM254" s="86" t="s">
        <v>1603</v>
      </c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13</v>
      </c>
      <c r="J257" s="34">
        <f t="shared" si="23"/>
        <v>15</v>
      </c>
      <c r="K257" s="35">
        <f t="shared" si="24"/>
        <v>0.4642857142857143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 t="s">
        <v>1603</v>
      </c>
      <c r="AL257" s="86"/>
      <c r="AM257" s="86" t="s">
        <v>1603</v>
      </c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5</v>
      </c>
      <c r="J278" s="34">
        <f t="shared" si="39"/>
        <v>23</v>
      </c>
      <c r="K278" s="35">
        <f t="shared" si="40"/>
        <v>0.17857142857142858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 t="s">
        <v>1603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</v>
      </c>
      <c r="J286" s="34">
        <f t="shared" si="39"/>
        <v>27</v>
      </c>
      <c r="K286" s="35">
        <f t="shared" si="40"/>
        <v>3.5714285714285712E-2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 t="s">
        <v>1603</v>
      </c>
      <c r="AJ286" s="86" t="s">
        <v>1603</v>
      </c>
      <c r="AK286" s="86" t="s">
        <v>1603</v>
      </c>
      <c r="AL286" s="86" t="s">
        <v>1603</v>
      </c>
      <c r="AM286" s="86" t="s">
        <v>1603</v>
      </c>
      <c r="AN286" s="86" t="s">
        <v>1603</v>
      </c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3</v>
      </c>
      <c r="J287" s="34">
        <f t="shared" si="39"/>
        <v>25</v>
      </c>
      <c r="K287" s="35">
        <f t="shared" si="40"/>
        <v>0.10714285714285714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 t="s">
        <v>1603</v>
      </c>
      <c r="AK287" s="86" t="s">
        <v>1603</v>
      </c>
      <c r="AL287" s="86" t="s">
        <v>1603</v>
      </c>
      <c r="AM287" s="86" t="s">
        <v>1603</v>
      </c>
      <c r="AN287" s="86" t="s">
        <v>1603</v>
      </c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</v>
      </c>
      <c r="J298" s="34">
        <f t="shared" si="39"/>
        <v>27</v>
      </c>
      <c r="K298" s="35">
        <f t="shared" si="40"/>
        <v>3.5714285714285712E-2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 t="s">
        <v>1603</v>
      </c>
      <c r="AJ298" s="86" t="s">
        <v>1603</v>
      </c>
      <c r="AK298" s="86" t="s">
        <v>1603</v>
      </c>
      <c r="AL298" s="86" t="s">
        <v>1603</v>
      </c>
      <c r="AM298" s="86" t="s">
        <v>1603</v>
      </c>
      <c r="AN298" s="86" t="s">
        <v>1603</v>
      </c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 t="s">
        <v>1603</v>
      </c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21</v>
      </c>
      <c r="J320" s="34">
        <f t="shared" si="39"/>
        <v>7</v>
      </c>
      <c r="K320" s="35">
        <f t="shared" si="40"/>
        <v>0.75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 t="s">
        <v>1603</v>
      </c>
      <c r="AL320" s="86" t="s">
        <v>1603</v>
      </c>
      <c r="AM320" s="86" t="s">
        <v>1603</v>
      </c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23</v>
      </c>
      <c r="J340" s="34">
        <f t="shared" si="51"/>
        <v>5</v>
      </c>
      <c r="K340" s="35">
        <f t="shared" si="52"/>
        <v>0.8214285714285714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 t="s">
        <v>1603</v>
      </c>
      <c r="AN340" s="86" t="s">
        <v>1603</v>
      </c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23</v>
      </c>
      <c r="J341" s="34">
        <f t="shared" si="51"/>
        <v>5</v>
      </c>
      <c r="K341" s="35">
        <f t="shared" si="52"/>
        <v>0.8214285714285714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 t="s">
        <v>1603</v>
      </c>
      <c r="AN341" s="86" t="s">
        <v>1603</v>
      </c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23</v>
      </c>
      <c r="J342" s="34">
        <f>COUNTIF(L342:AM342,"APAGADO")</f>
        <v>5</v>
      </c>
      <c r="K342" s="35">
        <f>(I342)/(J342+I342)</f>
        <v>0.8214285714285714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 t="s">
        <v>1603</v>
      </c>
      <c r="AN342" s="86" t="s">
        <v>1603</v>
      </c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 t="s">
        <v>1603</v>
      </c>
      <c r="AN343" s="86" t="s">
        <v>1603</v>
      </c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19</v>
      </c>
      <c r="J344" s="34">
        <f>COUNTIF(L344:AM344,"APAGADO")</f>
        <v>9</v>
      </c>
      <c r="K344" s="35">
        <f>(I344)/(J344+I344)</f>
        <v>0.6785714285714286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 t="s">
        <v>1603</v>
      </c>
      <c r="AL344" s="86"/>
      <c r="AM344" s="86" t="s">
        <v>1603</v>
      </c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5</v>
      </c>
      <c r="J345" s="34">
        <f>COUNTIF(L345:AM345,"APAGADO")</f>
        <v>23</v>
      </c>
      <c r="K345" s="35">
        <f>(I345)/(J345+I345)</f>
        <v>0.17857142857142858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 t="s">
        <v>1603</v>
      </c>
      <c r="AJ345" s="86"/>
      <c r="AK345" s="86" t="s">
        <v>1603</v>
      </c>
      <c r="AL345" s="86" t="s">
        <v>1603</v>
      </c>
      <c r="AM345" s="86" t="s">
        <v>1603</v>
      </c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 t="s">
        <v>1603</v>
      </c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6</v>
      </c>
      <c r="J356" s="34">
        <f t="shared" si="51"/>
        <v>22</v>
      </c>
      <c r="K356" s="35">
        <f t="shared" si="52"/>
        <v>0.21428571428571427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 t="s">
        <v>1603</v>
      </c>
      <c r="AJ356" s="86" t="s">
        <v>1603</v>
      </c>
      <c r="AK356" s="86" t="s">
        <v>1603</v>
      </c>
      <c r="AL356" s="86" t="s">
        <v>1603</v>
      </c>
      <c r="AM356" s="86" t="s">
        <v>1603</v>
      </c>
      <c r="AN356" s="86" t="s">
        <v>1603</v>
      </c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7</v>
      </c>
      <c r="J357" s="34">
        <f t="shared" si="51"/>
        <v>21</v>
      </c>
      <c r="K357" s="35">
        <f t="shared" si="52"/>
        <v>0.25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 t="s">
        <v>1603</v>
      </c>
      <c r="AJ357" s="86" t="s">
        <v>1603</v>
      </c>
      <c r="AK357" s="86" t="s">
        <v>1603</v>
      </c>
      <c r="AL357" s="86" t="s">
        <v>1603</v>
      </c>
      <c r="AM357" s="86" t="s">
        <v>1603</v>
      </c>
      <c r="AN357" s="86" t="s">
        <v>1603</v>
      </c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</v>
      </c>
      <c r="J358" s="34">
        <f>COUNTIF(L358:AM358,"APAGADO")</f>
        <v>27</v>
      </c>
      <c r="K358" s="35">
        <f>(I358)/(J358+I358)</f>
        <v>3.5714285714285712E-2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 t="s">
        <v>1603</v>
      </c>
      <c r="AJ358" s="86" t="s">
        <v>1603</v>
      </c>
      <c r="AK358" s="86" t="s">
        <v>1603</v>
      </c>
      <c r="AL358" s="86" t="s">
        <v>1603</v>
      </c>
      <c r="AM358" s="86" t="s">
        <v>1603</v>
      </c>
      <c r="AN358" s="86" t="s">
        <v>1603</v>
      </c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 t="s">
        <v>1603</v>
      </c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 t="s">
        <v>1603</v>
      </c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20</v>
      </c>
      <c r="J370" s="34">
        <f t="shared" si="51"/>
        <v>8</v>
      </c>
      <c r="K370" s="35">
        <f t="shared" si="52"/>
        <v>0.7142857142857143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 t="s">
        <v>1603</v>
      </c>
      <c r="AJ370" s="86" t="s">
        <v>1603</v>
      </c>
      <c r="AK370" s="86" t="s">
        <v>1603</v>
      </c>
      <c r="AL370" s="86" t="s">
        <v>1603</v>
      </c>
      <c r="AM370" s="86" t="s">
        <v>1603</v>
      </c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3</v>
      </c>
      <c r="J381" s="34">
        <f t="shared" si="51"/>
        <v>25</v>
      </c>
      <c r="K381" s="35">
        <f t="shared" si="52"/>
        <v>0.10714285714285714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 t="s">
        <v>1603</v>
      </c>
      <c r="AK381" s="86" t="s">
        <v>1603</v>
      </c>
      <c r="AL381" s="86" t="s">
        <v>1603</v>
      </c>
      <c r="AM381" s="86" t="s">
        <v>1603</v>
      </c>
      <c r="AN381" s="86" t="s">
        <v>1603</v>
      </c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27</v>
      </c>
      <c r="J386" s="34">
        <f t="shared" si="51"/>
        <v>1</v>
      </c>
      <c r="K386" s="35">
        <f t="shared" si="52"/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 t="s">
        <v>1603</v>
      </c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 t="s">
        <v>1603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20</v>
      </c>
      <c r="J406" s="34">
        <f t="shared" si="59"/>
        <v>8</v>
      </c>
      <c r="K406" s="35">
        <f t="shared" si="60"/>
        <v>0.7142857142857143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 t="s">
        <v>1603</v>
      </c>
      <c r="AK406" s="86" t="s">
        <v>1603</v>
      </c>
      <c r="AL406" s="86" t="s">
        <v>1603</v>
      </c>
      <c r="AM406" s="86" t="s">
        <v>1603</v>
      </c>
      <c r="AN406" s="86" t="s">
        <v>1603</v>
      </c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19</v>
      </c>
      <c r="J413" s="34">
        <f t="shared" si="59"/>
        <v>9</v>
      </c>
      <c r="K413" s="35">
        <f t="shared" si="60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 t="s">
        <v>1603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</v>
      </c>
      <c r="J422" s="34">
        <f>COUNTIF(L422:AM422,"APAGADO")</f>
        <v>27</v>
      </c>
      <c r="K422" s="35">
        <f>(I422)/(J422+I422)</f>
        <v>3.5714285714285712E-2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 t="s">
        <v>1603</v>
      </c>
      <c r="AJ422" s="86" t="s">
        <v>1603</v>
      </c>
      <c r="AK422" s="86"/>
      <c r="AL422" s="86" t="s">
        <v>1603</v>
      </c>
      <c r="AM422" s="86" t="s">
        <v>1603</v>
      </c>
      <c r="AN422" s="86" t="s">
        <v>1603</v>
      </c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0</v>
      </c>
      <c r="J432" s="34">
        <f t="shared" si="59"/>
        <v>28</v>
      </c>
      <c r="K432" s="35">
        <f t="shared" si="60"/>
        <v>0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 t="s">
        <v>1603</v>
      </c>
      <c r="AJ432" s="86" t="s">
        <v>1603</v>
      </c>
      <c r="AK432" s="86" t="s">
        <v>1603</v>
      </c>
      <c r="AL432" s="86" t="s">
        <v>1603</v>
      </c>
      <c r="AM432" s="86" t="s">
        <v>1603</v>
      </c>
      <c r="AN432" s="86" t="s">
        <v>1603</v>
      </c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20</v>
      </c>
      <c r="J434" s="34">
        <f t="shared" si="59"/>
        <v>8</v>
      </c>
      <c r="K434" s="35">
        <f t="shared" si="60"/>
        <v>0.7142857142857143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 t="s">
        <v>1603</v>
      </c>
      <c r="AK434" s="86" t="s">
        <v>1603</v>
      </c>
      <c r="AL434" s="86" t="s">
        <v>1603</v>
      </c>
      <c r="AM434" s="86" t="s">
        <v>1603</v>
      </c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9</v>
      </c>
      <c r="J456" s="34">
        <f>COUNTIF(L456:AM456,"APAGADO")</f>
        <v>19</v>
      </c>
      <c r="K456" s="35">
        <f>(I456)/(J456+I456)</f>
        <v>0.32142857142857145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 t="s">
        <v>1603</v>
      </c>
      <c r="AJ456" s="86" t="s">
        <v>1603</v>
      </c>
      <c r="AK456" s="86" t="s">
        <v>1603</v>
      </c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0</v>
      </c>
      <c r="J468" s="34">
        <f t="shared" si="67"/>
        <v>28</v>
      </c>
      <c r="K468" s="35">
        <f t="shared" si="68"/>
        <v>0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 t="s">
        <v>1603</v>
      </c>
      <c r="AJ468" s="86" t="s">
        <v>1603</v>
      </c>
      <c r="AK468" s="86" t="s">
        <v>1603</v>
      </c>
      <c r="AL468" s="86" t="s">
        <v>1603</v>
      </c>
      <c r="AM468" s="86" t="s">
        <v>1603</v>
      </c>
      <c r="AN468" s="86" t="s">
        <v>1603</v>
      </c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0</v>
      </c>
      <c r="J469" s="34">
        <f t="shared" si="67"/>
        <v>28</v>
      </c>
      <c r="K469" s="35">
        <f t="shared" si="68"/>
        <v>0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 t="s">
        <v>1603</v>
      </c>
      <c r="AJ469" s="86" t="s">
        <v>1603</v>
      </c>
      <c r="AK469" s="86" t="s">
        <v>1603</v>
      </c>
      <c r="AL469" s="86" t="s">
        <v>1603</v>
      </c>
      <c r="AM469" s="86" t="s">
        <v>1603</v>
      </c>
      <c r="AN469" s="86" t="s">
        <v>1603</v>
      </c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0</v>
      </c>
      <c r="J470" s="34">
        <f t="shared" si="67"/>
        <v>28</v>
      </c>
      <c r="K470" s="35">
        <f t="shared" si="68"/>
        <v>0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 t="s">
        <v>1603</v>
      </c>
      <c r="AK470" s="86" t="s">
        <v>1603</v>
      </c>
      <c r="AL470" s="86" t="s">
        <v>1603</v>
      </c>
      <c r="AM470" s="86" t="s">
        <v>1603</v>
      </c>
      <c r="AN470" s="86" t="s">
        <v>1603</v>
      </c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0</v>
      </c>
      <c r="J478" s="34">
        <f t="shared" si="69"/>
        <v>28</v>
      </c>
      <c r="K478" s="35">
        <f t="shared" si="70"/>
        <v>0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 t="s">
        <v>1603</v>
      </c>
      <c r="AJ478" s="86" t="s">
        <v>1603</v>
      </c>
      <c r="AK478" s="86" t="s">
        <v>1603</v>
      </c>
      <c r="AL478" s="86" t="s">
        <v>1603</v>
      </c>
      <c r="AM478" s="86" t="s">
        <v>1603</v>
      </c>
      <c r="AN478" s="86" t="s">
        <v>1603</v>
      </c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0</v>
      </c>
      <c r="J479" s="34">
        <f t="shared" si="69"/>
        <v>28</v>
      </c>
      <c r="K479" s="35">
        <f t="shared" si="70"/>
        <v>0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 t="s">
        <v>1603</v>
      </c>
      <c r="AJ479" s="86" t="s">
        <v>1603</v>
      </c>
      <c r="AK479" s="86" t="s">
        <v>1603</v>
      </c>
      <c r="AL479" s="86" t="s">
        <v>1603</v>
      </c>
      <c r="AM479" s="86" t="s">
        <v>1603</v>
      </c>
      <c r="AN479" s="86" t="s">
        <v>1603</v>
      </c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11</v>
      </c>
      <c r="J482" s="34">
        <f t="shared" si="69"/>
        <v>17</v>
      </c>
      <c r="K482" s="35">
        <f t="shared" si="70"/>
        <v>0.39285714285714285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 t="s">
        <v>1603</v>
      </c>
      <c r="AJ482" s="86" t="s">
        <v>1603</v>
      </c>
      <c r="AK482" s="86" t="s">
        <v>1603</v>
      </c>
      <c r="AL482" s="86" t="s">
        <v>1603</v>
      </c>
      <c r="AM482" s="86" t="s">
        <v>1603</v>
      </c>
      <c r="AN482" s="86" t="s">
        <v>1603</v>
      </c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11</v>
      </c>
      <c r="J483" s="34">
        <f t="shared" si="69"/>
        <v>17</v>
      </c>
      <c r="K483" s="35">
        <f t="shared" si="70"/>
        <v>0.39285714285714285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 t="s">
        <v>1603</v>
      </c>
      <c r="AJ483" s="86" t="s">
        <v>1603</v>
      </c>
      <c r="AK483" s="86" t="s">
        <v>1603</v>
      </c>
      <c r="AL483" s="86" t="s">
        <v>1603</v>
      </c>
      <c r="AM483" s="86" t="s">
        <v>1603</v>
      </c>
      <c r="AN483" s="86" t="s">
        <v>1603</v>
      </c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25</v>
      </c>
      <c r="J486" s="34">
        <f t="shared" ref="J486:J495" si="72">COUNTIF(L486:AM486,"APAGADO")</f>
        <v>3</v>
      </c>
      <c r="K486" s="35">
        <f t="shared" ref="K486:K495" si="73">(I486)/(J486+I486)</f>
        <v>0.8928571428571429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 t="s">
        <v>1603</v>
      </c>
      <c r="AL486" s="86" t="s">
        <v>1603</v>
      </c>
      <c r="AM486" s="86" t="s">
        <v>1603</v>
      </c>
      <c r="AN486" s="86" t="s">
        <v>1603</v>
      </c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25</v>
      </c>
      <c r="J487" s="34">
        <f t="shared" si="72"/>
        <v>3</v>
      </c>
      <c r="K487" s="35">
        <f t="shared" si="73"/>
        <v>0.8928571428571429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1603</v>
      </c>
      <c r="AL487" s="86" t="s">
        <v>1603</v>
      </c>
      <c r="AM487" s="86" t="s">
        <v>1603</v>
      </c>
      <c r="AN487" s="86" t="s">
        <v>1603</v>
      </c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0</v>
      </c>
      <c r="J490" s="34">
        <f t="shared" si="72"/>
        <v>28</v>
      </c>
      <c r="K490" s="35">
        <f t="shared" si="73"/>
        <v>0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 t="s">
        <v>1603</v>
      </c>
      <c r="AJ490" s="86" t="s">
        <v>1603</v>
      </c>
      <c r="AK490" s="86" t="s">
        <v>1603</v>
      </c>
      <c r="AL490" s="86" t="s">
        <v>1603</v>
      </c>
      <c r="AM490" s="86" t="s">
        <v>1603</v>
      </c>
      <c r="AN490" s="86" t="s">
        <v>1603</v>
      </c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0</v>
      </c>
      <c r="J491" s="34">
        <f t="shared" si="72"/>
        <v>28</v>
      </c>
      <c r="K491" s="35">
        <f t="shared" si="73"/>
        <v>0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 t="s">
        <v>1603</v>
      </c>
      <c r="AJ491" s="86" t="s">
        <v>1603</v>
      </c>
      <c r="AK491" s="86" t="s">
        <v>1603</v>
      </c>
      <c r="AL491" s="86" t="s">
        <v>1603</v>
      </c>
      <c r="AM491" s="86" t="s">
        <v>1603</v>
      </c>
      <c r="AN491" s="86" t="s">
        <v>1603</v>
      </c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0</v>
      </c>
      <c r="J492" s="34">
        <f t="shared" si="72"/>
        <v>28</v>
      </c>
      <c r="K492" s="35">
        <f t="shared" si="73"/>
        <v>0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 t="s">
        <v>1603</v>
      </c>
      <c r="AK492" s="86" t="s">
        <v>1603</v>
      </c>
      <c r="AL492" s="86" t="s">
        <v>1603</v>
      </c>
      <c r="AM492" s="86" t="s">
        <v>1603</v>
      </c>
      <c r="AN492" s="86" t="s">
        <v>1603</v>
      </c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0</v>
      </c>
      <c r="J493" s="34">
        <f t="shared" si="72"/>
        <v>28</v>
      </c>
      <c r="K493" s="35">
        <f t="shared" si="73"/>
        <v>0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 t="s">
        <v>1603</v>
      </c>
      <c r="AK493" s="86" t="s">
        <v>1603</v>
      </c>
      <c r="AL493" s="86" t="s">
        <v>1603</v>
      </c>
      <c r="AM493" s="86" t="s">
        <v>1603</v>
      </c>
      <c r="AN493" s="86" t="s">
        <v>1603</v>
      </c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21</v>
      </c>
      <c r="J500" s="34">
        <f t="shared" si="75"/>
        <v>7</v>
      </c>
      <c r="K500" s="35">
        <f t="shared" si="76"/>
        <v>0.75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 t="s">
        <v>1603</v>
      </c>
      <c r="AJ500" s="86" t="s">
        <v>1603</v>
      </c>
      <c r="AK500" s="86" t="s">
        <v>1603</v>
      </c>
      <c r="AL500" s="86" t="s">
        <v>1603</v>
      </c>
      <c r="AM500" s="86" t="s">
        <v>1603</v>
      </c>
      <c r="AN500" s="86" t="s">
        <v>1603</v>
      </c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21</v>
      </c>
      <c r="J501" s="34">
        <f t="shared" si="75"/>
        <v>7</v>
      </c>
      <c r="K501" s="35">
        <f t="shared" si="76"/>
        <v>0.75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 t="s">
        <v>1603</v>
      </c>
      <c r="AJ501" s="86" t="s">
        <v>1603</v>
      </c>
      <c r="AK501" s="86" t="s">
        <v>1603</v>
      </c>
      <c r="AL501" s="86" t="s">
        <v>1603</v>
      </c>
      <c r="AM501" s="86" t="s">
        <v>1603</v>
      </c>
      <c r="AN501" s="86" t="s">
        <v>1603</v>
      </c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0</v>
      </c>
      <c r="J502" s="34">
        <f t="shared" si="75"/>
        <v>28</v>
      </c>
      <c r="K502" s="35">
        <f t="shared" si="76"/>
        <v>0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 t="s">
        <v>1603</v>
      </c>
      <c r="AJ502" s="86" t="s">
        <v>1603</v>
      </c>
      <c r="AK502" s="86" t="s">
        <v>1603</v>
      </c>
      <c r="AL502" s="86" t="s">
        <v>1603</v>
      </c>
      <c r="AM502" s="86" t="s">
        <v>1603</v>
      </c>
      <c r="AN502" s="86" t="s">
        <v>1603</v>
      </c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0</v>
      </c>
      <c r="J503" s="34">
        <f t="shared" si="75"/>
        <v>28</v>
      </c>
      <c r="K503" s="35">
        <f t="shared" si="76"/>
        <v>0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 t="s">
        <v>1603</v>
      </c>
      <c r="AJ503" s="86" t="s">
        <v>1603</v>
      </c>
      <c r="AK503" s="86" t="s">
        <v>1603</v>
      </c>
      <c r="AL503" s="86" t="s">
        <v>1603</v>
      </c>
      <c r="AM503" s="86" t="s">
        <v>1603</v>
      </c>
      <c r="AN503" s="86" t="s">
        <v>1603</v>
      </c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0</v>
      </c>
      <c r="J504" s="34">
        <f t="shared" si="75"/>
        <v>28</v>
      </c>
      <c r="K504" s="35">
        <f t="shared" si="76"/>
        <v>0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 t="s">
        <v>1603</v>
      </c>
      <c r="AK504" s="86" t="s">
        <v>1603</v>
      </c>
      <c r="AL504" s="86" t="s">
        <v>1603</v>
      </c>
      <c r="AM504" s="86" t="s">
        <v>1603</v>
      </c>
      <c r="AN504" s="86" t="s">
        <v>1603</v>
      </c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0</v>
      </c>
      <c r="J505" s="34">
        <f t="shared" si="75"/>
        <v>28</v>
      </c>
      <c r="K505" s="35">
        <f t="shared" si="76"/>
        <v>0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 t="s">
        <v>1603</v>
      </c>
      <c r="AK505" s="86" t="s">
        <v>1603</v>
      </c>
      <c r="AL505" s="86" t="s">
        <v>1603</v>
      </c>
      <c r="AM505" s="86" t="s">
        <v>1603</v>
      </c>
      <c r="AN505" s="86" t="s">
        <v>1603</v>
      </c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0</v>
      </c>
      <c r="J508" s="34">
        <f t="shared" si="75"/>
        <v>28</v>
      </c>
      <c r="K508" s="35">
        <f t="shared" si="76"/>
        <v>0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 t="s">
        <v>1603</v>
      </c>
      <c r="AJ508" s="86" t="s">
        <v>1603</v>
      </c>
      <c r="AK508" s="86" t="s">
        <v>1603</v>
      </c>
      <c r="AL508" s="86" t="s">
        <v>1603</v>
      </c>
      <c r="AM508" s="86" t="s">
        <v>1603</v>
      </c>
      <c r="AN508" s="86" t="s">
        <v>1603</v>
      </c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0</v>
      </c>
      <c r="J514" s="34">
        <f t="shared" si="75"/>
        <v>28</v>
      </c>
      <c r="K514" s="35">
        <f t="shared" si="76"/>
        <v>0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 t="s">
        <v>1603</v>
      </c>
      <c r="AJ514" s="86" t="s">
        <v>1603</v>
      </c>
      <c r="AK514" s="86" t="s">
        <v>1603</v>
      </c>
      <c r="AL514" s="86" t="s">
        <v>1603</v>
      </c>
      <c r="AM514" s="86" t="s">
        <v>1603</v>
      </c>
      <c r="AN514" s="86" t="s">
        <v>1603</v>
      </c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0</v>
      </c>
      <c r="J515" s="34">
        <f t="shared" si="75"/>
        <v>28</v>
      </c>
      <c r="K515" s="35">
        <f t="shared" si="76"/>
        <v>0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 t="s">
        <v>1603</v>
      </c>
      <c r="AJ515" s="86" t="s">
        <v>1603</v>
      </c>
      <c r="AK515" s="86" t="s">
        <v>1603</v>
      </c>
      <c r="AL515" s="86" t="s">
        <v>1603</v>
      </c>
      <c r="AM515" s="86" t="s">
        <v>1603</v>
      </c>
      <c r="AN515" s="86" t="s">
        <v>1603</v>
      </c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0</v>
      </c>
      <c r="J516" s="34">
        <f t="shared" si="75"/>
        <v>28</v>
      </c>
      <c r="K516" s="35">
        <f t="shared" si="76"/>
        <v>0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 t="s">
        <v>1603</v>
      </c>
      <c r="AK516" s="88" t="s">
        <v>1603</v>
      </c>
      <c r="AL516" s="86" t="s">
        <v>1603</v>
      </c>
      <c r="AM516" s="86" t="s">
        <v>1603</v>
      </c>
      <c r="AN516" s="88" t="s">
        <v>1603</v>
      </c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0</v>
      </c>
      <c r="J517" s="34">
        <f t="shared" si="75"/>
        <v>28</v>
      </c>
      <c r="K517" s="35">
        <f t="shared" si="76"/>
        <v>0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 t="s">
        <v>1603</v>
      </c>
      <c r="AK517" s="88" t="s">
        <v>1603</v>
      </c>
      <c r="AL517" s="86" t="s">
        <v>1603</v>
      </c>
      <c r="AM517" s="86" t="s">
        <v>1603</v>
      </c>
      <c r="AN517" s="88" t="s">
        <v>1603</v>
      </c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</v>
      </c>
      <c r="J523" s="34">
        <f t="shared" si="78"/>
        <v>26</v>
      </c>
      <c r="K523" s="35">
        <f t="shared" si="79"/>
        <v>7.1428571428571425E-2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 t="s">
        <v>1603</v>
      </c>
      <c r="AJ523" s="86" t="s">
        <v>1603</v>
      </c>
      <c r="AK523" s="88" t="s">
        <v>1603</v>
      </c>
      <c r="AL523" s="86" t="s">
        <v>1603</v>
      </c>
      <c r="AM523" s="86" t="s">
        <v>1603</v>
      </c>
      <c r="AN523" s="88" t="s">
        <v>1603</v>
      </c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0</v>
      </c>
      <c r="J526" s="34">
        <f t="shared" si="78"/>
        <v>28</v>
      </c>
      <c r="K526" s="35">
        <f t="shared" si="79"/>
        <v>0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 t="s">
        <v>1603</v>
      </c>
      <c r="AJ526" s="86" t="s">
        <v>1603</v>
      </c>
      <c r="AK526" s="88" t="s">
        <v>1603</v>
      </c>
      <c r="AL526" s="86" t="s">
        <v>1603</v>
      </c>
      <c r="AM526" s="86" t="s">
        <v>1603</v>
      </c>
      <c r="AN526" s="88" t="s">
        <v>1603</v>
      </c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0</v>
      </c>
      <c r="J527" s="34">
        <f t="shared" si="78"/>
        <v>28</v>
      </c>
      <c r="K527" s="35">
        <f t="shared" si="79"/>
        <v>0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 t="s">
        <v>1603</v>
      </c>
      <c r="AJ527" s="86" t="s">
        <v>1603</v>
      </c>
      <c r="AK527" s="88" t="s">
        <v>1603</v>
      </c>
      <c r="AL527" s="86" t="s">
        <v>1603</v>
      </c>
      <c r="AM527" s="86" t="s">
        <v>1603</v>
      </c>
      <c r="AN527" s="88" t="s">
        <v>1603</v>
      </c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0</v>
      </c>
      <c r="J530" s="34">
        <f t="shared" si="78"/>
        <v>28</v>
      </c>
      <c r="K530" s="35">
        <f t="shared" si="79"/>
        <v>0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 t="s">
        <v>1603</v>
      </c>
      <c r="AJ530" s="86" t="s">
        <v>1603</v>
      </c>
      <c r="AK530" s="88" t="s">
        <v>1603</v>
      </c>
      <c r="AL530" s="86" t="s">
        <v>1603</v>
      </c>
      <c r="AM530" s="86" t="s">
        <v>1603</v>
      </c>
      <c r="AN530" s="88" t="s">
        <v>1603</v>
      </c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0</v>
      </c>
      <c r="J531" s="34">
        <f t="shared" ref="J531:J537" si="81">COUNTIF(L531:AM531,"APAGADO")</f>
        <v>28</v>
      </c>
      <c r="K531" s="35">
        <f t="shared" ref="K531:K537" si="82">(I531)/(J531+I531)</f>
        <v>0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 t="s">
        <v>1603</v>
      </c>
      <c r="AJ531" s="86" t="s">
        <v>1603</v>
      </c>
      <c r="AK531" s="88" t="s">
        <v>1603</v>
      </c>
      <c r="AL531" s="86" t="s">
        <v>1603</v>
      </c>
      <c r="AM531" s="86" t="s">
        <v>1603</v>
      </c>
      <c r="AN531" s="88" t="s">
        <v>1603</v>
      </c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0</v>
      </c>
      <c r="J540" s="34">
        <f t="shared" si="84"/>
        <v>28</v>
      </c>
      <c r="K540" s="35">
        <f t="shared" si="85"/>
        <v>0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 t="s">
        <v>1603</v>
      </c>
      <c r="AJ540" s="86" t="s">
        <v>1603</v>
      </c>
      <c r="AK540" s="88" t="s">
        <v>1603</v>
      </c>
      <c r="AL540" s="86" t="s">
        <v>1603</v>
      </c>
      <c r="AM540" s="86" t="s">
        <v>1603</v>
      </c>
      <c r="AN540" s="88" t="s">
        <v>1603</v>
      </c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0</v>
      </c>
      <c r="J541" s="34">
        <f t="shared" si="84"/>
        <v>28</v>
      </c>
      <c r="K541" s="35">
        <f t="shared" si="85"/>
        <v>0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 t="s">
        <v>1603</v>
      </c>
      <c r="AJ541" s="86" t="s">
        <v>1603</v>
      </c>
      <c r="AK541" s="88" t="s">
        <v>1603</v>
      </c>
      <c r="AL541" s="86" t="s">
        <v>1603</v>
      </c>
      <c r="AM541" s="86" t="s">
        <v>1603</v>
      </c>
      <c r="AN541" s="88" t="s">
        <v>1603</v>
      </c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 t="str">
        <f>'RESUMEN TOTAL'!AN62</f>
        <v>APAGADO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 t="str">
        <f>'RESUMEN TOTAL'!AN85</f>
        <v>APAGADO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 t="str">
        <f>'RESUMEN TOTAL'!AN112</f>
        <v>APAGADO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 t="str">
        <f>'RESUMEN TOTAL'!AM114</f>
        <v>APAGADO</v>
      </c>
      <c r="AH111" t="str">
        <f>'RESUMEN TOTAL'!AN114</f>
        <v>APAGADO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 t="str">
        <f>'RESUMEN TOTAL'!AN130</f>
        <v>APAGADO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 t="str">
        <f>'RESUMEN TOTAL'!AL160</f>
        <v>APAGADO</v>
      </c>
      <c r="AG156" t="str">
        <f>'RESUMEN TOTAL'!AM160</f>
        <v>APAGADO</v>
      </c>
      <c r="AH156" t="str">
        <f>'RESUMEN TOTAL'!AN160</f>
        <v>APAGADO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 t="str">
        <f>'RESUMEN TOTAL'!AN171</f>
        <v>APAGADO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 t="str">
        <f>'RESUMEN TOTAL'!AK172</f>
        <v>APAGADO</v>
      </c>
      <c r="AF168" t="str">
        <f>'RESUMEN TOTAL'!AL172</f>
        <v>APAGADO</v>
      </c>
      <c r="AG168" t="str">
        <f>'RESUMEN TOTAL'!AM172</f>
        <v>APAGADO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 t="str">
        <f>'RESUMEN TOTAL'!AK173</f>
        <v>APAGADO</v>
      </c>
      <c r="AF169" t="str">
        <f>'RESUMEN TOTAL'!AL173</f>
        <v>APAGADO</v>
      </c>
      <c r="AG169" t="str">
        <f>'RESUMEN TOTAL'!AM173</f>
        <v>APAGADO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 t="str">
        <f>'RESUMEN TOTAL'!AN179</f>
        <v>APAGADO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 t="str">
        <f>'RESUMEN TOTAL'!AN180</f>
        <v>APAGADO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 t="str">
        <f>'RESUMEN TOTAL'!AN181</f>
        <v>APAGADO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 t="str">
        <f>'RESUMEN TOTAL'!AN205</f>
        <v>APAGADO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 t="str">
        <f>'RESUMEN TOTAL'!AN222</f>
        <v>APAGADO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 t="str">
        <f>'RESUMEN TOTAL'!AM228</f>
        <v>APAGADO</v>
      </c>
      <c r="AH224" t="str">
        <f>'RESUMEN TOTAL'!AN228</f>
        <v>APAGADO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 t="str">
        <f>'RESUMEN TOTAL'!AJ238</f>
        <v>APAGADO</v>
      </c>
      <c r="AE234" t="str">
        <f>'RESUMEN TOTAL'!AK238</f>
        <v>APAGADO</v>
      </c>
      <c r="AF234" t="str">
        <f>'RESUMEN TOTAL'!AL238</f>
        <v>APAGADO</v>
      </c>
      <c r="AG234" t="str">
        <f>'RESUMEN TOTAL'!AM238</f>
        <v>APAGADO</v>
      </c>
      <c r="AH234" t="str">
        <f>'RESUMEN TOTAL'!AN238</f>
        <v>APAGADO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 t="str">
        <f>'RESUMEN TOTAL'!AK257</f>
        <v>APAGADO</v>
      </c>
      <c r="AF253">
        <f>'RESUMEN TOTAL'!AL257</f>
        <v>0</v>
      </c>
      <c r="AG253" t="str">
        <f>'RESUMEN TOTAL'!AM257</f>
        <v>APAGADO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 t="str">
        <f>'RESUMEN TOTAL'!AN298</f>
        <v>APAGADO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 t="str">
        <f>'RESUMEN TOTAL'!AK320</f>
        <v>APAGADO</v>
      </c>
      <c r="AF315" t="str">
        <f>'RESUMEN TOTAL'!AL320</f>
        <v>APAGADO</v>
      </c>
      <c r="AG315" t="str">
        <f>'RESUMEN TOTAL'!AM320</f>
        <v>APAGADO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 t="str">
        <f>'RESUMEN TOTAL'!AM340</f>
        <v>APAGADO</v>
      </c>
      <c r="AH335" t="str">
        <f>'RESUMEN TOTAL'!AN340</f>
        <v>APAGADO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 t="str">
        <f>'RESUMEN TOTAL'!AM341</f>
        <v>APAGADO</v>
      </c>
      <c r="AH336" t="str">
        <f>'RESUMEN TOTAL'!AN341</f>
        <v>APAGADO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 t="str">
        <f>'RESUMEN TOTAL'!AN342</f>
        <v>APAGADO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 t="str">
        <f>'RESUMEN TOTAL'!AM343</f>
        <v>APAGADO</v>
      </c>
      <c r="AH338" t="str">
        <f>'RESUMEN TOTAL'!AN343</f>
        <v>APAGADO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 t="str">
        <f>'RESUMEN TOTAL'!AK344</f>
        <v>APAGADO</v>
      </c>
      <c r="AF339">
        <f>'RESUMEN TOTAL'!AL344</f>
        <v>0</v>
      </c>
      <c r="AG339" t="str">
        <f>'RESUMEN TOTAL'!AM344</f>
        <v>APAGADO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 t="str">
        <f>'RESUMEN TOTAL'!AM355</f>
        <v>APAGADO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 t="str">
        <f>'RESUMEN TOTAL'!AK357</f>
        <v>APAGADO</v>
      </c>
      <c r="AF352" t="str">
        <f>'RESUMEN TOTAL'!AL357</f>
        <v>APAGADO</v>
      </c>
      <c r="AG352" t="str">
        <f>'RESUMEN TOTAL'!AM357</f>
        <v>APAGADO</v>
      </c>
      <c r="AH352" t="str">
        <f>'RESUMEN TOTAL'!AN357</f>
        <v>APAGADO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 t="str">
        <f>'RESUMEN TOTAL'!AN358</f>
        <v>APAGADO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 t="str">
        <f>'RESUMEN TOTAL'!AL370</f>
        <v>APAGADO</v>
      </c>
      <c r="AG365" t="str">
        <f>'RESUMEN TOTAL'!AM370</f>
        <v>APAGADO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 t="str">
        <f>'RESUMEN TOTAL'!AK386</f>
        <v>APAGADO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 t="str">
        <f>'RESUMEN TOTAL'!AK387</f>
        <v>APAGADO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 t="str">
        <f>'RESUMEN TOTAL'!AJ406</f>
        <v>APAGADO</v>
      </c>
      <c r="AE400" t="str">
        <f>'RESUMEN TOTAL'!AK406</f>
        <v>APAGADO</v>
      </c>
      <c r="AF400" t="str">
        <f>'RESUMEN TOTAL'!AL406</f>
        <v>APAGADO</v>
      </c>
      <c r="AG400" t="str">
        <f>'RESUMEN TOTAL'!AM406</f>
        <v>APAGADO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 t="str">
        <f>'RESUMEN TOTAL'!AL422</f>
        <v>APAGADO</v>
      </c>
      <c r="AG416" t="str">
        <f>'RESUMEN TOTAL'!AM422</f>
        <v>APAGADO</v>
      </c>
      <c r="AH416" t="str">
        <f>'RESUMEN TOTAL'!AN422</f>
        <v>APAGADO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 t="str">
        <f>'RESUMEN TOTAL'!AM432</f>
        <v>APAGADO</v>
      </c>
      <c r="AH426" t="str">
        <f>'RESUMEN TOTAL'!AN432</f>
        <v>APAGADO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 t="str">
        <f>'RESUMEN TOTAL'!AI456</f>
        <v>APAGADO</v>
      </c>
      <c r="AD450" t="str">
        <f>'RESUMEN TOTAL'!AJ456</f>
        <v>APAGADO</v>
      </c>
      <c r="AE450" t="str">
        <f>'RESUMEN TOTAL'!AK456</f>
        <v>APAGADO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 t="str">
        <f>'RESUMEN TOTAL'!AM468</f>
        <v>APAGADO</v>
      </c>
      <c r="AH462" t="str">
        <f>'RESUMEN TOTAL'!AN468</f>
        <v>APAGADO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 t="str">
        <f>'RESUMEN TOTAL'!AM469</f>
        <v>APAGADO</v>
      </c>
      <c r="AH463" t="str">
        <f>'RESUMEN TOTAL'!AN469</f>
        <v>APAGADO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 t="str">
        <f>'RESUMEN TOTAL'!AM470</f>
        <v>APAGADO</v>
      </c>
      <c r="AH464" t="str">
        <f>'RESUMEN TOTAL'!AN470</f>
        <v>APAGADO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 t="str">
        <f>'RESUMEN TOTAL'!AM478</f>
        <v>APAGADO</v>
      </c>
      <c r="AH472" t="str">
        <f>'RESUMEN TOTAL'!AN478</f>
        <v>APAGADO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 t="str">
        <f>'RESUMEN TOTAL'!AM479</f>
        <v>APAGADO</v>
      </c>
      <c r="AH473" t="str">
        <f>'RESUMEN TOTAL'!AN479</f>
        <v>APAGADO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 t="str">
        <f>'RESUMEN TOTAL'!AI482</f>
        <v>APAGADO</v>
      </c>
      <c r="AD476" t="str">
        <f>'RESUMEN TOTAL'!AJ482</f>
        <v>APAGADO</v>
      </c>
      <c r="AE476" t="str">
        <f>'RESUMEN TOTAL'!AK482</f>
        <v>APAGADO</v>
      </c>
      <c r="AF476" t="str">
        <f>'RESUMEN TOTAL'!AL482</f>
        <v>APAGADO</v>
      </c>
      <c r="AG476" t="str">
        <f>'RESUMEN TOTAL'!AM482</f>
        <v>APAGADO</v>
      </c>
      <c r="AH476" t="str">
        <f>'RESUMEN TOTAL'!AN482</f>
        <v>APAGADO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 t="str">
        <f>'RESUMEN TOTAL'!AI483</f>
        <v>APAGADO</v>
      </c>
      <c r="AD477" t="str">
        <f>'RESUMEN TOTAL'!AJ483</f>
        <v>APAGADO</v>
      </c>
      <c r="AE477" t="str">
        <f>'RESUMEN TOTAL'!AK483</f>
        <v>APAGADO</v>
      </c>
      <c r="AF477" t="str">
        <f>'RESUMEN TOTAL'!AL483</f>
        <v>APAGADO</v>
      </c>
      <c r="AG477" t="str">
        <f>'RESUMEN TOTAL'!AM483</f>
        <v>APAGADO</v>
      </c>
      <c r="AH477" t="str">
        <f>'RESUMEN TOTAL'!AN483</f>
        <v>APAGADO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 t="str">
        <f>'RESUMEN TOTAL'!AK486</f>
        <v>APAGADO</v>
      </c>
      <c r="AF480" t="str">
        <f>'RESUMEN TOTAL'!AL486</f>
        <v>APAGADO</v>
      </c>
      <c r="AG480" t="str">
        <f>'RESUMEN TOTAL'!AM486</f>
        <v>APAGADO</v>
      </c>
      <c r="AH480" t="str">
        <f>'RESUMEN TOTAL'!AN486</f>
        <v>APAGADO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 t="str">
        <f>'RESUMEN TOTAL'!AK487</f>
        <v>APAGADO</v>
      </c>
      <c r="AF481" t="str">
        <f>'RESUMEN TOTAL'!AL487</f>
        <v>APAGADO</v>
      </c>
      <c r="AG481" t="str">
        <f>'RESUMEN TOTAL'!AM487</f>
        <v>APAGADO</v>
      </c>
      <c r="AH481" t="str">
        <f>'RESUMEN TOTAL'!AN487</f>
        <v>APAGADO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 t="str">
        <f>'RESUMEN TOTAL'!AM490</f>
        <v>APAGADO</v>
      </c>
      <c r="AH484" t="str">
        <f>'RESUMEN TOTAL'!AN490</f>
        <v>APAGADO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 t="str">
        <f>'RESUMEN TOTAL'!AM491</f>
        <v>APAGADO</v>
      </c>
      <c r="AH485" t="str">
        <f>'RESUMEN TOTAL'!AN491</f>
        <v>APAGADO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 t="str">
        <f>'RESUMEN TOTAL'!AM492</f>
        <v>APAGADO</v>
      </c>
      <c r="AH486" t="str">
        <f>'RESUMEN TOTAL'!AN492</f>
        <v>APAGADO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 t="str">
        <f>'RESUMEN TOTAL'!AM493</f>
        <v>APAGADO</v>
      </c>
      <c r="AH487" t="str">
        <f>'RESUMEN TOTAL'!AN493</f>
        <v>APAGADO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 t="str">
        <f>'RESUMEN TOTAL'!AI500</f>
        <v>APAGADO</v>
      </c>
      <c r="AD494" t="str">
        <f>'RESUMEN TOTAL'!AJ500</f>
        <v>APAGADO</v>
      </c>
      <c r="AE494" t="str">
        <f>'RESUMEN TOTAL'!AK500</f>
        <v>APAGADO</v>
      </c>
      <c r="AF494" t="str">
        <f>'RESUMEN TOTAL'!AL500</f>
        <v>APAGADO</v>
      </c>
      <c r="AG494" t="str">
        <f>'RESUMEN TOTAL'!AM500</f>
        <v>APAGADO</v>
      </c>
      <c r="AH494" t="str">
        <f>'RESUMEN TOTAL'!AN500</f>
        <v>APAGADO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 t="str">
        <f>'RESUMEN TOTAL'!AI501</f>
        <v>APAGADO</v>
      </c>
      <c r="AD495" t="str">
        <f>'RESUMEN TOTAL'!AJ501</f>
        <v>APAGADO</v>
      </c>
      <c r="AE495" t="str">
        <f>'RESUMEN TOTAL'!AK501</f>
        <v>APAGADO</v>
      </c>
      <c r="AF495" t="str">
        <f>'RESUMEN TOTAL'!AL501</f>
        <v>APAGADO</v>
      </c>
      <c r="AG495" t="str">
        <f>'RESUMEN TOTAL'!AM501</f>
        <v>APAGADO</v>
      </c>
      <c r="AH495" t="str">
        <f>'RESUMEN TOTAL'!AN501</f>
        <v>APAGADO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 t="str">
        <f>'RESUMEN TOTAL'!AM502</f>
        <v>APAGADO</v>
      </c>
      <c r="AH496" t="str">
        <f>'RESUMEN TOTAL'!AN502</f>
        <v>APAGADO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 t="str">
        <f>'RESUMEN TOTAL'!AM503</f>
        <v>APAGADO</v>
      </c>
      <c r="AH497" t="str">
        <f>'RESUMEN TOTAL'!AN503</f>
        <v>APAGADO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 t="str">
        <f>'RESUMEN TOTAL'!AM504</f>
        <v>APAGADO</v>
      </c>
      <c r="AH498" t="str">
        <f>'RESUMEN TOTAL'!AN504</f>
        <v>APAGADO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 t="str">
        <f>'RESUMEN TOTAL'!AM505</f>
        <v>APAGADO</v>
      </c>
      <c r="AH499" t="str">
        <f>'RESUMEN TOTAL'!AN505</f>
        <v>APAGADO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 t="str">
        <f>'RESUMEN TOTAL'!AM508</f>
        <v>APAGADO</v>
      </c>
      <c r="AH502" t="str">
        <f>'RESUMEN TOTAL'!AN508</f>
        <v>APAGADO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 t="str">
        <f>'RESUMEN TOTAL'!AM514</f>
        <v>APAGADO</v>
      </c>
      <c r="AH508" t="str">
        <f>'RESUMEN TOTAL'!AN514</f>
        <v>APAGADO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 t="str">
        <f>'RESUMEN TOTAL'!AM515</f>
        <v>APAGADO</v>
      </c>
      <c r="AH509" t="str">
        <f>'RESUMEN TOTAL'!AN515</f>
        <v>APAGADO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 t="str">
        <f>'RESUMEN TOTAL'!AM516</f>
        <v>APAGADO</v>
      </c>
      <c r="AH510" t="str">
        <f>'RESUMEN TOTAL'!AN516</f>
        <v>APAGADO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 t="str">
        <f>'RESUMEN TOTAL'!AM517</f>
        <v>APAGADO</v>
      </c>
      <c r="AH511" t="str">
        <f>'RESUMEN TOTAL'!AN517</f>
        <v>APAGADO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 t="str">
        <f>'RESUMEN TOTAL'!AM523</f>
        <v>APAGADO</v>
      </c>
      <c r="AH517" t="str">
        <f>'RESUMEN TOTAL'!AN523</f>
        <v>APAGADO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 t="str">
        <f>'RESUMEN TOTAL'!AM526</f>
        <v>APAGADO</v>
      </c>
      <c r="AH520" t="str">
        <f>'RESUMEN TOTAL'!AN526</f>
        <v>APAGADO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 t="str">
        <f>'RESUMEN TOTAL'!AM527</f>
        <v>APAGADO</v>
      </c>
      <c r="AH521" t="str">
        <f>'RESUMEN TOTAL'!AN527</f>
        <v>APAGADO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 t="str">
        <f>'RESUMEN TOTAL'!AM530</f>
        <v>APAGADO</v>
      </c>
      <c r="AH524" t="str">
        <f>'RESUMEN TOTAL'!AN530</f>
        <v>APAGADO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 t="str">
        <f>'RESUMEN TOTAL'!AM531</f>
        <v>APAGADO</v>
      </c>
      <c r="AH525" t="str">
        <f>'RESUMEN TOTAL'!AN531</f>
        <v>APAGADO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 t="str">
        <f>'RESUMEN TOTAL'!AM540</f>
        <v>APAGADO</v>
      </c>
      <c r="AH534" t="str">
        <f>'RESUMEN TOTAL'!AN540</f>
        <v>APAGADO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 t="str">
        <f>'RESUMEN TOTAL'!AM541</f>
        <v>APAGADO</v>
      </c>
      <c r="AH535" t="str">
        <f>'RESUMEN TOTAL'!AN541</f>
        <v>APAGADO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35</v>
      </c>
      <c r="AE1" s="18">
        <f>COUNTIF(AE3:AE504, "APAGADO")</f>
        <v>63</v>
      </c>
      <c r="AF1" s="18">
        <f t="shared" si="0"/>
        <v>32</v>
      </c>
      <c r="AG1" s="18">
        <f t="shared" si="0"/>
        <v>38</v>
      </c>
      <c r="AH1" s="18">
        <f t="shared" ref="AH1:AI1" si="1">COUNTIF(AH3:AH404, "APAGADO")</f>
        <v>30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  <c r="AH60" t="str">
        <f>ESTADISTICA!AH59</f>
        <v>APAGADO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 t="str">
        <f>ESTADISTICA!AG82</f>
        <v>APAGADO</v>
      </c>
      <c r="AH83" t="str">
        <f>ESTADISTICA!AH82</f>
        <v>APAGADO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str">
        <f>ESTADISTICA!AH109</f>
        <v>APAGADO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 t="str">
        <f>ESTADISTICA!AG111</f>
        <v>APAGADO</v>
      </c>
      <c r="AH112" t="str">
        <f>ESTADISTICA!AH111</f>
        <v>APAGADO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 t="str">
        <f>ESTADISTICA!AF156</f>
        <v>APAGADO</v>
      </c>
      <c r="AG158" t="str">
        <f>ESTADISTICA!AG156</f>
        <v>APAGADO</v>
      </c>
      <c r="AH158" t="str">
        <f>ESTADISTICA!AH156</f>
        <v>APAGADO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 t="str">
        <f>ESTADISTICA!AF167</f>
        <v>APAGADO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 t="str">
        <f>ESTADISTICA!AG224</f>
        <v>APAGADO</v>
      </c>
      <c r="AH225" t="str">
        <f>ESTADISTICA!AH224</f>
        <v>APAGADO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 t="str">
        <f>ESTADISTICA!AG253</f>
        <v>APAGADO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 t="str">
        <f>ESTADISTICA!AH293</f>
        <v>APAGADO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 t="str">
        <f>ESTADISTICA!AG335</f>
        <v>APAGADO</v>
      </c>
      <c r="AH336" t="str">
        <f>ESTADISTICA!AH335</f>
        <v>APAGADO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 t="str">
        <f>ESTADISTICA!AG336</f>
        <v>APAGADO</v>
      </c>
      <c r="AH337" t="str">
        <f>ESTADISTICA!AH336</f>
        <v>APAGADO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 t="str">
        <f>ESTADISTICA!AG337</f>
        <v>APAGADO</v>
      </c>
      <c r="AH338" t="str">
        <f>ESTADISTICA!AH337</f>
        <v>APAGADO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 t="str">
        <f>ESTADISTICA!AG338</f>
        <v>APAGADO</v>
      </c>
      <c r="AH339" t="str">
        <f>ESTADISTICA!AH338</f>
        <v>APAGADO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 t="str">
        <f>ESTADISTICA!AG339</f>
        <v>APAGADO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 t="str">
        <f>ESTADISTICA!AG350</f>
        <v>APAGADO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 t="str">
        <f>ESTADISTICA!AH351</f>
        <v>APAGADO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  <c r="AH353" t="str">
        <f>ESTADISTICA!AH352</f>
        <v>APAGADO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 t="str">
        <f>ESTADISTICA!AE380</f>
        <v>APAGADO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 t="str">
        <f>ESTADISTICA!AE381</f>
        <v>APAGADO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 t="str">
        <f>ESTADISTICA!AD400</f>
        <v>APAGADO</v>
      </c>
      <c r="AE401" t="str">
        <f>ESTADISTICA!AE400</f>
        <v>APAGADO</v>
      </c>
      <c r="AF401" t="str">
        <f>ESTADISTICA!AF400</f>
        <v>APAGADO</v>
      </c>
      <c r="AG401" t="str">
        <f>ESTADISTICA!AG400</f>
        <v>APAGADO</v>
      </c>
      <c r="AH401" t="str">
        <f>ESTADISTICA!AH400</f>
        <v>APAGADO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 t="str">
        <f>ESTADISTICA!AF416</f>
        <v>APAGADO</v>
      </c>
      <c r="AG417" t="str">
        <f>ESTADISTICA!AG416</f>
        <v>APAGADO</v>
      </c>
      <c r="AH417" t="str">
        <f>ESTADISTICA!AH416</f>
        <v>APAGADO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 t="str">
        <f>ESTADISTICA!AF426</f>
        <v>APAGADO</v>
      </c>
      <c r="AG427" t="str">
        <f>ESTADISTICA!AG426</f>
        <v>APAGADO</v>
      </c>
      <c r="AH427" t="str">
        <f>ESTADISTICA!AH426</f>
        <v>APAGADO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 t="str">
        <f>ESTADISTICA!AH480</f>
        <v>APAGADO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 t="str">
        <f>ESTADISTICA!AG517</f>
        <v>APAGADO</v>
      </c>
      <c r="AH518" t="str">
        <f>ESTADISTICA!AH517</f>
        <v>APAGADO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28</v>
      </c>
      <c r="AE2" s="18">
        <f>COUNTIFS(AE4:AE501, "=APAGADO",E4:E501,"=Fibra Optica")</f>
        <v>23</v>
      </c>
      <c r="AF2" s="18">
        <f>COUNTIFS(AF4:AF501, "=APAGADO",E4:E501,"=Fibra Optica")</f>
        <v>20</v>
      </c>
      <c r="AG2" s="18">
        <f>COUNTIFS(AG4:AG501, "=APAGADO",E4:E501,"=Fibra Optica")</f>
        <v>24</v>
      </c>
      <c r="AH2" s="18">
        <f>COUNTIFS(AH4:AH501, "=APAGADO",E4:E501,"=Fibra Optica")</f>
        <v>21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 t="str">
        <f>'RESUMEN TOTAL'!AN62</f>
        <v>APAGADO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 t="str">
        <f>'RESUMEN TOTAL'!AN85</f>
        <v>APAGADO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 t="str">
        <f>'RESUMEN TOTAL'!AN112</f>
        <v>APAGADO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 t="str">
        <f>'RESUMEN TOTAL'!AM114</f>
        <v>APAGADO</v>
      </c>
      <c r="AH110" t="str">
        <f>'RESUMEN TOTAL'!AN114</f>
        <v>APAGADO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 t="str">
        <f>'RESUMEN TOTAL'!AM160</f>
        <v>APAGADO</v>
      </c>
      <c r="AH154" t="str">
        <f>'RESUMEN TOTAL'!AN160</f>
        <v>APAGADO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 t="str">
        <f>'RESUMEN TOTAL'!AM172</f>
        <v>APAGADO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 t="str">
        <f>'RESUMEN TOTAL'!AM173</f>
        <v>APAGADO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 t="str">
        <f>'RESUMEN TOTAL'!AN228</f>
        <v>APAGADO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 t="str">
        <f>'RESUMEN TOTAL'!AL238</f>
        <v>APAGADO</v>
      </c>
      <c r="AG230" t="str">
        <f>'RESUMEN TOTAL'!AM238</f>
        <v>APAGADO</v>
      </c>
      <c r="AH230" t="str">
        <f>'RESUMEN TOTAL'!AN238</f>
        <v>APAGADO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 t="str">
        <f>'RESUMEN TOTAL'!AM257</f>
        <v>APAGADO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 t="str">
        <f>'RESUMEN TOTAL'!AM286</f>
        <v>APAGADO</v>
      </c>
      <c r="AH277" t="str">
        <f>'RESUMEN TOTAL'!AN286</f>
        <v>APAGADO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 t="str">
        <f>'RESUMEN TOTAL'!AN287</f>
        <v>APAGADO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 t="str">
        <f>'RESUMEN TOTAL'!AN298</f>
        <v>APAGADO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 t="str">
        <f>'RESUMEN TOTAL'!AL320</f>
        <v>APAGADO</v>
      </c>
      <c r="AG310" t="str">
        <f>'RESUMEN TOTAL'!AM320</f>
        <v>APAGADO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 t="str">
        <f>'RESUMEN TOTAL'!AM340</f>
        <v>APAGADO</v>
      </c>
      <c r="AH330" t="str">
        <f>'RESUMEN TOTAL'!AN340</f>
        <v>APAGADO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 t="str">
        <f>'RESUMEN TOTAL'!AM341</f>
        <v>APAGADO</v>
      </c>
      <c r="AH331" t="str">
        <f>'RESUMEN TOTAL'!AN341</f>
        <v>APAGADO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 t="str">
        <f>'RESUMEN TOTAL'!AM342</f>
        <v>APAGADO</v>
      </c>
      <c r="AH332" t="str">
        <f>'RESUMEN TOTAL'!AN342</f>
        <v>APAGADO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 t="str">
        <f>'RESUMEN TOTAL'!AM343</f>
        <v>APAGADO</v>
      </c>
      <c r="AH333" t="str">
        <f>'RESUMEN TOTAL'!AN343</f>
        <v>APAGADO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 t="str">
        <f>'RESUMEN TOTAL'!AM344</f>
        <v>APAGADO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 t="str">
        <f>'RESUMEN TOTAL'!AM355</f>
        <v>APAGADO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 t="str">
        <f>'RESUMEN TOTAL'!AN356</f>
        <v>APAGADO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 t="str">
        <f>'RESUMEN TOTAL'!AM357</f>
        <v>APAGADO</v>
      </c>
      <c r="AH347" t="str">
        <f>'RESUMEN TOTAL'!AN357</f>
        <v>APAGADO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 t="str">
        <f>'RESUMEN TOTAL'!AN358</f>
        <v>APAGADO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 t="str">
        <f>'RESUMEN TOTAL'!AL406</f>
        <v>APAGADO</v>
      </c>
      <c r="AG395" t="str">
        <f>'RESUMEN TOTAL'!AM406</f>
        <v>APAGADO</v>
      </c>
      <c r="AH395" t="str">
        <f>'RESUMEN TOTAL'!AN406</f>
        <v>APAGADO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 t="str">
        <f>'RESUMEN TOTAL'!AL422</f>
        <v>APAGADO</v>
      </c>
      <c r="AG411" t="str">
        <f>'RESUMEN TOTAL'!AM422</f>
        <v>APAGADO</v>
      </c>
      <c r="AH411" t="str">
        <f>'RESUMEN TOTAL'!AN422</f>
        <v>APAGADO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 t="str">
        <f>'RESUMEN TOTAL'!AN432</f>
        <v>APAGADO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 t="str">
        <f>'RESUMEN TOTAL'!AL434</f>
        <v>APAGADO</v>
      </c>
      <c r="AG423" t="str">
        <f>'RESUMEN TOTAL'!AM434</f>
        <v>APAGADO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 t="str">
        <f>'RESUMEN TOTAL'!AL486</f>
        <v>APAGADO</v>
      </c>
      <c r="AG454" t="str">
        <f>'RESUMEN TOTAL'!AM486</f>
        <v>APAGADO</v>
      </c>
      <c r="AH454" t="str">
        <f>'RESUMEN TOTAL'!AN486</f>
        <v>APAGADO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 t="str">
        <f>'RESUMEN TOTAL'!AL487</f>
        <v>APAGADO</v>
      </c>
      <c r="AG455" t="str">
        <f>'RESUMEN TOTAL'!AM487</f>
        <v>APAGADO</v>
      </c>
      <c r="AH455" t="str">
        <f>'RESUMEN TOTAL'!AN487</f>
        <v>APAGADO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 t="str">
        <f>'RESUMEN TOTAL'!AN490</f>
        <v>APAGADO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 t="str">
        <f>'RESUMEN TOTAL'!AN491</f>
        <v>APAGADO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 t="str">
        <f>'RESUMEN TOTAL'!AL500</f>
        <v>APAGADO</v>
      </c>
      <c r="AG468" t="str">
        <f>'RESUMEN TOTAL'!AM500</f>
        <v>APAGADO</v>
      </c>
      <c r="AH468" t="str">
        <f>'RESUMEN TOTAL'!AN500</f>
        <v>APAGADO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 t="str">
        <f>'RESUMEN TOTAL'!AL501</f>
        <v>APAGADO</v>
      </c>
      <c r="AG469" t="str">
        <f>'RESUMEN TOTAL'!AM501</f>
        <v>APAGADO</v>
      </c>
      <c r="AH469" t="str">
        <f>'RESUMEN TOTAL'!AN501</f>
        <v>APAGADO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 t="str">
        <f>'RESUMEN TOTAL'!AN508</f>
        <v>APAGADO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 t="str">
        <f>'RESUMEN TOTAL'!AN514</f>
        <v>APAGADO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 t="str">
        <f>'RESUMEN TOTAL'!AN515</f>
        <v>APAGADO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 t="str">
        <f>'RESUMEN TOTAL'!AM523</f>
        <v>APAGADO</v>
      </c>
      <c r="AH491" t="str">
        <f>'RESUMEN TOTAL'!AN523</f>
        <v>APAGADO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 t="str">
        <f>'RESUMEN TOTAL'!AN526</f>
        <v>APAGADO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 t="str">
        <f>'RESUMEN TOTAL'!AN527</f>
        <v>APAGADO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 t="str">
        <f>'RESUMEN TOTAL'!AN530</f>
        <v>APAGADO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 t="str">
        <f>'RESUMEN TOTAL'!AN531</f>
        <v>APAGADO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 t="str">
        <f>'RESUMEN TOTAL'!AN540</f>
        <v>APAGADO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 t="str">
        <f>'RESUMEN TOTAL'!AN541</f>
        <v>APAGADO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5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3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 t="str">
        <f>'RESUMEN TOTAL'!AJ62</f>
        <v>APAGADO</v>
      </c>
      <c r="AE60" t="str">
        <f>'RESUMEN TOTAL'!AK62</f>
        <v>APAGADO</v>
      </c>
      <c r="AF60" t="str">
        <f>'RESUMEN TOTAL'!AL62</f>
        <v>APAGADO</v>
      </c>
      <c r="AG60" t="str">
        <f>'RESUMEN TOTAL'!AM62</f>
        <v>APAGADO</v>
      </c>
      <c r="AH60" t="str">
        <f>'RESUMEN TOTAL'!AN62</f>
        <v>APAGADO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 t="str">
        <f>'RESUMEN TOTAL'!AJ85</f>
        <v>APAGADO</v>
      </c>
      <c r="AE83" t="str">
        <f>'RESUMEN TOTAL'!AK85</f>
        <v>APAGADO</v>
      </c>
      <c r="AF83" t="str">
        <f>'RESUMEN TOTAL'!AL85</f>
        <v>APAGADO</v>
      </c>
      <c r="AG83" t="str">
        <f>'RESUMEN TOTAL'!AM85</f>
        <v>APAGADO</v>
      </c>
      <c r="AH83" t="str">
        <f>'RESUMEN TOTAL'!AN85</f>
        <v>APAGADO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 t="str">
        <f>'RESUMEN TOTAL'!AL91</f>
        <v>APAGADO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 t="str">
        <f>'RESUMEN TOTAL'!AJ105</f>
        <v>APAGADO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 t="str">
        <f>'RESUMEN TOTAL'!AN112</f>
        <v>APAGADO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 t="str">
        <f>'RESUMEN TOTAL'!AM114</f>
        <v>APAGADO</v>
      </c>
      <c r="AH111" t="str">
        <f>'RESUMEN TOTAL'!AN114</f>
        <v>APAGADO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 t="str">
        <f>'RESUMEN TOTAL'!AN130</f>
        <v>APAGADO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 t="str">
        <f>'RESUMEN TOTAL'!AL160</f>
        <v>APAGADO</v>
      </c>
      <c r="AG155" t="str">
        <f>'RESUMEN TOTAL'!AM160</f>
        <v>APAGADO</v>
      </c>
      <c r="AH155" t="str">
        <f>'RESUMEN TOTAL'!AN160</f>
        <v>APAGADO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 t="str">
        <f>'RESUMEN TOTAL'!AN168</f>
        <v>APAGADO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 t="str">
        <f>'RESUMEN TOTAL'!AN171</f>
        <v>APAGADO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 t="str">
        <f>'RESUMEN TOTAL'!AK172</f>
        <v>APAGADO</v>
      </c>
      <c r="AF167" t="str">
        <f>'RESUMEN TOTAL'!AL172</f>
        <v>APAGADO</v>
      </c>
      <c r="AG167" t="str">
        <f>'RESUMEN TOTAL'!AM172</f>
        <v>APAGADO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 t="str">
        <f>'RESUMEN TOTAL'!AK173</f>
        <v>APAGADO</v>
      </c>
      <c r="AF168" t="str">
        <f>'RESUMEN TOTAL'!AL173</f>
        <v>APAGADO</v>
      </c>
      <c r="AG168" t="str">
        <f>'RESUMEN TOTAL'!AM173</f>
        <v>APAGADO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 t="str">
        <f>'RESUMEN TOTAL'!AN181</f>
        <v>APAGADO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 t="str">
        <f>'RESUMEN TOTAL'!AN222</f>
        <v>APAGADO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 t="str">
        <f>'RESUMEN TOTAL'!AL228</f>
        <v>APAGADO</v>
      </c>
      <c r="AG221" t="str">
        <f>'RESUMEN TOTAL'!AM228</f>
        <v>APAGADO</v>
      </c>
      <c r="AH221" t="str">
        <f>'RESUMEN TOTAL'!AN228</f>
        <v>APAGADO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 t="str">
        <f>'RESUMEN TOTAL'!AJ238</f>
        <v>APAGADO</v>
      </c>
      <c r="AE231" t="str">
        <f>'RESUMEN TOTAL'!AK238</f>
        <v>APAGADO</v>
      </c>
      <c r="AF231" t="str">
        <f>'RESUMEN TOTAL'!AL238</f>
        <v>APAGADO</v>
      </c>
      <c r="AG231" t="str">
        <f>'RESUMEN TOTAL'!AM238</f>
        <v>APAGADO</v>
      </c>
      <c r="AH231" t="str">
        <f>'RESUMEN TOTAL'!AN238</f>
        <v>APAGADO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 t="str">
        <f>'RESUMEN TOTAL'!AI240</f>
        <v>APAGADO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>
        <f>'RESUMEN TOTAL'!AL257</f>
        <v>0</v>
      </c>
      <c r="AG250" t="str">
        <f>'RESUMEN TOTAL'!AM257</f>
        <v>APAGADO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 t="str">
        <f>'RESUMEN TOTAL'!AL286</f>
        <v>APAGADO</v>
      </c>
      <c r="AG278" t="str">
        <f>'RESUMEN TOTAL'!AM286</f>
        <v>APAGADO</v>
      </c>
      <c r="AH278" t="str">
        <f>'RESUMEN TOTAL'!AN286</f>
        <v>APAGADO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 t="str">
        <f>'RESUMEN TOTAL'!AL287</f>
        <v>APAGADO</v>
      </c>
      <c r="AG279" t="str">
        <f>'RESUMEN TOTAL'!AM287</f>
        <v>APAGADO</v>
      </c>
      <c r="AH279" t="str">
        <f>'RESUMEN TOTAL'!AN287</f>
        <v>APAGADO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 t="str">
        <f>'RESUMEN TOTAL'!AI299</f>
        <v>APAGADO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 t="str">
        <f>'RESUMEN TOTAL'!AK320</f>
        <v>APAGADO</v>
      </c>
      <c r="AF311" t="str">
        <f>'RESUMEN TOTAL'!AL320</f>
        <v>APAGADO</v>
      </c>
      <c r="AG311" t="str">
        <f>'RESUMEN TOTAL'!AM320</f>
        <v>APAGADO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 t="str">
        <f>'RESUMEN TOTAL'!AM340</f>
        <v>APAGADO</v>
      </c>
      <c r="AH331" t="str">
        <f>'RESUMEN TOTAL'!AN340</f>
        <v>APAGADO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 t="str">
        <f>'RESUMEN TOTAL'!AM341</f>
        <v>APAGADO</v>
      </c>
      <c r="AH332" t="str">
        <f>'RESUMEN TOTAL'!AN341</f>
        <v>APAGADO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 t="str">
        <f>'RESUMEN TOTAL'!AM342</f>
        <v>APAGADO</v>
      </c>
      <c r="AH333" t="str">
        <f>'RESUMEN TOTAL'!AN342</f>
        <v>APAGADO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 t="str">
        <f>'RESUMEN TOTAL'!AM343</f>
        <v>APAGADO</v>
      </c>
      <c r="AH334" t="str">
        <f>'RESUMEN TOTAL'!AN343</f>
        <v>APAGADO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 t="str">
        <f>'RESUMEN TOTAL'!AK344</f>
        <v>APAGADO</v>
      </c>
      <c r="AF335">
        <f>'RESUMEN TOTAL'!AL344</f>
        <v>0</v>
      </c>
      <c r="AG335" t="str">
        <f>'RESUMEN TOTAL'!AM344</f>
        <v>APAGADO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 t="str">
        <f>'RESUMEN TOTAL'!AM355</f>
        <v>APAGADO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 t="str">
        <f>'RESUMEN TOTAL'!AJ356</f>
        <v>APAGADO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 t="str">
        <f>'RESUMEN TOTAL'!AK357</f>
        <v>APAGADO</v>
      </c>
      <c r="AF348" t="str">
        <f>'RESUMEN TOTAL'!AL357</f>
        <v>APAGADO</v>
      </c>
      <c r="AG348" t="str">
        <f>'RESUMEN TOTAL'!AM357</f>
        <v>APAGADO</v>
      </c>
      <c r="AH348" t="str">
        <f>'RESUMEN TOTAL'!AN357</f>
        <v>APAGADO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 t="str">
        <f>'RESUMEN TOTAL'!AJ361</f>
        <v>APAGADO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 t="str">
        <f>'RESUMEN TOTAL'!AM370</f>
        <v>APAGADO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 t="str">
        <f>'RESUMEN TOTAL'!AK386</f>
        <v>APAGADO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 t="str">
        <f>'RESUMEN TOTAL'!AK387</f>
        <v>APAGADO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 t="str">
        <f>'RESUMEN TOTAL'!AJ406</f>
        <v>APAGADO</v>
      </c>
      <c r="AE396" t="str">
        <f>'RESUMEN TOTAL'!AK406</f>
        <v>APAGADO</v>
      </c>
      <c r="AF396" t="str">
        <f>'RESUMEN TOTAL'!AL406</f>
        <v>APAGADO</v>
      </c>
      <c r="AG396" t="str">
        <f>'RESUMEN TOTAL'!AM406</f>
        <v>APAGADO</v>
      </c>
      <c r="AH396" t="str">
        <f>'RESUMEN TOTAL'!AN406</f>
        <v>APAGADO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 t="str">
        <f>'RESUMEN TOTAL'!AK413</f>
        <v>APAGADO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 t="str">
        <f>'RESUMEN TOTAL'!AI422</f>
        <v>APAGADO</v>
      </c>
      <c r="AD412" t="str">
        <f>'RESUMEN TOTAL'!AJ422</f>
        <v>APAGADO</v>
      </c>
      <c r="AE412">
        <f>'RESUMEN TOTAL'!AK422</f>
        <v>0</v>
      </c>
      <c r="AF412" t="str">
        <f>'RESUMEN TOTAL'!AL422</f>
        <v>APAGADO</v>
      </c>
      <c r="AG412" t="str">
        <f>'RESUMEN TOTAL'!AM422</f>
        <v>APAGADO</v>
      </c>
      <c r="AH412" t="str">
        <f>'RESUMEN TOTAL'!AN422</f>
        <v>APAGADO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 t="str">
        <f>'RESUMEN TOTAL'!AI434</f>
        <v>APAGADO</v>
      </c>
      <c r="AD424" t="str">
        <f>'RESUMEN TOTAL'!AJ434</f>
        <v>APAGADO</v>
      </c>
      <c r="AE424" t="str">
        <f>'RESUMEN TOTAL'!AK434</f>
        <v>APAGADO</v>
      </c>
      <c r="AF424" t="str">
        <f>'RESUMEN TOTAL'!AL434</f>
        <v>APAGADO</v>
      </c>
      <c r="AG424" t="str">
        <f>'RESUMEN TOTAL'!AM434</f>
        <v>APAGADO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 t="str">
        <f>'RESUMEN TOTAL'!AI456</f>
        <v>APAGADO</v>
      </c>
      <c r="AD445" t="str">
        <f>'RESUMEN TOTAL'!AJ456</f>
        <v>APAGADO</v>
      </c>
      <c r="AE445" t="str">
        <f>'RESUMEN TOTAL'!AK456</f>
        <v>APAGADO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 t="str">
        <f>'RESUMEN TOTAL'!AK486</f>
        <v>APAGADO</v>
      </c>
      <c r="AF455" t="str">
        <f>'RESUMEN TOTAL'!AL486</f>
        <v>APAGADO</v>
      </c>
      <c r="AG455" t="str">
        <f>'RESUMEN TOTAL'!AM486</f>
        <v>APAGADO</v>
      </c>
      <c r="AH455" t="str">
        <f>'RESUMEN TOTAL'!AN486</f>
        <v>APAGADO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 t="str">
        <f>'RESUMEN TOTAL'!AK487</f>
        <v>APAGADO</v>
      </c>
      <c r="AF456" t="str">
        <f>'RESUMEN TOTAL'!AL487</f>
        <v>APAGADO</v>
      </c>
      <c r="AG456" t="str">
        <f>'RESUMEN TOTAL'!AM487</f>
        <v>APAGADO</v>
      </c>
      <c r="AH456" t="str">
        <f>'RESUMEN TOTAL'!AN487</f>
        <v>APAGADO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 t="str">
        <f>'RESUMEN TOTAL'!AI500</f>
        <v>APAGADO</v>
      </c>
      <c r="AD469" t="str">
        <f>'RESUMEN TOTAL'!AJ500</f>
        <v>APAGADO</v>
      </c>
      <c r="AE469" t="str">
        <f>'RESUMEN TOTAL'!AK500</f>
        <v>APAGADO</v>
      </c>
      <c r="AF469" t="str">
        <f>'RESUMEN TOTAL'!AL500</f>
        <v>APAGADO</v>
      </c>
      <c r="AG469" t="str">
        <f>'RESUMEN TOTAL'!AM500</f>
        <v>APAGADO</v>
      </c>
      <c r="AH469" t="str">
        <f>'RESUMEN TOTAL'!AN500</f>
        <v>APAGADO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 t="str">
        <f>'RESUMEN TOTAL'!AM501</f>
        <v>APAGADO</v>
      </c>
      <c r="AH470" t="str">
        <f>'RESUMEN TOTAL'!AN501</f>
        <v>APAGADO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 t="str">
        <f>'RESUMEN TOTAL'!AM523</f>
        <v>APAGADO</v>
      </c>
      <c r="AH492" t="str">
        <f>'RESUMEN TOTAL'!AN523</f>
        <v>APAGADO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7</v>
      </c>
      <c r="AE2" s="18">
        <f>COUNTIFS(AE4:AE500, "=APAGADO",E4:E500,"=radio")</f>
        <v>15</v>
      </c>
      <c r="AF2" s="18">
        <f>COUNTIFS(AF4:AF600, "=APAGADO",E4:E600,"=radio")</f>
        <v>11</v>
      </c>
      <c r="AG2" s="18">
        <f>COUNTIFS(AG4:AG500, "=APAGADO",E4:E500,"=radio")</f>
        <v>13</v>
      </c>
      <c r="AH2" s="18">
        <f>COUNTIFS(AH4:AH600, "=APAGADO",E4:E600,"=radio")</f>
        <v>8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 t="str">
        <f>'RESUMEN TOTAL'!AN62</f>
        <v>APAGADO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 t="str">
        <f>'RESUMEN TOTAL'!AN85</f>
        <v>APAGADO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 t="str">
        <f>'RESUMEN TOTAL'!AN112</f>
        <v>APAGADO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 t="str">
        <f>'RESUMEN TOTAL'!AM114</f>
        <v>APAGADO</v>
      </c>
      <c r="AH110" t="str">
        <f>'RESUMEN TOTAL'!AN114</f>
        <v>APAGADO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 t="str">
        <f>'RESUMEN TOTAL'!AM160</f>
        <v>APAGADO</v>
      </c>
      <c r="AH154" t="str">
        <f>'RESUMEN TOTAL'!AN160</f>
        <v>APAGADO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 t="str">
        <f>'RESUMEN TOTAL'!AM172</f>
        <v>APAGADO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 t="str">
        <f>'RESUMEN TOTAL'!AM173</f>
        <v>APAGADO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 t="str">
        <f>'RESUMEN TOTAL'!AN228</f>
        <v>APAGADO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 t="str">
        <f>'RESUMEN TOTAL'!AL238</f>
        <v>APAGADO</v>
      </c>
      <c r="AG230" t="str">
        <f>'RESUMEN TOTAL'!AM238</f>
        <v>APAGADO</v>
      </c>
      <c r="AH230" t="str">
        <f>'RESUMEN TOTAL'!AN238</f>
        <v>APAGADO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 t="str">
        <f>'RESUMEN TOTAL'!AM257</f>
        <v>APAGADO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 t="str">
        <f>'RESUMEN TOTAL'!AM286</f>
        <v>APAGADO</v>
      </c>
      <c r="AH277" t="str">
        <f>'RESUMEN TOTAL'!AN286</f>
        <v>APAGADO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 t="str">
        <f>'RESUMEN TOTAL'!AN287</f>
        <v>APAGADO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 t="str">
        <f>'RESUMEN TOTAL'!AN298</f>
        <v>APAGADO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 t="str">
        <f>'RESUMEN TOTAL'!AL320</f>
        <v>APAGADO</v>
      </c>
      <c r="AG310" t="str">
        <f>'RESUMEN TOTAL'!AM320</f>
        <v>APAGADO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 t="str">
        <f>'RESUMEN TOTAL'!AM340</f>
        <v>APAGADO</v>
      </c>
      <c r="AH330" t="str">
        <f>'RESUMEN TOTAL'!AN340</f>
        <v>APAGADO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 t="str">
        <f>'RESUMEN TOTAL'!AM341</f>
        <v>APAGADO</v>
      </c>
      <c r="AH331" t="str">
        <f>'RESUMEN TOTAL'!AN341</f>
        <v>APAGADO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 t="str">
        <f>'RESUMEN TOTAL'!AM342</f>
        <v>APAGADO</v>
      </c>
      <c r="AH332" t="str">
        <f>'RESUMEN TOTAL'!AN342</f>
        <v>APAGADO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 t="str">
        <f>'RESUMEN TOTAL'!AM343</f>
        <v>APAGADO</v>
      </c>
      <c r="AH333" t="str">
        <f>'RESUMEN TOTAL'!AN343</f>
        <v>APAGADO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 t="str">
        <f>'RESUMEN TOTAL'!AM344</f>
        <v>APAGADO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 t="str">
        <f>'RESUMEN TOTAL'!AM355</f>
        <v>APAGADO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 t="str">
        <f>'RESUMEN TOTAL'!AN356</f>
        <v>APAGADO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 t="str">
        <f>'RESUMEN TOTAL'!AM357</f>
        <v>APAGADO</v>
      </c>
      <c r="AH347" t="str">
        <f>'RESUMEN TOTAL'!AN357</f>
        <v>APAGADO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 t="str">
        <f>'RESUMEN TOTAL'!AN358</f>
        <v>APAGADO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 t="str">
        <f>'RESUMEN TOTAL'!AL406</f>
        <v>APAGADO</v>
      </c>
      <c r="AG395" t="str">
        <f>'RESUMEN TOTAL'!AM406</f>
        <v>APAGADO</v>
      </c>
      <c r="AH395" t="str">
        <f>'RESUMEN TOTAL'!AN406</f>
        <v>APAGADO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 t="str">
        <f>'RESUMEN TOTAL'!AL422</f>
        <v>APAGADO</v>
      </c>
      <c r="AG411" t="str">
        <f>'RESUMEN TOTAL'!AM422</f>
        <v>APAGADO</v>
      </c>
      <c r="AH411" t="str">
        <f>'RESUMEN TOTAL'!AN422</f>
        <v>APAGADO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 t="str">
        <f>'RESUMEN TOTAL'!AN432</f>
        <v>APAGADO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 t="str">
        <f>'RESUMEN TOTAL'!AL434</f>
        <v>APAGADO</v>
      </c>
      <c r="AG423" t="str">
        <f>'RESUMEN TOTAL'!AM434</f>
        <v>APAGADO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 t="str">
        <f>'RESUMEN TOTAL'!AL486</f>
        <v>APAGADO</v>
      </c>
      <c r="AG454" t="str">
        <f>'RESUMEN TOTAL'!AM486</f>
        <v>APAGADO</v>
      </c>
      <c r="AH454" t="str">
        <f>'RESUMEN TOTAL'!AN486</f>
        <v>APAGADO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 t="str">
        <f>'RESUMEN TOTAL'!AL487</f>
        <v>APAGADO</v>
      </c>
      <c r="AG455" t="str">
        <f>'RESUMEN TOTAL'!AM487</f>
        <v>APAGADO</v>
      </c>
      <c r="AH455" t="str">
        <f>'RESUMEN TOTAL'!AN487</f>
        <v>APAGADO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 t="str">
        <f>'RESUMEN TOTAL'!AN490</f>
        <v>APAGADO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 t="str">
        <f>'RESUMEN TOTAL'!AN491</f>
        <v>APAGADO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 t="str">
        <f>'RESUMEN TOTAL'!AL500</f>
        <v>APAGADO</v>
      </c>
      <c r="AG468" t="str">
        <f>'RESUMEN TOTAL'!AM500</f>
        <v>APAGADO</v>
      </c>
      <c r="AH468" t="str">
        <f>'RESUMEN TOTAL'!AN500</f>
        <v>APAGADO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 t="str">
        <f>'RESUMEN TOTAL'!AL501</f>
        <v>APAGADO</v>
      </c>
      <c r="AG469" t="str">
        <f>'RESUMEN TOTAL'!AM501</f>
        <v>APAGADO</v>
      </c>
      <c r="AH469" t="str">
        <f>'RESUMEN TOTAL'!AN501</f>
        <v>APAGADO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 t="str">
        <f>'RESUMEN TOTAL'!AN508</f>
        <v>APAGADO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 t="str">
        <f>'RESUMEN TOTAL'!AN514</f>
        <v>APAGADO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 t="str">
        <f>'RESUMEN TOTAL'!AN515</f>
        <v>APAGADO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 t="str">
        <f>'RESUMEN TOTAL'!AM523</f>
        <v>APAGADO</v>
      </c>
      <c r="AH491" t="str">
        <f>'RESUMEN TOTAL'!AN523</f>
        <v>APAGADO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 t="str">
        <f>'RESUMEN TOTAL'!AN526</f>
        <v>APAGADO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 t="str">
        <f>'RESUMEN TOTAL'!AN527</f>
        <v>APAGADO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 t="str">
        <f>'RESUMEN TOTAL'!AN530</f>
        <v>APAGADO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 t="str">
        <f>'RESUMEN TOTAL'!AN531</f>
        <v>APAGADO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 t="str">
        <f>'RESUMEN TOTAL'!AN540</f>
        <v>APAGADO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 t="str">
        <f>'RESUMEN TOTAL'!AN541</f>
        <v>APAGADO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8" zoomScaleNormal="100" workbookViewId="0">
      <selection activeCell="B198" sqref="B198:F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44</v>
      </c>
      <c r="D178" s="66">
        <v>44</v>
      </c>
      <c r="E178" s="67">
        <v>9.69E-2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9</v>
      </c>
      <c r="D179" s="66">
        <v>35</v>
      </c>
      <c r="E179" s="67">
        <f>D179/C177</f>
        <v>7.7092511013215861E-2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1</v>
      </c>
      <c r="D180" s="66">
        <v>43</v>
      </c>
      <c r="E180" s="67">
        <f>D180/C177</f>
        <v>9.4713656387665199E-2</v>
      </c>
      <c r="F180" s="143"/>
      <c r="G180" s="65" t="s">
        <v>1151</v>
      </c>
      <c r="H180" s="118">
        <v>39</v>
      </c>
      <c r="I180" s="122">
        <v>16</v>
      </c>
      <c r="J180" s="112">
        <f>I180/H180</f>
        <v>0.41025641025641024</v>
      </c>
    </row>
    <row r="181" spans="2:10" ht="16.5" thickBot="1" x14ac:dyDescent="0.3">
      <c r="B181" s="68" t="s">
        <v>16</v>
      </c>
      <c r="C181" s="69">
        <v>15</v>
      </c>
      <c r="D181" s="70">
        <v>29</v>
      </c>
      <c r="E181" s="90">
        <f>D181/C177</f>
        <v>6.3876651982378851E-2</v>
      </c>
      <c r="F181" s="143"/>
      <c r="G181" s="65" t="s">
        <v>1416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1142</v>
      </c>
      <c r="C182" s="94">
        <f>Hoja1!AE3</f>
        <v>19</v>
      </c>
      <c r="D182" s="94"/>
      <c r="E182" s="95">
        <v>0.08</v>
      </c>
      <c r="F182" s="143"/>
      <c r="G182" s="65" t="s">
        <v>1422</v>
      </c>
      <c r="H182" s="118">
        <v>78</v>
      </c>
      <c r="I182" s="124">
        <v>31</v>
      </c>
      <c r="J182" s="110">
        <f>I182/H182</f>
        <v>0.39743589743589741</v>
      </c>
    </row>
    <row r="183" spans="2:10" ht="17.25" thickTop="1" thickBot="1" x14ac:dyDescent="0.3">
      <c r="B183" s="93" t="s">
        <v>1143</v>
      </c>
      <c r="C183" s="94">
        <v>25</v>
      </c>
      <c r="D183" s="94"/>
      <c r="E183" s="96">
        <v>0.12</v>
      </c>
      <c r="F183" s="144"/>
      <c r="G183" s="68" t="s">
        <v>1421</v>
      </c>
      <c r="H183" s="119">
        <v>31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16</v>
      </c>
      <c r="J187" s="112">
        <f>I187/H187</f>
        <v>0.41025641025641024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15</v>
      </c>
      <c r="J188" s="107">
        <f>I188/H188</f>
        <v>0.38461538461538464</v>
      </c>
    </row>
    <row r="189" spans="2:10" ht="17.25" thickTop="1" thickBot="1" x14ac:dyDescent="0.3">
      <c r="B189" s="93" t="s">
        <v>1142</v>
      </c>
      <c r="C189" s="94">
        <f>Hoja1!AF3</f>
        <v>19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31</v>
      </c>
      <c r="J189" s="110">
        <f>I189/H189</f>
        <v>0.39743589743589741</v>
      </c>
    </row>
    <row r="190" spans="2:10" ht="17.25" thickTop="1" thickBot="1" x14ac:dyDescent="0.3">
      <c r="B190" s="93" t="s">
        <v>1143</v>
      </c>
      <c r="C190" s="94">
        <f>Hoja1!AF5</f>
        <v>17</v>
      </c>
      <c r="D190" s="94"/>
      <c r="E190" s="96">
        <v>0.08</v>
      </c>
      <c r="F190" s="144"/>
      <c r="G190" s="68" t="s">
        <v>1421</v>
      </c>
      <c r="H190" s="119">
        <v>31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f>D192/C191</f>
        <v>9.2511013215859028E-2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6</v>
      </c>
      <c r="D193" s="66">
        <v>36</v>
      </c>
      <c r="E193" s="67">
        <f>D193/C191</f>
        <v>7.9295154185022032E-2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13</v>
      </c>
      <c r="D194" s="66">
        <v>29</v>
      </c>
      <c r="E194" s="67">
        <f>D194/C191</f>
        <v>6.3876651982378851E-2</v>
      </c>
      <c r="F194" s="143"/>
      <c r="G194" s="65" t="s">
        <v>1151</v>
      </c>
      <c r="H194" s="118">
        <v>39</v>
      </c>
      <c r="I194" s="122">
        <v>16</v>
      </c>
      <c r="J194" s="112">
        <f>I194/H194</f>
        <v>0.41025641025641024</v>
      </c>
    </row>
    <row r="195" spans="2:10" ht="16.5" thickBot="1" x14ac:dyDescent="0.3">
      <c r="B195" s="68" t="s">
        <v>16</v>
      </c>
      <c r="C195" s="69">
        <v>1</v>
      </c>
      <c r="D195" s="66">
        <v>41</v>
      </c>
      <c r="E195" s="90">
        <v>9.0300000000000005E-2</v>
      </c>
      <c r="F195" s="143"/>
      <c r="G195" s="65" t="s">
        <v>1416</v>
      </c>
      <c r="H195" s="118">
        <v>39</v>
      </c>
      <c r="I195" s="123">
        <v>15</v>
      </c>
      <c r="J195" s="107">
        <f>I195/H195</f>
        <v>0.38461538461538464</v>
      </c>
    </row>
    <row r="196" spans="2:10" ht="17.25" thickTop="1" thickBot="1" x14ac:dyDescent="0.3">
      <c r="B196" s="93" t="s">
        <v>1142</v>
      </c>
      <c r="C196" s="94">
        <v>22</v>
      </c>
      <c r="D196" s="94"/>
      <c r="E196" s="95">
        <v>0.09</v>
      </c>
      <c r="F196" s="143"/>
      <c r="G196" s="65" t="s">
        <v>1422</v>
      </c>
      <c r="H196" s="118">
        <v>78</v>
      </c>
      <c r="I196" s="124">
        <v>31</v>
      </c>
      <c r="J196" s="110">
        <f>I196/H196</f>
        <v>0.39743589743589741</v>
      </c>
    </row>
    <row r="197" spans="2:10" ht="17.25" thickTop="1" thickBot="1" x14ac:dyDescent="0.3">
      <c r="B197" s="93" t="s">
        <v>1143</v>
      </c>
      <c r="C197" s="94">
        <v>20</v>
      </c>
      <c r="D197" s="94">
        <v>0</v>
      </c>
      <c r="E197" s="96">
        <v>0.08</v>
      </c>
      <c r="F197" s="144"/>
      <c r="G197" s="68" t="s">
        <v>1421</v>
      </c>
      <c r="H197" s="119">
        <v>31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33</v>
      </c>
      <c r="D199" s="66">
        <v>33</v>
      </c>
      <c r="E199" s="67">
        <v>7.2700000000000001E-2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4</v>
      </c>
      <c r="D200" s="66">
        <v>29</v>
      </c>
      <c r="E200" s="67">
        <v>6.3899999999999998E-2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1</v>
      </c>
      <c r="D201" s="66">
        <v>32</v>
      </c>
      <c r="E201" s="67">
        <v>7.0499999999999993E-2</v>
      </c>
      <c r="F201" s="143"/>
      <c r="G201" s="65" t="s">
        <v>1151</v>
      </c>
      <c r="H201" s="118">
        <v>39</v>
      </c>
      <c r="I201" s="122">
        <v>16</v>
      </c>
      <c r="J201" s="112">
        <f>I201/H201</f>
        <v>0.41025641025641024</v>
      </c>
    </row>
    <row r="202" spans="2:10" ht="16.5" thickBot="1" x14ac:dyDescent="0.3">
      <c r="B202" s="68" t="s">
        <v>16</v>
      </c>
      <c r="C202" s="69">
        <v>8</v>
      </c>
      <c r="D202" s="66">
        <v>25</v>
      </c>
      <c r="E202" s="90">
        <v>5.5100000000000003E-2</v>
      </c>
      <c r="F202" s="143"/>
      <c r="G202" s="65" t="s">
        <v>1416</v>
      </c>
      <c r="H202" s="118">
        <v>39</v>
      </c>
      <c r="I202" s="123">
        <v>15</v>
      </c>
      <c r="J202" s="107">
        <f>I202/H202</f>
        <v>0.38461538461538464</v>
      </c>
    </row>
    <row r="203" spans="2:10" ht="17.25" thickTop="1" thickBot="1" x14ac:dyDescent="0.3">
      <c r="B203" s="93" t="s">
        <v>1142</v>
      </c>
      <c r="C203" s="94">
        <v>21</v>
      </c>
      <c r="D203" s="94"/>
      <c r="E203" s="95">
        <v>0.08</v>
      </c>
      <c r="F203" s="143"/>
      <c r="G203" s="65" t="s">
        <v>1422</v>
      </c>
      <c r="H203" s="118">
        <v>78</v>
      </c>
      <c r="I203" s="124">
        <v>31</v>
      </c>
      <c r="J203" s="110">
        <v>0.4</v>
      </c>
    </row>
    <row r="204" spans="2:10" ht="17.25" thickTop="1" thickBot="1" x14ac:dyDescent="0.3">
      <c r="B204" s="93" t="s">
        <v>1143</v>
      </c>
      <c r="C204" s="94">
        <v>12</v>
      </c>
      <c r="D204" s="94"/>
      <c r="E204" s="96">
        <v>0.06</v>
      </c>
      <c r="F204" s="144"/>
      <c r="G204" s="68" t="s">
        <v>1421</v>
      </c>
      <c r="H204" s="119">
        <v>31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541</v>
      </c>
      <c r="G25" s="36">
        <f t="shared" si="8"/>
        <v>7.0240295748613679E-2</v>
      </c>
    </row>
    <row r="26" spans="1:7" x14ac:dyDescent="0.25">
      <c r="A26" s="17">
        <f>'APAGADOS RADIO'!AD3</f>
        <v>45529</v>
      </c>
      <c r="B26">
        <f>'APAGADOS RADIO'!AD2+D26</f>
        <v>11</v>
      </c>
      <c r="C26">
        <f>'APAGADOS FIBRA'!AD2</f>
        <v>28</v>
      </c>
      <c r="D26">
        <f>'APAGADOS ANTENA'!AD2</f>
        <v>4</v>
      </c>
      <c r="E26">
        <f t="shared" si="6"/>
        <v>39</v>
      </c>
      <c r="F26">
        <f>'RESUMEN TOTAL'!B1</f>
        <v>541</v>
      </c>
      <c r="G26" s="36">
        <f t="shared" si="8"/>
        <v>7.2088724584103508E-2</v>
      </c>
    </row>
    <row r="27" spans="1:7" x14ac:dyDescent="0.25">
      <c r="A27" s="17">
        <f>'APAGADOS RADIO'!AE3</f>
        <v>45530</v>
      </c>
      <c r="B27">
        <f>'APAGADOS RADIO'!AE2+D27</f>
        <v>20</v>
      </c>
      <c r="C27">
        <f>'APAGADOS FIBRA'!AE2</f>
        <v>23</v>
      </c>
      <c r="D27">
        <f>'APAGADOS ANTENA'!AE2</f>
        <v>5</v>
      </c>
      <c r="E27">
        <f t="shared" si="6"/>
        <v>43</v>
      </c>
      <c r="F27">
        <f>'RESUMEN TOTAL'!B1</f>
        <v>541</v>
      </c>
      <c r="G27" s="36">
        <f t="shared" si="8"/>
        <v>7.9482439926062853E-2</v>
      </c>
    </row>
    <row r="28" spans="1:7" x14ac:dyDescent="0.25">
      <c r="A28" s="17">
        <f>'APAGADOS RADIO'!AF3</f>
        <v>45531</v>
      </c>
      <c r="B28">
        <f>'APAGADOS RADIO'!AF2+D28</f>
        <v>15</v>
      </c>
      <c r="C28">
        <f>'APAGADOS FIBRA'!AF2</f>
        <v>20</v>
      </c>
      <c r="D28">
        <f>'APAGADOS ANTENA'!AF2</f>
        <v>4</v>
      </c>
      <c r="E28">
        <f t="shared" si="6"/>
        <v>35</v>
      </c>
      <c r="F28">
        <f>'RESUMEN TOTAL'!B1</f>
        <v>541</v>
      </c>
      <c r="G28" s="36">
        <f t="shared" si="8"/>
        <v>6.4695009242144177E-2</v>
      </c>
    </row>
    <row r="29" spans="1:7" x14ac:dyDescent="0.25">
      <c r="A29" s="17">
        <f>'APAGADOS RADIO'!AG3</f>
        <v>45532</v>
      </c>
      <c r="B29">
        <f>'APAGADOS RADIO'!AG2+D29</f>
        <v>17</v>
      </c>
      <c r="C29">
        <f>'APAGADOS FIBRA'!AG2</f>
        <v>24</v>
      </c>
      <c r="D29">
        <f>'APAGADOS ANTENA'!AG2</f>
        <v>4</v>
      </c>
      <c r="E29">
        <f t="shared" si="6"/>
        <v>41</v>
      </c>
      <c r="F29">
        <f>'RESUMEN TOTAL'!B1</f>
        <v>541</v>
      </c>
      <c r="G29" s="36">
        <f t="shared" si="8"/>
        <v>7.5785582255083181E-2</v>
      </c>
    </row>
    <row r="30" spans="1:7" x14ac:dyDescent="0.25">
      <c r="A30" s="17">
        <f>'APAGADOS RADIO'!AH3</f>
        <v>45533</v>
      </c>
      <c r="B30">
        <f>'APAGADOS RADIO'!AH2+D30</f>
        <v>11</v>
      </c>
      <c r="C30">
        <f>'APAGADOS FIBRA'!AH2</f>
        <v>21</v>
      </c>
      <c r="D30">
        <f>'APAGADOS ANTENA'!AH2</f>
        <v>3</v>
      </c>
      <c r="E30">
        <f t="shared" si="6"/>
        <v>32</v>
      </c>
      <c r="F30">
        <f>'RESUMEN TOTAL'!B1</f>
        <v>541</v>
      </c>
      <c r="G30" s="36">
        <f t="shared" si="8"/>
        <v>5.9149722735674676E-2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13</v>
      </c>
      <c r="G58" s="104">
        <f t="shared" si="14"/>
        <v>27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15</v>
      </c>
      <c r="F59">
        <f>paradas!AE3</f>
        <v>14</v>
      </c>
      <c r="G59" s="104">
        <f t="shared" si="14"/>
        <v>29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15</v>
      </c>
      <c r="F60">
        <f>paradas!AF3</f>
        <v>14</v>
      </c>
      <c r="G60" s="104">
        <f t="shared" si="14"/>
        <v>29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15</v>
      </c>
      <c r="F61">
        <f>paradas!AG3</f>
        <v>14</v>
      </c>
      <c r="G61" s="104">
        <f t="shared" si="14"/>
        <v>29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15</v>
      </c>
      <c r="F62">
        <f>paradas!AH3</f>
        <v>14</v>
      </c>
      <c r="G62" s="104">
        <f t="shared" si="14"/>
        <v>29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14</v>
      </c>
      <c r="F63">
        <v>0</v>
      </c>
      <c r="G63" s="104">
        <f t="shared" ref="G63:G64" si="15">E63+F63</f>
        <v>14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J2" zoomScale="80" zoomScaleNormal="80" workbookViewId="0">
      <selection activeCell="AH8" sqref="AH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19</v>
      </c>
      <c r="AF3" s="53">
        <f>COUNTIFS('RESUMEN TOTAL'!C5:C545, "=BONOMO",'RESUMEN TOTAL'!AL5:AL545,"=APAGADO")</f>
        <v>19</v>
      </c>
      <c r="AG3" s="53">
        <f>COUNTIFS('RESUMEN TOTAL'!C5:C545, "=BONOMO",'RESUMEN TOTAL'!AM5:AM545,"=APAGADO")</f>
        <v>22</v>
      </c>
      <c r="AH3" s="53">
        <f>COUNTIFS('RESUMEN TOTAL'!C5:C545, "=BONOMO",'RESUMEN TOTAL'!AN5:AN545,"=APAGADO")</f>
        <v>21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7.6612903225806453E-2</v>
      </c>
      <c r="AF4" s="59">
        <f t="shared" si="0"/>
        <v>7.6612903225806453E-2</v>
      </c>
      <c r="AG4" s="59">
        <f t="shared" si="0"/>
        <v>8.8709677419354843E-2</v>
      </c>
      <c r="AH4" s="59">
        <f t="shared" ref="AH4:AI4" si="3">AH3/BONOMOcam</f>
        <v>8.4677419354838704E-2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v>27</v>
      </c>
      <c r="AC5" s="55">
        <v>0</v>
      </c>
      <c r="AD5" s="55">
        <v>0</v>
      </c>
      <c r="AE5" s="55">
        <v>25</v>
      </c>
      <c r="AF5" s="55">
        <f>COUNTIFS('RESUMEN TOTAL'!C5:C531, "=COSEIDI",'RESUMEN TOTAL'!AL5:AL531,"=APAGADO")</f>
        <v>17</v>
      </c>
      <c r="AG5" s="55">
        <f>COUNTIFS('RESUMEN TOTAL'!C5:C531, "=COSEIDI",'RESUMEN TOTAL'!AM5:AM531,"=APAGADO")</f>
        <v>20</v>
      </c>
      <c r="AH5" s="55">
        <f>COUNTIFS('RESUMEN TOTAL'!C5:C531, "=COSEIDI",'RESUMEN TOTAL'!AN5:AN531,"=APAGADO")</f>
        <v>12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0.1201923076923077</v>
      </c>
      <c r="AF6" s="58">
        <f t="shared" si="5"/>
        <v>8.1730769230769232E-2</v>
      </c>
      <c r="AG6" s="42">
        <v>0.08</v>
      </c>
      <c r="AH6" s="42">
        <v>0.06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15</v>
      </c>
      <c r="AF2" s="18">
        <f>COUNTIFS(AF4:AF600, "=APAGADO",D4:D600,"=GFIJA")</f>
        <v>15</v>
      </c>
      <c r="AG2" s="18">
        <f>COUNTIFS(AG4:AG600, "=APAGADO",D4:D600,"=GFIJA")</f>
        <v>15</v>
      </c>
      <c r="AH2" s="18">
        <f>COUNTIFS(AH4:AH600, "=APAGADO",D4:D600,"=GFIJA")</f>
        <v>15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13</v>
      </c>
      <c r="AE3" s="18">
        <f>COUNTIFS(AE6:AE602, "=APAGADO",D4:D600,"=INTERCOMUNICADOR")</f>
        <v>14</v>
      </c>
      <c r="AF3" s="18">
        <f>COUNTIFS(AF6:AF602, "=APAGADO",D4:D600,"=INTERCOMUNICADOR")</f>
        <v>14</v>
      </c>
      <c r="AG3" s="18">
        <f>COUNTIFS(AG6:AG602, "=APAGADO",D4:D600,"=INTERCOMUNICADOR")</f>
        <v>14</v>
      </c>
      <c r="AH3" s="18">
        <f>COUNTIFS(AH6:AH602, "=APAGADO",D4:D600,"=INTERCOMUNICADOR")</f>
        <v>14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 t="str">
        <f>'RESUMEN TOTAL'!AJ30</f>
        <v>APAGADO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 t="str">
        <f>'RESUMEN TOTAL'!AJ62</f>
        <v>APAGADO</v>
      </c>
      <c r="AE62" s="86" t="str">
        <f>'RESUMEN TOTAL'!AK62</f>
        <v>APAGADO</v>
      </c>
      <c r="AF62" s="86" t="str">
        <f>'RESUMEN TOTAL'!AL62</f>
        <v>APAGADO</v>
      </c>
      <c r="AG62" s="86" t="str">
        <f>'RESUMEN TOTAL'!AM62</f>
        <v>APAGADO</v>
      </c>
      <c r="AH62" s="86" t="str">
        <f>'RESUMEN TOTAL'!AN62</f>
        <v>APAGADO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 t="str">
        <f>'RESUMEN TOTAL'!AJ85</f>
        <v>APAGADO</v>
      </c>
      <c r="AE85" s="86" t="str">
        <f>'RESUMEN TOTAL'!AK85</f>
        <v>APAGADO</v>
      </c>
      <c r="AF85" s="86" t="str">
        <f>'RESUMEN TOTAL'!AL85</f>
        <v>APAGADO</v>
      </c>
      <c r="AG85" s="86" t="str">
        <f>'RESUMEN TOTAL'!AM85</f>
        <v>APAGADO</v>
      </c>
      <c r="AH85" s="86" t="str">
        <f>'RESUMEN TOTAL'!AN85</f>
        <v>APAGADO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 t="str">
        <f>'RESUMEN TOTAL'!AK90</f>
        <v>APAGADO</v>
      </c>
      <c r="AF90" s="86" t="str">
        <f>'RESUMEN TOTAL'!AL90</f>
        <v>APAGADO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 t="str">
        <f>'RESUMEN TOTAL'!AL91</f>
        <v>APAGADO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 t="str">
        <f>'RESUMEN TOTAL'!AJ105</f>
        <v>APAGADO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 t="str">
        <f>'RESUMEN TOTAL'!AJ107</f>
        <v>APAGADO</v>
      </c>
      <c r="AE107" s="86" t="str">
        <f>'RESUMEN TOTAL'!AK107</f>
        <v>APAGADO</v>
      </c>
      <c r="AF107" s="86" t="str">
        <f>'RESUMEN TOTAL'!AL107</f>
        <v>APAGADO</v>
      </c>
      <c r="AG107" s="86" t="str">
        <f>'RESUMEN TOTAL'!AM107</f>
        <v>APAGADO</v>
      </c>
      <c r="AH107" s="86" t="str">
        <f>'RESUMEN TOTAL'!AN107</f>
        <v>APAGADO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 t="str">
        <f>'RESUMEN TOTAL'!AN112</f>
        <v>APAGADO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 t="str">
        <f>'RESUMEN TOTAL'!AM114</f>
        <v>APAGADO</v>
      </c>
      <c r="AH113" s="86" t="str">
        <f>'RESUMEN TOTAL'!AN114</f>
        <v>APAGADO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 t="str">
        <f>'RESUMEN TOTAL'!AN130</f>
        <v>APAGADO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 t="str">
        <f>'RESUMEN TOTAL'!AL160</f>
        <v>APAGADO</v>
      </c>
      <c r="AG157" s="86" t="str">
        <f>'RESUMEN TOTAL'!AM160</f>
        <v>APAGADO</v>
      </c>
      <c r="AH157" s="86" t="str">
        <f>'RESUMEN TOTAL'!AN160</f>
        <v>APAGADO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 t="str">
        <f>'RESUMEN TOTAL'!AN168</f>
        <v>APAGADO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 t="str">
        <f>'RESUMEN TOTAL'!AN171</f>
        <v>APAGADO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 t="str">
        <f>'RESUMEN TOTAL'!AK172</f>
        <v>APAGADO</v>
      </c>
      <c r="AF169" s="86" t="str">
        <f>'RESUMEN TOTAL'!AL172</f>
        <v>APAGADO</v>
      </c>
      <c r="AG169" s="86" t="str">
        <f>'RESUMEN TOTAL'!AM172</f>
        <v>APAGADO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 t="str">
        <f>'RESUMEN TOTAL'!AK173</f>
        <v>APAGADO</v>
      </c>
      <c r="AF170" s="86" t="str">
        <f>'RESUMEN TOTAL'!AL173</f>
        <v>APAGADO</v>
      </c>
      <c r="AG170" s="86" t="str">
        <f>'RESUMEN TOTAL'!AM173</f>
        <v>APAGADO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 t="str">
        <f>'RESUMEN TOTAL'!AN179</f>
        <v>APAGADO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 t="str">
        <f>'RESUMEN TOTAL'!AN180</f>
        <v>APAGADO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 t="str">
        <f>'RESUMEN TOTAL'!AN181</f>
        <v>APAGADO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 t="str">
        <f>'RESUMEN TOTAL'!AN205</f>
        <v>APAGADO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 t="str">
        <f>'RESUMEN TOTAL'!AN222</f>
        <v>APAGADO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 t="str">
        <f>'RESUMEN TOTAL'!AL228</f>
        <v>APAGADO</v>
      </c>
      <c r="AG224" s="86" t="str">
        <f>'RESUMEN TOTAL'!AM228</f>
        <v>APAGADO</v>
      </c>
      <c r="AH224" s="86" t="str">
        <f>'RESUMEN TOTAL'!AN228</f>
        <v>APAGADO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 t="str">
        <f>'RESUMEN TOTAL'!AJ238</f>
        <v>APAGADO</v>
      </c>
      <c r="AE234" s="86" t="str">
        <f>'RESUMEN TOTAL'!AK238</f>
        <v>APAGADO</v>
      </c>
      <c r="AF234" s="86" t="str">
        <f>'RESUMEN TOTAL'!AL238</f>
        <v>APAGADO</v>
      </c>
      <c r="AG234" s="86" t="str">
        <f>'RESUMEN TOTAL'!AM238</f>
        <v>APAGADO</v>
      </c>
      <c r="AH234" s="86" t="str">
        <f>'RESUMEN TOTAL'!AN238</f>
        <v>APAGADO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 t="str">
        <f>'RESUMEN TOTAL'!AI240</f>
        <v>APAGADO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 t="str">
        <f>'RESUMEN TOTAL'!AN252</f>
        <v>APAGADO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 t="str">
        <f>'RESUMEN TOTAL'!AL254</f>
        <v>APAGADO</v>
      </c>
      <c r="AG250" s="86" t="str">
        <f>'RESUMEN TOTAL'!AM254</f>
        <v>APAGADO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 t="str">
        <f>'RESUMEN TOTAL'!AK257</f>
        <v>APAGADO</v>
      </c>
      <c r="AF253" s="86">
        <f>'RESUMEN TOTAL'!AL257</f>
        <v>0</v>
      </c>
      <c r="AG253" s="86" t="str">
        <f>'RESUMEN TOTAL'!AM257</f>
        <v>APAGADO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 t="str">
        <f>'RESUMEN TOTAL'!AL286</f>
        <v>APAGADO</v>
      </c>
      <c r="AG281" s="86" t="str">
        <f>'RESUMEN TOTAL'!AM286</f>
        <v>APAGADO</v>
      </c>
      <c r="AH281" s="86" t="str">
        <f>'RESUMEN TOTAL'!AN286</f>
        <v>APAGADO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 t="str">
        <f>'RESUMEN TOTAL'!AL287</f>
        <v>APAGADO</v>
      </c>
      <c r="AG282" s="86" t="str">
        <f>'RESUMEN TOTAL'!AM287</f>
        <v>APAGADO</v>
      </c>
      <c r="AH282" s="86" t="str">
        <f>'RESUMEN TOTAL'!AN287</f>
        <v>APAGADO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 t="str">
        <f>'RESUMEN TOTAL'!AN298</f>
        <v>APAGADO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 t="str">
        <f>'RESUMEN TOTAL'!AI299</f>
        <v>APAGADO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 t="str">
        <f>'RESUMEN TOTAL'!AK320</f>
        <v>APAGADO</v>
      </c>
      <c r="AF315" s="86" t="str">
        <f>'RESUMEN TOTAL'!AL320</f>
        <v>APAGADO</v>
      </c>
      <c r="AG315" s="86" t="str">
        <f>'RESUMEN TOTAL'!AM320</f>
        <v>APAGADO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 t="str">
        <f>'RESUMEN TOTAL'!AM340</f>
        <v>APAGADO</v>
      </c>
      <c r="AH335" s="86" t="str">
        <f>'RESUMEN TOTAL'!AN340</f>
        <v>APAGADO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 t="str">
        <f>'RESUMEN TOTAL'!AM341</f>
        <v>APAGADO</v>
      </c>
      <c r="AH336" s="86" t="str">
        <f>'RESUMEN TOTAL'!AN341</f>
        <v>APAGADO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 t="str">
        <f>'RESUMEN TOTAL'!AM342</f>
        <v>APAGADO</v>
      </c>
      <c r="AH337" s="86" t="str">
        <f>'RESUMEN TOTAL'!AN342</f>
        <v>APAGADO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 t="str">
        <f>'RESUMEN TOTAL'!AM343</f>
        <v>APAGADO</v>
      </c>
      <c r="AH338" s="86" t="str">
        <f>'RESUMEN TOTAL'!AN343</f>
        <v>APAGADO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 t="str">
        <f>'RESUMEN TOTAL'!AK344</f>
        <v>APAGADO</v>
      </c>
      <c r="AF339" s="86">
        <f>'RESUMEN TOTAL'!AL344</f>
        <v>0</v>
      </c>
      <c r="AG339" s="86" t="str">
        <f>'RESUMEN TOTAL'!AM344</f>
        <v>APAGADO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 t="str">
        <f>'RESUMEN TOTAL'!AK345</f>
        <v>APAGADO</v>
      </c>
      <c r="AF340" s="86" t="str">
        <f>'RESUMEN TOTAL'!AL345</f>
        <v>APAGADO</v>
      </c>
      <c r="AG340" s="86" t="str">
        <f>'RESUMEN TOTAL'!AM345</f>
        <v>APAGADO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 t="str">
        <f>'RESUMEN TOTAL'!AM355</f>
        <v>APAGADO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 t="str">
        <f>'RESUMEN TOTAL'!AJ356</f>
        <v>APAGADO</v>
      </c>
      <c r="AE351" s="86" t="str">
        <f>'RESUMEN TOTAL'!AK356</f>
        <v>APAGADO</v>
      </c>
      <c r="AF351" s="86" t="str">
        <f>'RESUMEN TOTAL'!AL356</f>
        <v>APAGADO</v>
      </c>
      <c r="AG351" s="86" t="str">
        <f>'RESUMEN TOTAL'!AM356</f>
        <v>APAGADO</v>
      </c>
      <c r="AH351" s="86" t="str">
        <f>'RESUMEN TOTAL'!AN356</f>
        <v>APAGADO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 t="str">
        <f>'RESUMEN TOTAL'!AK357</f>
        <v>APAGADO</v>
      </c>
      <c r="AF352" s="86" t="str">
        <f>'RESUMEN TOTAL'!AL357</f>
        <v>APAGADO</v>
      </c>
      <c r="AG352" s="86" t="str">
        <f>'RESUMEN TOTAL'!AM357</f>
        <v>APAGADO</v>
      </c>
      <c r="AH352" s="86" t="str">
        <f>'RESUMEN TOTAL'!AN357</f>
        <v>APAGADO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 t="str">
        <f>'RESUMEN TOTAL'!AN358</f>
        <v>APAGADO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 t="str">
        <f>'RESUMEN TOTAL'!AJ361</f>
        <v>APAGADO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 t="str">
        <f>'RESUMEN TOTAL'!AJ362</f>
        <v>APAGADO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 t="str">
        <f>'RESUMEN TOTAL'!AI370</f>
        <v>APAGADO</v>
      </c>
      <c r="AD365" s="86" t="str">
        <f>'RESUMEN TOTAL'!AJ370</f>
        <v>APAGADO</v>
      </c>
      <c r="AE365" s="86" t="str">
        <f>'RESUMEN TOTAL'!AK370</f>
        <v>APAGADO</v>
      </c>
      <c r="AF365" s="86" t="str">
        <f>'RESUMEN TOTAL'!AL370</f>
        <v>APAGADO</v>
      </c>
      <c r="AG365" s="86" t="str">
        <f>'RESUMEN TOTAL'!AM370</f>
        <v>APAGADO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 t="str">
        <f>'RESUMEN TOTAL'!AK386</f>
        <v>APAGADO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 t="str">
        <f>'RESUMEN TOTAL'!AK387</f>
        <v>APAGADO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 t="str">
        <f>'RESUMEN TOTAL'!AJ406</f>
        <v>APAGADO</v>
      </c>
      <c r="AE400" s="86" t="str">
        <f>'RESUMEN TOTAL'!AK406</f>
        <v>APAGADO</v>
      </c>
      <c r="AF400" s="86" t="str">
        <f>'RESUMEN TOTAL'!AL406</f>
        <v>APAGADO</v>
      </c>
      <c r="AG400" s="86" t="str">
        <f>'RESUMEN TOTAL'!AM406</f>
        <v>APAGADO</v>
      </c>
      <c r="AH400" s="86" t="str">
        <f>'RESUMEN TOTAL'!AN406</f>
        <v>APAGADO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 t="str">
        <f>'RESUMEN TOTAL'!AK413</f>
        <v>APAGADO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 t="str">
        <f>'RESUMEN TOTAL'!AI422</f>
        <v>APAGADO</v>
      </c>
      <c r="AD416" s="86" t="str">
        <f>'RESUMEN TOTAL'!AJ422</f>
        <v>APAGADO</v>
      </c>
      <c r="AE416" s="86">
        <f>'RESUMEN TOTAL'!AK422</f>
        <v>0</v>
      </c>
      <c r="AF416" s="86" t="str">
        <f>'RESUMEN TOTAL'!AL422</f>
        <v>APAGADO</v>
      </c>
      <c r="AG416" s="86" t="str">
        <f>'RESUMEN TOTAL'!AM422</f>
        <v>APAGADO</v>
      </c>
      <c r="AH416" s="86" t="str">
        <f>'RESUMEN TOTAL'!AN422</f>
        <v>APAGADO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 t="str">
        <f>'RESUMEN TOTAL'!AM432</f>
        <v>APAGADO</v>
      </c>
      <c r="AH426" s="86" t="str">
        <f>'RESUMEN TOTAL'!AN432</f>
        <v>APAGADO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 t="str">
        <f>'RESUMEN TOTAL'!AI434</f>
        <v>APAGADO</v>
      </c>
      <c r="AD428" s="86" t="str">
        <f>'RESUMEN TOTAL'!AJ434</f>
        <v>APAGADO</v>
      </c>
      <c r="AE428" s="86" t="str">
        <f>'RESUMEN TOTAL'!AK434</f>
        <v>APAGADO</v>
      </c>
      <c r="AF428" s="86" t="str">
        <f>'RESUMEN TOTAL'!AL434</f>
        <v>APAGADO</v>
      </c>
      <c r="AG428" s="86" t="str">
        <f>'RESUMEN TOTAL'!AM434</f>
        <v>APAGADO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 t="str">
        <f>'RESUMEN TOTAL'!AI456</f>
        <v>APAGADO</v>
      </c>
      <c r="AD450" s="86" t="str">
        <f>'RESUMEN TOTAL'!AJ456</f>
        <v>APAGADO</v>
      </c>
      <c r="AE450" s="86" t="str">
        <f>'RESUMEN TOTAL'!AK456</f>
        <v>APAGADO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 t="str">
        <f>'RESUMEN TOTAL'!AM468</f>
        <v>APAGADO</v>
      </c>
      <c r="AH462" s="86" t="str">
        <f>'RESUMEN TOTAL'!AN468</f>
        <v>APAGADO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 t="str">
        <f>'RESUMEN TOTAL'!AM469</f>
        <v>APAGADO</v>
      </c>
      <c r="AH463" s="86" t="str">
        <f>'RESUMEN TOTAL'!AN469</f>
        <v>APAGADO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 t="str">
        <f>'RESUMEN TOTAL'!AM470</f>
        <v>APAGADO</v>
      </c>
      <c r="AH464" s="86" t="str">
        <f>'RESUMEN TOTAL'!AN470</f>
        <v>APAGADO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 t="str">
        <f>'RESUMEN TOTAL'!AM478</f>
        <v>APAGADO</v>
      </c>
      <c r="AH472" s="86" t="str">
        <f>'RESUMEN TOTAL'!AN478</f>
        <v>APAGADO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 t="str">
        <f>'RESUMEN TOTAL'!AM479</f>
        <v>APAGADO</v>
      </c>
      <c r="AH473" s="86" t="str">
        <f>'RESUMEN TOTAL'!AN479</f>
        <v>APAGADO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 t="str">
        <f>'RESUMEN TOTAL'!AI482</f>
        <v>APAGADO</v>
      </c>
      <c r="AD476" s="86" t="str">
        <f>'RESUMEN TOTAL'!AJ482</f>
        <v>APAGADO</v>
      </c>
      <c r="AE476" s="86" t="str">
        <f>'RESUMEN TOTAL'!AK482</f>
        <v>APAGADO</v>
      </c>
      <c r="AF476" s="86" t="str">
        <f>'RESUMEN TOTAL'!AL482</f>
        <v>APAGADO</v>
      </c>
      <c r="AG476" s="86" t="str">
        <f>'RESUMEN TOTAL'!AM482</f>
        <v>APAGADO</v>
      </c>
      <c r="AH476" s="86" t="str">
        <f>'RESUMEN TOTAL'!AN482</f>
        <v>APAGADO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 t="str">
        <f>'RESUMEN TOTAL'!AI483</f>
        <v>APAGADO</v>
      </c>
      <c r="AD477" s="86" t="str">
        <f>'RESUMEN TOTAL'!AJ483</f>
        <v>APAGADO</v>
      </c>
      <c r="AE477" s="86" t="str">
        <f>'RESUMEN TOTAL'!AK483</f>
        <v>APAGADO</v>
      </c>
      <c r="AF477" s="86" t="str">
        <f>'RESUMEN TOTAL'!AL483</f>
        <v>APAGADO</v>
      </c>
      <c r="AG477" s="86" t="str">
        <f>'RESUMEN TOTAL'!AM483</f>
        <v>APAGADO</v>
      </c>
      <c r="AH477" s="86" t="str">
        <f>'RESUMEN TOTAL'!AN483</f>
        <v>APAGADO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 t="str">
        <f>'RESUMEN TOTAL'!AK486</f>
        <v>APAGADO</v>
      </c>
      <c r="AF480" s="86" t="str">
        <f>'RESUMEN TOTAL'!AL486</f>
        <v>APAGADO</v>
      </c>
      <c r="AG480" s="86" t="str">
        <f>'RESUMEN TOTAL'!AM486</f>
        <v>APAGADO</v>
      </c>
      <c r="AH480" s="86" t="str">
        <f>'RESUMEN TOTAL'!AN486</f>
        <v>APAGADO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 t="str">
        <f>'RESUMEN TOTAL'!AK487</f>
        <v>APAGADO</v>
      </c>
      <c r="AF481" s="86" t="str">
        <f>'RESUMEN TOTAL'!AL487</f>
        <v>APAGADO</v>
      </c>
      <c r="AG481" s="86" t="str">
        <f>'RESUMEN TOTAL'!AM487</f>
        <v>APAGADO</v>
      </c>
      <c r="AH481" s="86" t="str">
        <f>'RESUMEN TOTAL'!AN487</f>
        <v>APAGADO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 t="str">
        <f>'RESUMEN TOTAL'!AM490</f>
        <v>APAGADO</v>
      </c>
      <c r="AH484" s="86" t="str">
        <f>'RESUMEN TOTAL'!AN490</f>
        <v>APAGADO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 t="str">
        <f>'RESUMEN TOTAL'!AM491</f>
        <v>APAGADO</v>
      </c>
      <c r="AH485" s="86" t="str">
        <f>'RESUMEN TOTAL'!AN491</f>
        <v>APAGADO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 t="str">
        <f>'RESUMEN TOTAL'!AM492</f>
        <v>APAGADO</v>
      </c>
      <c r="AH486" s="86" t="str">
        <f>'RESUMEN TOTAL'!AN492</f>
        <v>APAGADO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 t="str">
        <f>'RESUMEN TOTAL'!AM493</f>
        <v>APAGADO</v>
      </c>
      <c r="AH487" s="86" t="str">
        <f>'RESUMEN TOTAL'!AN493</f>
        <v>APAGADO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 t="str">
        <f>'RESUMEN TOTAL'!AI500</f>
        <v>APAGADO</v>
      </c>
      <c r="AD494" s="86" t="str">
        <f>'RESUMEN TOTAL'!AJ500</f>
        <v>APAGADO</v>
      </c>
      <c r="AE494" s="86" t="str">
        <f>'RESUMEN TOTAL'!AK500</f>
        <v>APAGADO</v>
      </c>
      <c r="AF494" s="86" t="str">
        <f>'RESUMEN TOTAL'!AL500</f>
        <v>APAGADO</v>
      </c>
      <c r="AG494" s="86" t="str">
        <f>'RESUMEN TOTAL'!AM500</f>
        <v>APAGADO</v>
      </c>
      <c r="AH494" s="86" t="str">
        <f>'RESUMEN TOTAL'!AN500</f>
        <v>APAGADO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 t="str">
        <f>'RESUMEN TOTAL'!AI501</f>
        <v>APAGADO</v>
      </c>
      <c r="AD495" s="86" t="str">
        <f>'RESUMEN TOTAL'!AJ501</f>
        <v>APAGADO</v>
      </c>
      <c r="AE495" s="86" t="str">
        <f>'RESUMEN TOTAL'!AK501</f>
        <v>APAGADO</v>
      </c>
      <c r="AF495" s="86" t="str">
        <f>'RESUMEN TOTAL'!AL501</f>
        <v>APAGADO</v>
      </c>
      <c r="AG495" s="86" t="str">
        <f>'RESUMEN TOTAL'!AM501</f>
        <v>APAGADO</v>
      </c>
      <c r="AH495" s="86" t="str">
        <f>'RESUMEN TOTAL'!AN501</f>
        <v>APAGADO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 t="str">
        <f>'RESUMEN TOTAL'!AM502</f>
        <v>APAGADO</v>
      </c>
      <c r="AH496" s="86" t="str">
        <f>'RESUMEN TOTAL'!AN502</f>
        <v>APAGADO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 t="str">
        <f>'RESUMEN TOTAL'!AM503</f>
        <v>APAGADO</v>
      </c>
      <c r="AH497" s="86" t="str">
        <f>'RESUMEN TOTAL'!AN503</f>
        <v>APAGADO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 t="str">
        <f>'RESUMEN TOTAL'!AM504</f>
        <v>APAGADO</v>
      </c>
      <c r="AH498" s="86" t="str">
        <f>'RESUMEN TOTAL'!AN504</f>
        <v>APAGADO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 t="str">
        <f>'RESUMEN TOTAL'!AM505</f>
        <v>APAGADO</v>
      </c>
      <c r="AH499" s="86" t="str">
        <f>'RESUMEN TOTAL'!AN505</f>
        <v>APAGADO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 t="str">
        <f>'RESUMEN TOTAL'!AM508</f>
        <v>APAGADO</v>
      </c>
      <c r="AH502" s="86" t="str">
        <f>'RESUMEN TOTAL'!AN508</f>
        <v>APAGADO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 t="str">
        <f>'RESUMEN TOTAL'!AM514</f>
        <v>APAGADO</v>
      </c>
      <c r="AH508" s="86" t="str">
        <f>'RESUMEN TOTAL'!AN514</f>
        <v>APAGADO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 t="str">
        <f>'RESUMEN TOTAL'!AM515</f>
        <v>APAGADO</v>
      </c>
      <c r="AH509" s="86" t="str">
        <f>'RESUMEN TOTAL'!AN515</f>
        <v>APAGADO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 t="str">
        <f>'RESUMEN TOTAL'!AM523</f>
        <v>APAGADO</v>
      </c>
      <c r="AH515" s="86" t="str">
        <f>'RESUMEN TOTAL'!AN523</f>
        <v>APAGADO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 t="str">
        <f>'RESUMEN TOTAL'!AM526</f>
        <v>APAGADO</v>
      </c>
      <c r="AH518" s="86" t="str">
        <f>'RESUMEN TOTAL'!AN526</f>
        <v>APAGADO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 t="str">
        <f>'RESUMEN TOTAL'!AM527</f>
        <v>APAGADO</v>
      </c>
      <c r="AH519" s="86" t="str">
        <f>'RESUMEN TOTAL'!AN527</f>
        <v>APAGADO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 t="str">
        <f>'RESUMEN TOTAL'!AM530</f>
        <v>APAGADO</v>
      </c>
      <c r="AH522" s="86" t="str">
        <f>'RESUMEN TOTAL'!AN530</f>
        <v>APAGADO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 t="str">
        <f>'RESUMEN TOTAL'!AM531</f>
        <v>APAGADO</v>
      </c>
      <c r="AH523" s="86" t="str">
        <f>'RESUMEN TOTAL'!AN531</f>
        <v>APAGADO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 t="str">
        <f>'RESUMEN TOTAL'!AM540</f>
        <v>APAGADO</v>
      </c>
      <c r="AH532" s="86" t="str">
        <f>'RESUMEN TOTAL'!AN540</f>
        <v>APAGADO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 t="str">
        <f>'RESUMEN TOTAL'!AM541</f>
        <v>APAGADO</v>
      </c>
      <c r="AH533" s="86" t="str">
        <f>'RESUMEN TOTAL'!AN541</f>
        <v>APAGADO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2024-08-29T11:17:01Z</dcterms:modified>
</cp:coreProperties>
</file>