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14_{BF8F2F93-A6B3-4CBE-93DC-AC2A74B56C59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<sst xmlns="http://schemas.openxmlformats.org/spreadsheetml/2006/main" count="6056" uniqueCount="1640">
  <si>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</si>
  <si>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</si>
  <si>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</si>
  <si>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</si>
  <si>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</si>
  <si>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</si>
  <si>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</si>
  <si>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</si>
  <si>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</si>
  <si>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</si>
  <si>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</si>
  <si>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</si>
  <si>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</si>
  <si>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</si>
  <si>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</si>
  <si>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</si>
  <si>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</si>
  <si>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</si>
  <si>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</si>
  <si>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</si>
  <si>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</si>
  <si>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</si>
  <si>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</si>
  <si>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</si>
  <si>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</si>
  <si>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</si>
  <si>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</si>
  <si>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</si>
  <si>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</si>
  <si>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</si>
  <si>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</si>
  <si>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</si>
  <si>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</si>
  <si>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</si>
  <si>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</si>
  <si>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</si>
  <si>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</si>
  <si>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</si>
  <si>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</si>
  <si>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</si>
  <si>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</si>
  <si>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</si>
  <si>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</si>
  <si>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</si>
  <si>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</si>
  <si>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</si>
  <si>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</si>
  <si>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</si>
  <si>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</si>
  <si>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</si>
  <si>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</si>
  <si>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</si>
  <si>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</si>
  <si>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</si>
  <si>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</si>
  <si>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</si>
  <si>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</si>
  <si>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</si>
  <si>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</si>
  <si>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</si>
  <si>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</si>
  <si>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</si>
  <si>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</si>
  <si>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</si>
  <si>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</si>
  <si>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</si>
  <si>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</si>
  <si>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</si>
  <si>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</si>
  <si>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</si>
  <si>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</si>
  <si>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</si>
  <si>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</si>
  <si>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</si>
  <si>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</si>
  <si>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</si>
  <si>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</si>
  <si>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</si>
  <si>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</si>
  <si>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</si>
  <si>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</si>
  <si>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</si>
  <si>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</si>
  <si>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</si>
  <si>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</si>
  <si>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</si>
  <si>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</si>
  <si>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</si>
  <si>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</si>
  <si>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</si>
  <si>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</si>
  <si>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</si>
  <si>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</si>
  <si>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</si>
  <si>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</si>
  <si>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</si>
  <si>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</si>
  <si>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</si>
  <si>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</si>
  <si>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</si>
  <si>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</si>
  <si>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</si>
  <si>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</si>
  <si>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</si>
  <si>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</si>
  <si>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</si>
  <si>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</si>
  <si>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</si>
  <si>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</si>
  <si>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</si>
  <si>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</si>
  <si>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</si>
  <si>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</si>
  <si>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</si>
  <si>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</si>
  <si>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</si>
  <si>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</si>
  <si>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</si>
  <si>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</si>
  <si>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</si>
  <si>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</si>
  <si>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</si>
  <si>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</si>
  <si>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</si>
  <si>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</si>
  <si>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</si>
  <si>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</si>
  <si>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</si>
  <si>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</si>
  <si>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</si>
  <si>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</si>
  <si>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</si>
  <si>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</si>
  <si>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</si>
  <si>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</si>
  <si>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</si>
  <si>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</si>
  <si>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</si>
  <si>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</si>
  <si>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</si>
  <si>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</si>
  <si>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</si>
  <si>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</si>
  <si>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</si>
  <si>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</si>
  <si>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</si>
  <si>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</si>
  <si>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</si>
  <si>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</si>
  <si>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</si>
  <si>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</si>
  <si>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</si>
  <si>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</si>
  <si>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</si>
  <si>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</si>
  <si>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</si>
  <si>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</si>
  <si>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</si>
  <si>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</si>
  <si>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</si>
  <si>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</si>
  <si>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</si>
  <si>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</si>
  <si>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</si>
  <si>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</si>
  <si>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</si>
  <si>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</si>
  <si>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</si>
  <si>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</si>
  <si>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</si>
  <si>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</si>
  <si>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</si>
  <si>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</si>
  <si>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</si>
  <si>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</si>
  <si>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</si>
  <si>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</si>
  <si>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</si>
  <si>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</si>
  <si>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</si>
  <si>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</si>
  <si>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</si>
  <si>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</si>
  <si>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</si>
  <si>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</si>
  <si>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</si>
  <si>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</si>
  <si>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</si>
  <si>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</si>
  <si>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</si>
  <si>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</si>
  <si>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</si>
  <si>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</si>
  <si>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</si>
  <si>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</si>
  <si>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</si>
  <si>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</si>
  <si>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</si>
  <si>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</si>
  <si>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</si>
  <si>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</si>
  <si>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</si>
  <si>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</si>
  <si>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</si>
  <si>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</si>
  <si>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</si>
  <si>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</si>
  <si>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</si>
  <si>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</si>
  <si>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</si>
  <si>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</si>
  <si>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</si>
  <si>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</si>
  <si>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</si>
  <si>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</si>
  <si>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</si>
  <si>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</si>
  <si>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</si>
  <si>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</si>
  <si>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</si>
  <si>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</si>
  <si>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</si>
  <si>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</si>
  <si>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</si>
  <si>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</si>
  <si>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</si>
  <si>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</si>
  <si>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</si>
  <si>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</si>
  <si>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</si>
  <si>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</si>
  <si>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</si>
  <si>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</si>
  <si>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</si>
  <si>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</si>
  <si>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</si>
  <si>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</si>
  <si>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</si>
  <si>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</si>
  <si>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</si>
  <si>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</si>
  <si>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</si>
  <si>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</si>
  <si>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</si>
  <si>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</si>
  <si>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</si>
  <si>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</si>
  <si>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</si>
  <si>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</si>
  <si>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</si>
  <si>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</si>
  <si>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</si>
  <si>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</si>
  <si>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</si>
  <si>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</si>
  <si>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</si>
  <si>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</si>
  <si>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</si>
  <si>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</si>
  <si>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</si>
  <si>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</si>
  <si>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</si>
  <si>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</si>
  <si>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</si>
  <si>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</si>
  <si>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</si>
  <si>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</si>
  <si>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</si>
  <si>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</si>
  <si>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</si>
  <si>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</si>
  <si>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</si>
  <si>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</si>
  <si>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</si>
  <si>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</si>
  <si>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</si>
  <si>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</si>
  <si>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</si>
  <si>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</si>
  <si>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</si>
  <si>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</si>
  <si>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</si>
  <si>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</si>
  <si>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</si>
  <si>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</si>
  <si>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</si>
  <si>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</si>
  <si>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</si>
  <si>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</si>
  <si>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</si>
  <si>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</si>
  <si>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</si>
  <si>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</si>
  <si>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</si>
  <si>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</si>
  <si>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</si>
  <si>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</si>
  <si>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</si>
  <si>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</si>
  <si>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</si>
  <si>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</si>
  <si>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</si>
  <si>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</si>
  <si>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</si>
  <si>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</si>
  <si>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</si>
  <si>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</si>
  <si>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</si>
  <si>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</si>
  <si>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</si>
  <si>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</si>
  <si>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</si>
  <si>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</si>
  <si>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</si>
  <si>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</si>
  <si>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</si>
  <si>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</si>
  <si>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</si>
  <si>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</si>
  <si>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</si>
  <si>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</si>
  <si>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</si>
  <si>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</si>
  <si>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</si>
  <si>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</si>
  <si>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</si>
  <si>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</si>
  <si>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</si>
  <si>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</si>
  <si>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</si>
  <si>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</si>
  <si>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</si>
  <si>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</si>
  <si>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</si>
  <si>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</si>
  <si>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</si>
  <si>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</si>
  <si>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</si>
  <si>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</si>
  <si>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</si>
  <si>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</si>
  <si>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</si>
  <si>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</si>
  <si>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</si>
  <si>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</si>
  <si>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</si>
  <si>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</si>
  <si>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</si>
  <si>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</si>
  <si>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</si>
  <si>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</si>
  <si>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</si>
  <si>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</si>
  <si>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</si>
  <si>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</si>
  <si>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</si>
  <si>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</si>
  <si>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</si>
  <si>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</si>
  <si>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</si>
  <si>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</si>
  <si>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</si>
  <si>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</si>
  <si>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</si>
  <si>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</si>
  <si>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</si>
  <si>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</si>
  <si>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</si>
  <si>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</si>
  <si>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</si>
  <si>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</si>
  <si>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</si>
  <si>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</si>
  <si>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</si>
  <si>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</si>
  <si>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</si>
  <si>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</si>
  <si>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</si>
  <si>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</si>
  <si>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</si>
  <si>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</si>
  <si>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</si>
  <si>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</si>
  <si>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</si>
  <si>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</si>
  <si>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</si>
  <si>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</si>
  <si>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</si>
  <si>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</si>
  <si>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</si>
  <si>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</si>
  <si>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</si>
  <si>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</si>
  <si>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</si>
  <si>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</si>
  <si>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</si>
  <si>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</si>
  <si>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</si>
  <si>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</si>
  <si>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</si>
  <si>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</si>
  <si>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</si>
  <si>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</si>
  <si>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</si>
  <si>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</si>
  <si>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</si>
  <si>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</si>
  <si>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</si>
  <si>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</si>
  <si>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</si>
  <si>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</si>
  <si>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</si>
  <si>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</si>
  <si>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</si>
  <si>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</si>
  <si>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</si>
  <si>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</si>
  <si>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</si>
  <si>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</si>
  <si>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</si>
  <si>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</si>
  <si>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</si>
  <si>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</si>
  <si>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</si>
  <si>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</si>
  <si>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</si>
  <si>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</si>
  <si>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</si>
  <si>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</si>
  <si>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</si>
  <si>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</si>
  <si>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</si>
  <si>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</si>
  <si>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</si>
  <si>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</si>
  <si>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</si>
  <si>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</si>
  <si>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</si>
  <si>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</si>
  <si>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</si>
  <si>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</si>
  <si>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</si>
  <si>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</si>
  <si>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</si>
  <si>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</si>
  <si>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</si>
  <si>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</si>
  <si>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</si>
  <si>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</si>
  <si>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</si>
  <si>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</si>
  <si>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</si>
  <si>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</si>
  <si>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</si>
  <si>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</si>
  <si>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</si>
  <si>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</si>
  <si>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</si>
  <si>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</si>
  <si>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</si>
  <si>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</si>
  <si>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</si>
  <si>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</si>
  <si>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</si>
  <si>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</si>
  <si>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</si>
  <si>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</si>
  <si>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</si>
  <si>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</si>
  <si>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</si>
  <si>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</si>
  <si>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</si>
  <si>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</si>
  <si>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</si>
  <si>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</si>
  <si>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</si>
  <si>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</si>
  <si>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</si>
  <si>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</si>
  <si>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</si>
  <si>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</si>
  <si>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</si>
  <si>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</si>
  <si>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</si>
  <si>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</si>
  <si>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</si>
  <si>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</si>
  <si>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</si>
  <si>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</si>
  <si>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</si>
  <si>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</si>
  <si>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</si>
  <si>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</si>
  <si>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</si>
  <si>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</si>
  <si>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</si>
  <si>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</si>
  <si>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</si>
  <si>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</si>
  <si>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</si>
  <si>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</si>
  <si>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</si>
  <si>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</si>
  <si>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</si>
  <si>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</si>
  <si>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</si>
  <si>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</si>
  <si>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</si>
  <si>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</si>
  <si>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</si>
  <si>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</si>
  <si>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</si>
  <si>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</si>
  <si>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</si>
  <si>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</si>
  <si>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</si>
  <si>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</si>
  <si>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</si>
  <si>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</si>
  <si>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</si>
  <si>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</si>
  <si>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</si>
  <si>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</si>
  <si>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</si>
  <si>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</si>
  <si>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</si>
  <si>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</si>
  <si>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</si>
  <si>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</si>
  <si>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</si>
  <si>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</si>
  <si>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</si>
  <si>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</si>
  <si>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</si>
  <si>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</si>
  <si>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</si>
  <si>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</si>
  <si>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</si>
  <si>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</si>
  <si>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</si>
  <si>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</si>
  <si>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</si>
  <si>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</si>
  <si>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</si>
  <si>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</si>
  <si>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</si>
  <si>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</si>
  <si>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</si>
  <si>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</si>
  <si>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</si>
  <si>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</si>
  <si>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</si>
  <si>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</si>
  <si>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</si>
  <si>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</si>
  <si>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</si>
  <si>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</si>
  <si>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</si>
  <si>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</si>
  <si>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</si>
  <si>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</si>
  <si>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</si>
  <si>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</si>
  <si>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</si>
  <si>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</si>
  <si>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</si>
  <si>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</si>
  <si>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</si>
  <si>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</si>
  <si>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</si>
  <si>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</si>
  <si>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</si>
  <si>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</si>
  <si>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</si>
  <si>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</si>
  <si>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</si>
  <si>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</si>
  <si>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</si>
  <si>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</si>
  <si>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</si>
  <si>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</si>
  <si>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</si>
  <si>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</si>
  <si>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</si>
  <si>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</si>
  <si>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</si>
  <si>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</si>
  <si>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</si>
  <si>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</si>
  <si>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</si>
  <si>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</si>
  <si>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</si>
  <si>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</si>
  <si>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</si>
  <si>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</si>
  <si>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</si>
  <si>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</si>
  <si>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</si>
  <si>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</si>
  <si>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</si>
  <si>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</si>
  <si>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</si>
  <si>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</si>
  <si>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</si>
  <si>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</si>
  <si>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</si>
  <si>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</si>
  <si>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</si>
  <si>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</si>
  <si>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</si>
  <si>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</si>
  <si>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</si>
  <si>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</si>
  <si>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</si>
  <si>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</si>
  <si>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</si>
  <si>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</si>
  <si>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</si>
  <si>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</si>
  <si>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</si>
  <si>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</si>
  <si>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</si>
  <si>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</si>
  <si>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</si>
  <si>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</si>
  <si>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</si>
  <si>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</si>
  <si>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</si>
  <si>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</si>
  <si>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</si>
  <si>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</si>
  <si>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</si>
  <si>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</si>
  <si>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</si>
  <si>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</si>
  <si>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</si>
  <si>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</si>
  <si>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</si>
  <si>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</si>
  <si>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</si>
  <si>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</si>
  <si>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</si>
  <si>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</si>
  <si>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</si>
  <si>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</si>
  <si>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</si>
  <si>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</si>
  <si>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</si>
  <si>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</si>
  <si>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</si>
  <si>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</si>
  <si>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</si>
  <si>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</si>
  <si>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</si>
  <si>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</si>
  <si>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</si>
  <si>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</si>
  <si>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</si>
  <si>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</si>
  <si>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</si>
  <si>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</si>
  <si>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</si>
  <si>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</si>
  <si>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</si>
  <si>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</si>
  <si>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</si>
  <si>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</si>
  <si>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</si>
  <si>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</si>
  <si>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</si>
  <si>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</si>
  <si>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</si>
  <si>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</si>
  <si>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</si>
  <si>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</si>
  <si>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</si>
  <si>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</si>
  <si>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</si>
  <si>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</si>
  <si>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</si>
  <si>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</si>
  <si>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</si>
  <si>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</si>
  <si>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</si>
  <si>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</si>
  <si>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</si>
  <si>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</si>
  <si>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</si>
  <si>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</si>
  <si>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</si>
  <si>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</si>
  <si>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</si>
  <si>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</si>
  <si>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</si>
  <si>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</si>
  <si>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</si>
  <si>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</si>
  <si>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</si>
  <si>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</si>
  <si>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</si>
  <si>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</si>
  <si>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</si>
  <si>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</si>
  <si>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</si>
  <si>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</si>
  <si>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</si>
  <si>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</si>
  <si>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</si>
  <si>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</si>
  <si>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</si>
  <si>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</si>
  <si>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</si>
  <si>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</si>
  <si>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</si>
  <si>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</si>
  <si>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</si>
  <si>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</si>
  <si>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</si>
  <si>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</si>
  <si>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</si>
  <si>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</si>
  <si>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</si>
  <si>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</si>
  <si>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</si>
  <si>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</si>
  <si>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</si>
  <si>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</si>
  <si>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</si>
  <si>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</si>
  <si>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</si>
  <si>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</si>
  <si>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</si>
  <si>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</si>
  <si>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</si>
  <si>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</si>
  <si>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</si>
  <si>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</si>
  <si>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</si>
  <si>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</si>
  <si>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</si>
  <si>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</si>
  <si>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</si>
  <si>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</si>
  <si>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</si>
  <si>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</si>
  <si>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</si>
  <si>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</si>
  <si>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</si>
  <si>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</si>
  <si>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</si>
  <si>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</si>
  <si>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</si>
  <si>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</si>
  <si>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</si>
  <si>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</si>
  <si>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</si>
  <si>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</si>
  <si>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</si>
  <si>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</si>
  <si>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</si>
  <si>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</si>
  <si>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</si>
  <si>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</si>
  <si>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</si>
  <si>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</si>
  <si>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</si>
  <si>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</si>
  <si>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</si>
  <si>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</si>
  <si>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</si>
  <si>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</si>
  <si>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</si>
  <si>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</si>
  <si>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</si>
  <si>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</si>
  <si>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</si>
  <si>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</si>
  <si>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</si>
  <si>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</si>
  <si>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</si>
  <si>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</si>
  <si>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</si>
  <si>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</si>
  <si>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</si>
  <si>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</si>
  <si>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</si>
  <si>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</si>
  <si>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</si>
  <si>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</si>
  <si>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</si>
  <si>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</si>
  <si>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</si>
  <si>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</si>
  <si>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</si>
  <si>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</si>
  <si>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</si>
  <si>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</si>
  <si>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</si>
  <si>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</si>
  <si>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</si>
  <si>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</si>
  <si>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</si>
  <si>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</si>
  <si>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</si>
  <si>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</si>
  <si>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</si>
  <si>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</si>
  <si>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</si>
  <si>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</si>
  <si>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</si>
  <si>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</si>
  <si>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</si>
  <si>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</si>
  <si>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</si>
  <si>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</si>
  <si>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</si>
  <si>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</si>
  <si>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</si>
  <si>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</si>
  <si>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</si>
  <si>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</si>
  <si>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</si>
  <si>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</si>
  <si>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</si>
  <si>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</si>
  <si>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</si>
  <si>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</si>
  <si>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</si>
  <si>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</si>
  <si>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</si>
  <si>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</si>
  <si>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</si>
  <si>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</si>
  <si>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</si>
  <si>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</si>
  <si>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</si>
  <si>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</si>
  <si>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</si>
  <si>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</si>
  <si>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</si>
  <si>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</si>
  <si>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</si>
  <si>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</si>
  <si>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</si>
  <si>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</si>
  <si>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</si>
  <si>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</si>
  <si>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</si>
  <si>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</si>
  <si>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</si>
  <si>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</si>
  <si>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</si>
  <si>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</si>
  <si>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</si>
  <si>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</si>
  <si>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</si>
  <si>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</si>
  <si>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</si>
  <si>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</si>
  <si>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</si>
  <si>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</si>
  <si>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</si>
  <si>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</si>
  <si>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</si>
  <si>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</si>
  <si>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</si>
  <si>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</si>
  <si>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</si>
  <si>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</si>
  <si>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</si>
  <si>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</si>
  <si>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</si>
  <si>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</si>
  <si>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</si>
  <si>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</si>
  <si>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</si>
  <si>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</si>
  <si>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</si>
  <si>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</si>
  <si>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</si>
  <si>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</si>
  <si>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</si>
  <si>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</si>
  <si>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</si>
  <si>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</si>
  <si>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</si>
  <si>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</si>
  <si>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</si>
  <si>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</si>
  <si>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</si>
  <si>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</si>
  <si>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</si>
  <si>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</si>
  <si>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</si>
  <si>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</si>
  <si>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</si>
  <si>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</si>
  <si>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</si>
  <si>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</si>
  <si>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</si>
  <si>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</si>
  <si>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</si>
  <si>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</si>
  <si>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</si>
  <si>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</si>
  <si>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</si>
  <si>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</si>
  <si>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</si>
  <si>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</si>
  <si>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</si>
  <si>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</si>
  <si>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</si>
  <si>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</si>
  <si>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</si>
  <si>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</si>
  <si>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</si>
  <si>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</si>
  <si>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</si>
  <si>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</si>
  <si>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</si>
  <si>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</si>
  <si>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</si>
  <si>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</si>
  <si>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</si>
  <si>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</si>
  <si>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</si>
  <si>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</si>
  <si>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</si>
  <si>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</si>
  <si>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</si>
  <si>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</si>
  <si>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</si>
  <si>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</si>
  <si>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</si>
  <si>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</si>
  <si>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</si>
  <si>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</si>
  <si>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</si>
  <si>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</si>
  <si>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</si>
  <si>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</si>
  <si>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</si>
  <si>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</si>
  <si>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</si>
  <si>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</si>
  <si>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</si>
  <si>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</si>
  <si>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</si>
  <si>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</si>
  <si>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</si>
  <si>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</si>
  <si>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</si>
  <si>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</si>
  <si>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</si>
  <si>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</si>
  <si>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</si>
  <si>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</si>
  <si>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</si>
  <si>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</si>
  <si>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</si>
  <si>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</si>
  <si>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</si>
  <si>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</si>
  <si>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</si>
  <si>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</si>
  <si>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</si>
  <si>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</si>
  <si>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</si>
  <si>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</si>
  <si>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</si>
  <si>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</si>
  <si>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</si>
  <si>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</si>
  <si>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</si>
  <si>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</si>
  <si>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</si>
  <si>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</si>
  <si>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</si>
  <si>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</si>
  <si>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</si>
  <si>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</si>
  <si>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</si>
  <si>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</si>
  <si>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</si>
  <si>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</si>
  <si>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</si>
  <si>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</si>
  <si>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</si>
  <si>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</si>
  <si>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</si>
  <si>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</si>
  <si>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</si>
  <si>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</si>
  <si>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</si>
  <si>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</si>
  <si>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</si>
  <si>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</si>
  <si>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</si>
  <si>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</si>
  <si>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</si>
  <si>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</si>
  <si>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</si>
  <si>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</si>
  <si>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</si>
  <si>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</si>
  <si>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</si>
  <si>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</si>
  <si>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</si>
  <si>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</si>
  <si>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</si>
  <si>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</si>
  <si>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</si>
  <si>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</si>
  <si>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</si>
  <si>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</si>
  <si>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</si>
  <si>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</si>
  <si>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</si>
  <si>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</si>
  <si>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</si>
  <si>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</si>
  <si>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</si>
  <si>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</si>
  <si>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</si>
  <si>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</si>
  <si>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</si>
  <si>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</si>
  <si>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</si>
  <si>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</si>
  <si>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</si>
  <si>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</si>
  <si>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</si>
  <si>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</si>
  <si>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</si>
  <si>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</si>
  <si>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</si>
  <si>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</si>
  <si>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</si>
  <si>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</si>
  <si>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</si>
  <si>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</si>
  <si>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</si>
  <si>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</si>
  <si>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</si>
  <si>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</si>
  <si>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</si>
  <si>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</si>
  <si>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</si>
  <si>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</si>
  <si>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</si>
  <si>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</si>
  <si>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</si>
  <si>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</si>
  <si>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</si>
  <si>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</si>
  <si>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</si>
  <si>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</si>
  <si>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</si>
  <si>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</si>
  <si>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</si>
  <si>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</si>
  <si>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</si>
  <si>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</si>
  <si>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</si>
  <si>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</si>
  <si>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</si>
  <si>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</si>
  <si>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</si>
  <si>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</si>
  <si>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</si>
  <si>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</si>
  <si>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</si>
  <si>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</si>
  <si>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</si>
  <si>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</si>
  <si>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</si>
  <si>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</si>
  <si>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</si>
  <si>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</si>
  <si>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</si>
  <si>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</si>
  <si>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</si>
  <si>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</si>
  <si>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</si>
  <si>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</si>
  <si>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</si>
  <si>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</si>
  <si>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</si>
  <si>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</si>
  <si>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</si>
  <si>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</si>
  <si>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</si>
  <si>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</si>
  <si>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</si>
  <si>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</si>
  <si>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</si>
  <si>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</si>
  <si>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</si>
  <si>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</si>
  <si>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</si>
  <si>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</si>
  <si>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</si>
  <si>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</si>
  <si>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</si>
  <si>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</si>
  <si>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</si>
  <si>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</si>
  <si>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</si>
  <si>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</si>
  <si>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</si>
  <si>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</si>
  <si>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</si>
  <si>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</si>
  <si>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</si>
  <si>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</si>
  <si>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</si>
  <si>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</si>
  <si>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</si>
  <si>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</si>
  <si>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</si>
  <si>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</si>
  <si>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</si>
  <si>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</si>
  <si>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</si>
  <si>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</si>
  <si>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</si>
  <si>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</si>
  <si>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</si>
  <si>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</si>
  <si>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</si>
  <si>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</si>
  <si>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</si>
  <si>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</si>
  <si>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</si>
  <si>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</si>
  <si>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</si>
  <si>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</si>
  <si>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</si>
  <si>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</si>
  <si>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</si>
  <si>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</si>
  <si>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</si>
  <si>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</si>
  <si>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</si>
  <si>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</si>
  <si>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</si>
  <si>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</si>
  <si>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</si>
  <si>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</si>
  <si>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</si>
  <si>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</si>
  <si>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</si>
  <si>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</si>
  <si>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</si>
  <si>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</si>
  <si>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</si>
  <si>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</si>
  <si>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</si>
  <si>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</si>
  <si>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</si>
  <si>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</si>
  <si>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</si>
  <si>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</si>
  <si>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</si>
  <si>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</si>
  <si>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</si>
  <si>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</si>
  <si>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</si>
  <si>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</si>
  <si>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</si>
  <si>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</si>
  <si>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</si>
  <si>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</si>
  <si>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</si>
  <si>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</si>
  <si>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</si>
  <si>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</si>
  <si>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</si>
  <si>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</si>
  <si>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</si>
  <si>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</si>
  <si>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</si>
  <si>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</si>
  <si>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</si>
  <si>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</si>
  <si>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</si>
  <si>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</si>
  <si>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</si>
  <si>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</si>
  <si>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</si>
  <si>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</si>
  <si>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</si>
  <si>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</si>
  <si>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</si>
  <si>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</si>
  <si>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</si>
  <si>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</si>
  <si>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</si>
  <si>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</si>
  <si>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</si>
  <si>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</si>
  <si>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</si>
  <si>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</si>
  <si>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</si>
  <si>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</si>
  <si>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</si>
  <si>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</si>
  <si>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</si>
  <si>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</si>
  <si>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</si>
  <si>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</si>
  <si>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</si>
  <si>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</si>
  <si>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</si>
  <si>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</si>
  <si>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</si>
  <si>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</si>
  <si>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</si>
  <si>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</si>
  <si>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</si>
  <si>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</si>
  <si>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</si>
  <si>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</si>
  <si>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</si>
  <si>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</si>
  <si>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</si>
  <si>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</si>
  <si>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</si>
  <si>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</si>
  <si>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</si>
  <si>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</si>
  <si>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</si>
  <si>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</si>
  <si>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</si>
  <si>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</si>
  <si>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</si>
  <si>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</si>
  <si>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</si>
  <si>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</si>
  <si>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</si>
  <si>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</si>
  <si>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</si>
  <si>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</si>
  <si>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</si>
  <si>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</si>
  <si>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</si>
  <si>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</si>
  <si>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</si>
  <si>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</si>
  <si>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</si>
  <si>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</si>
  <si>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</si>
  <si>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</si>
  <si>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</si>
  <si>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</si>
  <si>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</si>
  <si>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</si>
  <si>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</si>
  <si>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</si>
  <si>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</si>
  <si>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</si>
  <si>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</si>
  <si>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</si>
  <si>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</si>
  <si>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</si>
  <si>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</si>
  <si>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</si>
  <si>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</si>
  <si>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</si>
  <si>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</si>
  <si>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</si>
  <si>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</si>
  <si>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</si>
  <si>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</si>
  <si>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</si>
  <si>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</si>
  <si>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</si>
  <si>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</si>
  <si>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</si>
  <si>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</si>
  <si>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</si>
  <si>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</si>
  <si>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</si>
  <si>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</si>
  <si>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</si>
  <si>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</si>
  <si>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</si>
  <si>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</si>
  <si>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</si>
  <si>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</si>
  <si>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</si>
  <si>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</si>
  <si>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</si>
  <si>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</si>
  <si>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</si>
  <si>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</si>
  <si>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</si>
  <si>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</si>
  <si>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</si>
  <si>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</si>
  <si>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</si>
  <si>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</si>
  <si>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</si>
  <si>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</si>
  <si>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</si>
  <si>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</si>
  <si>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</si>
  <si>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</si>
  <si>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</si>
  <si>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</si>
  <si>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</si>
  <si>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</si>
  <si>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</si>
  <si>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</si>
  <si>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</si>
  <si>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</si>
  <si>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</si>
  <si>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</si>
  <si>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</si>
  <si>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</si>
  <si>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</si>
  <si>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</si>
  <si>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</si>
  <si>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</si>
  <si>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</si>
  <si>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</si>
  <si>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</si>
  <si>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</si>
  <si>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</si>
  <si>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</si>
  <si>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</si>
  <si>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</si>
  <si>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</si>
  <si>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</si>
  <si>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</si>
  <si>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</si>
  <si>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</si>
  <si>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</si>
  <si>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</si>
  <si>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</si>
  <si>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</si>
  <si>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</si>
  <si>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</si>
  <si>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</si>
  <si>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</si>
  <si>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</si>
  <si>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</si>
  <si>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</si>
  <si>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</si>
  <si>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</si>
  <si>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</si>
  <si>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</si>
  <si>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</si>
  <si>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</si>
  <si>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</si>
  <si>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</si>
  <si>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</si>
  <si>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</si>
  <si>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</si>
  <si>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</si>
  <si>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</si>
  <si>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</si>
  <si>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</si>
  <si>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</si>
  <si>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</si>
  <si>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</si>
  <si>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</si>
  <si>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</si>
  <si>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</si>
  <si>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</si>
  <si>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</si>
  <si>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</si>
  <si>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</si>
  <si>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</si>
  <si>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</si>
  <si>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</si>
  <si>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</si>
  <si>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</si>
  <si>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</si>
  <si>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</si>
  <si>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</si>
  <si>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</si>
  <si>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</si>
  <si>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</si>
  <si>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</si>
  <si>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</si>
  <si>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</si>
  <si>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</si>
  <si>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</si>
  <si>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</si>
  <si>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</si>
  <si>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</si>
  <si>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</si>
  <si>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</si>
  <si>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</si>
  <si>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</si>
  <si>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</si>
  <si>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</si>
  <si>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</si>
  <si>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</si>
  <si>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</si>
  <si>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</si>
  <si>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</si>
  <si>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</si>
  <si>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</si>
  <si>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</si>
  <si>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</si>
  <si>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</si>
  <si>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</si>
  <si>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</si>
  <si>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</si>
  <si>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</si>
  <si>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</si>
  <si>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</si>
  <si>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</si>
  <si>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</si>
  <si>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</si>
  <si>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</si>
  <si>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</si>
  <si>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</si>
  <si>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</si>
  <si>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</si>
  <si>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</si>
  <si>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</si>
  <si>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</si>
  <si>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</si>
  <si>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</si>
  <si>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</si>
  <si>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</si>
  <si>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</si>
  <si>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</si>
  <si>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</si>
  <si>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</si>
  <si>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</si>
  <si>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</si>
  <si>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</si>
  <si>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</si>
  <si>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</si>
  <si>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</si>
  <si>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</si>
  <si>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</si>
  <si>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</si>
  <si>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</si>
  <si>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</si>
  <si>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</si>
  <si>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</si>
  <si>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</si>
  <si>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</si>
  <si>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</si>
  <si>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</si>
  <si>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</si>
  <si>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</si>
  <si>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</si>
  <si>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</si>
  <si>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</si>
  <si>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</si>
  <si>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</si>
  <si>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</si>
  <si>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</si>
  <si>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</si>
  <si>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</si>
  <si>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</si>
  <si>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</si>
  <si>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</si>
  <si>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</si>
  <si>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</si>
  <si>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</si>
  <si>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</si>
  <si>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</si>
  <si>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</si>
  <si>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</si>
  <si>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</si>
  <si>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</si>
  <si>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</si>
  <si>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</si>
  <si>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</si>
  <si>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</si>
  <si>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</si>
  <si>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</si>
  <si>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</si>
  <si>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</si>
  <si>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</si>
  <si>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</si>
  <si>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</si>
  <si>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</si>
  <si>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</si>
  <si>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</si>
  <si>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</si>
  <si>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</si>
  <si>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</si>
  <si>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</si>
  <si>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</si>
  <si>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</si>
  <si>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</si>
  <si>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</si>
  <si>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</si>
  <si>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</si>
  <si>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</si>
  <si>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</si>
  <si>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</si>
  <si>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</si>
  <si>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</si>
  <si>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</si>
  <si>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</si>
  <si>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</si>
  <si>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</si>
  <si>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</si>
  <si>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</si>
  <si>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</si>
  <si>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</si>
  <si>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</si>
  <si>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</si>
  <si>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</si>
  <si>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</si>
  <si>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</si>
  <si>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</si>
  <si>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</si>
  <si>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</si>
  <si>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</si>
  <si>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</si>
  <si>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</si>
  <si>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</si>
  <si>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</si>
  <si>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</si>
  <si>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</si>
  <si>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</si>
  <si>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</si>
  <si>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</si>
  <si>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</si>
  <si>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</si>
  <si>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</si>
  <si>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</si>
  <si>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</si>
  <si>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</si>
  <si>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</si>
  <si>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</si>
  <si>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</si>
  <si>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</si>
  <si>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</si>
  <si>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</si>
  <si>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</si>
  <si>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</si>
  <si>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</si>
  <si>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</si>
  <si>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</si>
  <si>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</si>
  <si>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</si>
  <si>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</si>
  <si>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</si>
  <si>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</si>
  <si>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</si>
  <si>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</si>
  <si>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</si>
  <si>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</si>
  <si>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</si>
  <si>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</si>
  <si>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</si>
  <si>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</si>
  <si>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</si>
  <si>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</si>
  <si>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</si>
  <si>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</si>
  <si>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</si>
  <si>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</si>
  <si>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</si>
  <si>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</si>
  <si>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</si>
  <si>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</si>
  <si>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</si>
  <si>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</si>
  <si>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</si>
  <si>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</si>
  <si>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</si>
  <si>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</si>
  <si>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</si>
  <si>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</si>
  <si>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</si>
  <si>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</si>
  <si>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</si>
  <si>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</si>
  <si>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</si>
  <si>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</si>
  <si>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</si>
  <si>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</si>
  <si>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</si>
  <si>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</si>
  <si>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</si>
  <si>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</si>
  <si>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</si>
  <si>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</si>
  <si>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</si>
  <si>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</si>
  <si>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</si>
  <si>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</si>
  <si>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</si>
  <si>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</si>
  <si>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</si>
  <si>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</si>
  <si>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</si>
  <si>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</si>
  <si>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</si>
  <si>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</si>
  <si>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</si>
  <si>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</si>
  <si>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</si>
  <si>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</si>
  <si>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</si>
  <si>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</si>
  <si>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</si>
  <si>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</si>
  <si>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</si>
  <si>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</si>
  <si>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</si>
  <si>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</si>
  <si>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</si>
  <si>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</si>
  <si>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</si>
  <si>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</si>
  <si>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</si>
  <si>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</si>
  <si>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</si>
  <si>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</si>
  <si>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</si>
  <si>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</si>
  <si>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</si>
  <si>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</si>
  <si>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</si>
  <si>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</si>
  <si>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NEC</t>
  </si>
  <si>
    <t>11/2/20255</t>
  </si>
  <si>
    <t>172.20.10.190</t>
  </si>
  <si>
    <t>172.20.10.206</t>
  </si>
  <si>
    <t>172.20.10.203</t>
  </si>
  <si>
    <t>172.20.10.37</t>
  </si>
  <si>
    <t>172.20.10.161</t>
  </si>
  <si>
    <t>172.20.10.163</t>
  </si>
  <si>
    <t>172.20.10.182</t>
  </si>
  <si>
    <t>172.20.10.180</t>
  </si>
  <si>
    <t>172,20,10,181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</si>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</sst>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</c:v>
                </c:pt>
                <c:pt idx="15">
                  <c:v>0</c:v>
                </c:pt>
                <c:pt idx="16">
                  <c:v>9.2727272727272728E-2</c:v>
                </c:pt>
                <c:pt idx="17">
                  <c:v>9.0909090909090912E-2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</c:v>
                </c:pt>
                <c:pt idx="15">
                  <c:v>0</c:v>
                </c:pt>
                <c:pt idx="16">
                  <c:v>9.2727272727272728E-2</c:v>
                </c:pt>
                <c:pt idx="17">
                  <c:v>9.0909090909090912E-2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42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55</c:v>
                </c:pt>
                <c:pt idx="5">
                  <c:v>81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0.21072796934865901</c:v>
                      </c:pt>
                      <c:pt idx="4">
                        <c:v>0.21072796934865901</c:v>
                      </c:pt>
                      <c:pt idx="5">
                        <c:v>0.31</c:v>
                      </c:pt>
                      <c:pt idx="6">
                        <c:v>0.1532567049808429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0.15708812260536398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5.7692307692307696E-2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0.10576923076923077</c:v>
                      </c:pt>
                      <c:pt idx="5">
                        <c:v>0.11057692307692307</c:v>
                      </c:pt>
                      <c:pt idx="6">
                        <c:v>0.1201923076923077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0.21072796934865901</c:v>
                </c:pt>
                <c:pt idx="4">
                  <c:v>0.21072796934865901</c:v>
                </c:pt>
                <c:pt idx="5">
                  <c:v>0.31</c:v>
                </c:pt>
                <c:pt idx="6">
                  <c:v>0.1532567049808429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0.15708812260536398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5.7692307692307696E-2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0.10576923076923077</c:v>
                </c:pt>
                <c:pt idx="5">
                  <c:v>0.11057692307692307</c:v>
                </c:pt>
                <c:pt idx="6">
                  <c:v>0.1201923076923077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55</c:v>
                      </c:pt>
                      <c:pt idx="4">
                        <c:v>55</c:v>
                      </c:pt>
                      <c:pt idx="5">
                        <c:v>81</c:v>
                      </c:pt>
                      <c:pt idx="6">
                        <c:v>40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23</c:v>
                      </c:pt>
                      <c:pt idx="6">
                        <c:v>25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84"/>
  <sheetViews>
    <sheetView tabSelected="1" zoomScale="53" zoomScaleNormal="53" workbookViewId="0">
      <pane xSplit="11" ySplit="4" topLeftCell="L68" activePane="bottomRight" state="frozen"/>
      <selection pane="topRight" activeCell="M1" sqref="M1"/>
      <selection pane="bottomLeft" activeCell="A5" sqref="A5"/>
      <selection pane="bottomRight" activeCell="A78" sqref="A78:XFD7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0.17156105100463678</v>
      </c>
      <c r="N1" s="4">
        <f t="shared" si="0"/>
        <v>0.15987460815047022</v>
      </c>
      <c r="O1" s="4">
        <f t="shared" si="0"/>
        <v>0.18292682926829268</v>
      </c>
      <c r="P1" s="4">
        <f t="shared" si="0"/>
        <v>0.21751824817518248</v>
      </c>
      <c r="Q1" s="4">
        <f t="shared" si="0"/>
        <v>0.22093023255813954</v>
      </c>
      <c r="R1" s="4">
        <f t="shared" si="0"/>
        <v>0.17538461538461539</v>
      </c>
      <c r="S1" s="4">
        <f t="shared" si="0"/>
        <v>0</v>
      </c>
      <c r="T1" s="4">
        <f t="shared" si="0"/>
        <v>0</v>
      </c>
      <c r="U1" s="4">
        <f t="shared" si="0"/>
        <v>0.17411402157164868</v>
      </c>
      <c r="V1" s="4">
        <f t="shared" si="0"/>
        <v>0.20592592592592593</v>
      </c>
      <c r="W1" s="4">
        <f t="shared" si="0"/>
        <v>0</v>
      </c>
      <c r="X1" s="4">
        <f t="shared" si="0"/>
        <v>0.16640746500777606</v>
      </c>
      <c r="Y1" s="4"/>
      <c r="Z1" s="4">
        <f t="shared" si="0"/>
        <v>0</v>
      </c>
      <c r="AA1" s="4">
        <f t="shared" si="0"/>
        <v>0</v>
      </c>
      <c r="AB1" s="4">
        <f t="shared" si="0"/>
        <v>0.17917304747320062</v>
      </c>
      <c r="AC1" s="4">
        <f t="shared" si="0"/>
        <v>0.17791411042944785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111</v>
      </c>
      <c r="N3" s="12">
        <f t="shared" si="2"/>
        <v>102</v>
      </c>
      <c r="O3" s="12">
        <f t="shared" si="2"/>
        <v>120</v>
      </c>
      <c r="P3" s="12">
        <f t="shared" si="2"/>
        <v>149</v>
      </c>
      <c r="Q3" s="12">
        <f t="shared" si="2"/>
        <v>152</v>
      </c>
      <c r="R3" s="12">
        <f t="shared" si="2"/>
        <v>114</v>
      </c>
      <c r="S3" s="12">
        <f t="shared" si="2"/>
        <v>0</v>
      </c>
      <c r="T3" s="12">
        <f t="shared" si="2"/>
        <v>0</v>
      </c>
      <c r="U3" s="12">
        <f t="shared" si="2"/>
        <v>113</v>
      </c>
      <c r="V3" s="12">
        <f t="shared" si="2"/>
        <v>139</v>
      </c>
      <c r="W3" s="12">
        <f t="shared" si="2"/>
        <v>0</v>
      </c>
      <c r="X3" s="12">
        <f>COUNTIF(X4:X536, "apagado")</f>
        <v>107</v>
      </c>
      <c r="Y3" s="12">
        <f>COUNTIF(Y4:Y536, "apagado")</f>
        <v>110</v>
      </c>
      <c r="Z3" s="12">
        <f t="shared" ref="Z3:AM3" si="3">COUNTIF(Z4:Z636, "apagado")</f>
        <v>0</v>
      </c>
      <c r="AA3" s="12">
        <f t="shared" si="3"/>
        <v>0</v>
      </c>
      <c r="AB3" s="12">
        <f t="shared" si="3"/>
        <v>117</v>
      </c>
      <c r="AC3" s="12">
        <f t="shared" si="3"/>
        <v>116</v>
      </c>
      <c r="AD3" s="12">
        <f t="shared" si="3"/>
        <v>0</v>
      </c>
      <c r="AE3" s="12">
        <f t="shared" si="3"/>
        <v>0</v>
      </c>
      <c r="AF3" s="12">
        <f t="shared" si="3"/>
        <v>0</v>
      </c>
      <c r="AG3" s="12">
        <f t="shared" si="3"/>
        <v>0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0</v>
      </c>
      <c r="AL3" s="12">
        <f t="shared" si="3"/>
        <v>0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1101</v>
      </c>
      <c r="D4" t="s">
        <v>9</v>
      </c>
      <c r="E4" s="33" t="s">
        <v>10</v>
      </c>
      <c r="F4" s="33" t="s">
        <v>11</v>
      </c>
      <c r="G4" s="33" t="s">
        <v>1291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1629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thickBot="1" x14ac:dyDescent="0.3">
      <c r="A5" t="s">
        <v>26</v>
      </c>
      <c r="B5" t="s">
        <v>29</v>
      </c>
      <c r="C5" t="s">
        <v>1102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thickBot="1" x14ac:dyDescent="0.3">
      <c r="A6" t="s">
        <v>26</v>
      </c>
      <c r="B6" t="s">
        <v>31</v>
      </c>
      <c r="C6" t="s">
        <v>1102</v>
      </c>
      <c r="D6" t="s">
        <v>32</v>
      </c>
      <c r="E6" s="33" t="s">
        <v>19</v>
      </c>
      <c r="F6" s="33" t="s">
        <v>1096</v>
      </c>
      <c r="G6" s="33" t="s">
        <v>1294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thickBot="1" x14ac:dyDescent="0.3">
      <c r="A7" t="s">
        <v>26</v>
      </c>
      <c r="B7" t="s">
        <v>953</v>
      </c>
      <c r="C7" t="s">
        <v>1102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954</v>
      </c>
      <c r="C8" t="s">
        <v>1102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15</v>
      </c>
      <c r="J8" s="34">
        <f t="shared" si="5"/>
        <v>13</v>
      </c>
      <c r="K8" s="35">
        <f t="shared" si="6"/>
        <v>0.5357142857142857</v>
      </c>
      <c r="L8" s="84" t="s">
        <v>1586</v>
      </c>
      <c r="M8" s="84" t="s">
        <v>1586</v>
      </c>
      <c r="N8" s="84" t="s">
        <v>1586</v>
      </c>
      <c r="O8" s="84" t="s">
        <v>1586</v>
      </c>
      <c r="P8" s="84" t="s">
        <v>1586</v>
      </c>
      <c r="Q8" s="84" t="s">
        <v>1586</v>
      </c>
      <c r="R8" s="84" t="s">
        <v>1586</v>
      </c>
      <c r="S8" s="84"/>
      <c r="T8" s="84"/>
      <c r="U8" s="84" t="s">
        <v>1586</v>
      </c>
      <c r="V8" s="84" t="s">
        <v>1586</v>
      </c>
      <c r="W8" s="84"/>
      <c r="X8" s="84" t="s">
        <v>1586</v>
      </c>
      <c r="Y8" s="84" t="s">
        <v>1586</v>
      </c>
      <c r="Z8" s="84"/>
      <c r="AA8" s="84"/>
      <c r="AB8" s="84" t="s">
        <v>1586</v>
      </c>
      <c r="AC8" s="84" t="s">
        <v>1586</v>
      </c>
      <c r="AD8" s="84"/>
      <c r="AE8" s="84"/>
      <c r="AF8" s="84"/>
      <c r="AG8" s="84"/>
      <c r="AH8" s="84"/>
      <c r="AI8" s="84"/>
      <c r="AJ8" s="84"/>
      <c r="AK8" s="84"/>
      <c r="AL8" s="84"/>
      <c r="AM8" s="84"/>
    </row>
    <row r="9" spans="1:39" ht="15.75" thickBot="1" x14ac:dyDescent="0.3">
      <c r="A9" t="s">
        <v>26</v>
      </c>
      <c r="B9" t="s">
        <v>35</v>
      </c>
      <c r="C9" t="s">
        <v>1102</v>
      </c>
      <c r="D9" t="s">
        <v>36</v>
      </c>
      <c r="E9" s="33" t="s">
        <v>19</v>
      </c>
      <c r="F9" s="33" t="s">
        <v>1096</v>
      </c>
      <c r="G9" s="33" t="s">
        <v>1293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1:39" ht="15.75" thickBot="1" x14ac:dyDescent="0.3">
      <c r="A10" t="s">
        <v>26</v>
      </c>
      <c r="B10" t="s">
        <v>955</v>
      </c>
      <c r="C10" t="s">
        <v>1102</v>
      </c>
      <c r="D10" t="s">
        <v>27</v>
      </c>
      <c r="E10" s="33" t="s">
        <v>19</v>
      </c>
      <c r="F10" s="33" t="s">
        <v>1096</v>
      </c>
      <c r="G10" s="33" t="s">
        <v>1293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thickBot="1" x14ac:dyDescent="0.3">
      <c r="A11" t="s">
        <v>26</v>
      </c>
      <c r="B11" t="s">
        <v>37</v>
      </c>
      <c r="C11" t="s">
        <v>1102</v>
      </c>
      <c r="D11" t="s">
        <v>38</v>
      </c>
      <c r="E11" s="33" t="s">
        <v>15</v>
      </c>
      <c r="F11" s="33" t="s">
        <v>1096</v>
      </c>
      <c r="G11" s="33" t="s">
        <v>1294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thickBot="1" x14ac:dyDescent="0.3">
      <c r="A12" t="s">
        <v>26</v>
      </c>
      <c r="B12" t="s">
        <v>956</v>
      </c>
      <c r="C12" t="s">
        <v>1102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thickBot="1" x14ac:dyDescent="0.3">
      <c r="A13" t="s">
        <v>26</v>
      </c>
      <c r="B13" t="s">
        <v>957</v>
      </c>
      <c r="C13" t="s">
        <v>1102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thickBot="1" x14ac:dyDescent="0.3">
      <c r="A14" t="s">
        <v>26</v>
      </c>
      <c r="B14" t="s">
        <v>958</v>
      </c>
      <c r="C14" t="s">
        <v>1102</v>
      </c>
      <c r="D14" t="s">
        <v>959</v>
      </c>
      <c r="E14" s="33" t="s">
        <v>19</v>
      </c>
      <c r="F14" s="33" t="s">
        <v>20</v>
      </c>
      <c r="G14" s="33"/>
      <c r="H14" s="33" t="s">
        <v>1253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thickBot="1" x14ac:dyDescent="0.3">
      <c r="A15" t="s">
        <v>41</v>
      </c>
      <c r="B15" t="s">
        <v>960</v>
      </c>
      <c r="C15" t="s">
        <v>1102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thickBot="1" x14ac:dyDescent="0.3">
      <c r="A16" t="s">
        <v>43</v>
      </c>
      <c r="B16" t="s">
        <v>961</v>
      </c>
      <c r="C16" t="s">
        <v>1102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thickBot="1" x14ac:dyDescent="0.3">
      <c r="A17" t="s">
        <v>43</v>
      </c>
      <c r="B17" t="s">
        <v>1311</v>
      </c>
      <c r="C17" t="s">
        <v>1102</v>
      </c>
      <c r="D17" t="s">
        <v>1312</v>
      </c>
      <c r="E17" s="33" t="s">
        <v>15</v>
      </c>
      <c r="F17" s="33" t="s">
        <v>28</v>
      </c>
      <c r="G17" s="33"/>
      <c r="H17" s="33" t="s">
        <v>1581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thickBot="1" x14ac:dyDescent="0.3">
      <c r="A18" t="s">
        <v>1234</v>
      </c>
      <c r="B18" s="33" t="s">
        <v>1218</v>
      </c>
      <c r="C18" s="33" t="s">
        <v>1103</v>
      </c>
      <c r="D18" t="s">
        <v>1202</v>
      </c>
      <c r="E18" s="33" t="s">
        <v>73</v>
      </c>
      <c r="F18" s="33" t="s">
        <v>20</v>
      </c>
      <c r="G18" s="33"/>
      <c r="H18" s="33" t="s">
        <v>1205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thickBot="1" x14ac:dyDescent="0.3">
      <c r="A19" t="s">
        <v>1234</v>
      </c>
      <c r="B19" s="33" t="s">
        <v>1219</v>
      </c>
      <c r="C19" s="33" t="s">
        <v>1103</v>
      </c>
      <c r="D19" t="s">
        <v>1202</v>
      </c>
      <c r="E19" s="33" t="s">
        <v>73</v>
      </c>
      <c r="F19" s="33" t="s">
        <v>20</v>
      </c>
      <c r="G19" s="33"/>
      <c r="H19" s="33" t="s">
        <v>1206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thickBot="1" x14ac:dyDescent="0.3">
      <c r="A20" t="s">
        <v>1234</v>
      </c>
      <c r="B20" s="33" t="s">
        <v>1217</v>
      </c>
      <c r="C20" s="33" t="s">
        <v>1103</v>
      </c>
      <c r="D20" t="s">
        <v>1201</v>
      </c>
      <c r="E20" s="33" t="s">
        <v>73</v>
      </c>
      <c r="F20" s="33" t="s">
        <v>20</v>
      </c>
      <c r="G20" s="33"/>
      <c r="H20" s="33" t="s">
        <v>1204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thickBot="1" x14ac:dyDescent="0.3">
      <c r="A21" t="s">
        <v>1234</v>
      </c>
      <c r="B21" s="33" t="s">
        <v>1216</v>
      </c>
      <c r="C21" s="33" t="s">
        <v>1103</v>
      </c>
      <c r="D21" t="s">
        <v>1201</v>
      </c>
      <c r="E21" s="33" t="s">
        <v>73</v>
      </c>
      <c r="F21" s="33" t="s">
        <v>20</v>
      </c>
      <c r="G21" s="33"/>
      <c r="H21" s="33" t="s">
        <v>1211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thickBot="1" x14ac:dyDescent="0.3">
      <c r="A22" t="s">
        <v>1234</v>
      </c>
      <c r="B22" s="33" t="s">
        <v>1220</v>
      </c>
      <c r="C22" s="33" t="s">
        <v>1103</v>
      </c>
      <c r="D22" t="s">
        <v>1203</v>
      </c>
      <c r="E22" s="33" t="s">
        <v>73</v>
      </c>
      <c r="F22" s="33" t="s">
        <v>20</v>
      </c>
      <c r="G22" s="33"/>
      <c r="H22" s="33" t="s">
        <v>1207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thickBot="1" x14ac:dyDescent="0.3">
      <c r="A23" t="s">
        <v>1234</v>
      </c>
      <c r="B23" s="33" t="s">
        <v>1221</v>
      </c>
      <c r="C23" s="33" t="s">
        <v>1103</v>
      </c>
      <c r="D23" t="s">
        <v>1203</v>
      </c>
      <c r="E23" s="33" t="s">
        <v>73</v>
      </c>
      <c r="F23" s="33" t="s">
        <v>20</v>
      </c>
      <c r="G23" s="33"/>
      <c r="H23" s="33" t="s">
        <v>1208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thickBot="1" x14ac:dyDescent="0.3">
      <c r="A24" t="s">
        <v>1234</v>
      </c>
      <c r="B24" s="33" t="s">
        <v>1570</v>
      </c>
      <c r="C24" t="s">
        <v>1102</v>
      </c>
      <c r="D24" t="s">
        <v>1571</v>
      </c>
      <c r="E24" s="33" t="s">
        <v>19</v>
      </c>
      <c r="F24" s="33" t="s">
        <v>1349</v>
      </c>
      <c r="G24" s="33"/>
      <c r="H24" s="33" t="s">
        <v>1579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thickBot="1" x14ac:dyDescent="0.3">
      <c r="A25" t="s">
        <v>1234</v>
      </c>
      <c r="B25" s="33" t="s">
        <v>1572</v>
      </c>
      <c r="C25" t="s">
        <v>1102</v>
      </c>
      <c r="D25" t="s">
        <v>1573</v>
      </c>
      <c r="E25" s="33" t="s">
        <v>19</v>
      </c>
      <c r="F25" s="140" t="s">
        <v>1623</v>
      </c>
      <c r="G25" s="33"/>
      <c r="H25" s="33" t="s">
        <v>1579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thickBot="1" x14ac:dyDescent="0.3">
      <c r="A26" t="s">
        <v>1234</v>
      </c>
      <c r="B26" s="33" t="s">
        <v>1624</v>
      </c>
      <c r="C26" s="33" t="s">
        <v>1103</v>
      </c>
      <c r="D26" t="s">
        <v>1625</v>
      </c>
      <c r="E26" s="33"/>
      <c r="F26" s="33" t="s">
        <v>1349</v>
      </c>
      <c r="G26" s="33"/>
      <c r="H26" s="33" t="s">
        <v>1633</v>
      </c>
      <c r="I26" s="34">
        <f t="shared" si="4"/>
        <v>28</v>
      </c>
      <c r="J26" s="34">
        <f t="shared" si="10"/>
        <v>0</v>
      </c>
      <c r="K26" s="35">
        <f t="shared" si="11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</row>
    <row r="27" spans="1:39" ht="15.75" thickBot="1" x14ac:dyDescent="0.3">
      <c r="A27" t="s">
        <v>52</v>
      </c>
      <c r="B27" t="s">
        <v>71</v>
      </c>
      <c r="C27" t="s">
        <v>1102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22</v>
      </c>
      <c r="J27" s="34">
        <f t="shared" si="5"/>
        <v>6</v>
      </c>
      <c r="K27" s="35">
        <f t="shared" si="6"/>
        <v>0.7857142857142857</v>
      </c>
      <c r="L27" s="84" t="s">
        <v>1586</v>
      </c>
      <c r="M27" s="84" t="s">
        <v>1586</v>
      </c>
      <c r="N27" s="84" t="s">
        <v>1586</v>
      </c>
      <c r="O27" s="84" t="s">
        <v>1586</v>
      </c>
      <c r="P27" s="84" t="s">
        <v>1586</v>
      </c>
      <c r="Q27" s="84" t="s">
        <v>1586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</row>
    <row r="28" spans="1:39" ht="15.75" thickBot="1" x14ac:dyDescent="0.3">
      <c r="A28" t="s">
        <v>52</v>
      </c>
      <c r="B28" t="s">
        <v>74</v>
      </c>
      <c r="C28" t="s">
        <v>1102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22</v>
      </c>
      <c r="J28" s="34">
        <f t="shared" si="5"/>
        <v>6</v>
      </c>
      <c r="K28" s="35">
        <f t="shared" si="6"/>
        <v>0.7857142857142857</v>
      </c>
      <c r="L28" s="84" t="s">
        <v>1586</v>
      </c>
      <c r="M28" s="84" t="s">
        <v>1586</v>
      </c>
      <c r="N28" s="84" t="s">
        <v>1586</v>
      </c>
      <c r="O28" s="84" t="s">
        <v>1586</v>
      </c>
      <c r="P28" s="84" t="s">
        <v>1586</v>
      </c>
      <c r="Q28" s="84" t="s">
        <v>1586</v>
      </c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</row>
    <row r="29" spans="1:39" ht="15.75" thickBot="1" x14ac:dyDescent="0.3">
      <c r="A29" t="s">
        <v>52</v>
      </c>
      <c r="B29" t="s">
        <v>76</v>
      </c>
      <c r="C29" t="s">
        <v>1102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thickBot="1" x14ac:dyDescent="0.3">
      <c r="A30" t="s">
        <v>52</v>
      </c>
      <c r="B30" t="s">
        <v>78</v>
      </c>
      <c r="C30" t="s">
        <v>1102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962</v>
      </c>
      <c r="C31" t="s">
        <v>1102</v>
      </c>
      <c r="D31" t="s">
        <v>1122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24</v>
      </c>
      <c r="J31" s="34">
        <f>COUNTIF(L31:AM31,"APAGADO")</f>
        <v>4</v>
      </c>
      <c r="K31" s="35">
        <f>(I31)/(J31+I31)</f>
        <v>0.8571428571428571</v>
      </c>
      <c r="L31" s="84"/>
      <c r="M31" s="84"/>
      <c r="N31" s="84"/>
      <c r="O31" s="84" t="s">
        <v>1586</v>
      </c>
      <c r="P31" s="84"/>
      <c r="Q31" s="84"/>
      <c r="R31" s="84"/>
      <c r="S31" s="84"/>
      <c r="T31" s="84"/>
      <c r="U31" s="84"/>
      <c r="V31" s="84"/>
      <c r="W31" s="84"/>
      <c r="X31" s="84"/>
      <c r="Y31" s="84" t="s">
        <v>1586</v>
      </c>
      <c r="Z31" s="84"/>
      <c r="AA31" s="84"/>
      <c r="AB31" s="84" t="s">
        <v>1586</v>
      </c>
      <c r="AC31" s="84" t="s">
        <v>1586</v>
      </c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1102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26</v>
      </c>
      <c r="J32" s="34">
        <f t="shared" si="5"/>
        <v>2</v>
      </c>
      <c r="K32" s="35">
        <f t="shared" si="6"/>
        <v>0.9285714285714286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 t="s">
        <v>1586</v>
      </c>
      <c r="AC32" s="84" t="s">
        <v>1586</v>
      </c>
      <c r="AD32" s="84"/>
      <c r="AE32" s="84"/>
      <c r="AF32" s="84"/>
      <c r="AG32" s="84"/>
      <c r="AH32" s="84"/>
      <c r="AI32" s="84"/>
      <c r="AJ32" s="84"/>
      <c r="AK32" s="84"/>
      <c r="AL32" s="84"/>
      <c r="AM32" s="84"/>
    </row>
    <row r="33" spans="1:39" ht="15.75" thickBot="1" x14ac:dyDescent="0.3">
      <c r="A33" t="s">
        <v>52</v>
      </c>
      <c r="B33" t="s">
        <v>82</v>
      </c>
      <c r="C33" t="s">
        <v>1102</v>
      </c>
      <c r="D33" t="s">
        <v>1118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thickBot="1" x14ac:dyDescent="0.3">
      <c r="A34" t="s">
        <v>52</v>
      </c>
      <c r="B34" t="s">
        <v>83</v>
      </c>
      <c r="C34" t="s">
        <v>1102</v>
      </c>
      <c r="D34" t="s">
        <v>1117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26</v>
      </c>
      <c r="J34" s="34">
        <f t="shared" si="5"/>
        <v>2</v>
      </c>
      <c r="K34" s="35">
        <f t="shared" si="6"/>
        <v>0.9285714285714286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 t="s">
        <v>1586</v>
      </c>
      <c r="Z34" s="84"/>
      <c r="AA34" s="84"/>
      <c r="AB34" s="84" t="s">
        <v>1586</v>
      </c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thickBot="1" x14ac:dyDescent="0.3">
      <c r="A35" t="s">
        <v>52</v>
      </c>
      <c r="B35" t="s">
        <v>84</v>
      </c>
      <c r="C35" t="s">
        <v>1102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thickBot="1" x14ac:dyDescent="0.3">
      <c r="A36" t="s">
        <v>52</v>
      </c>
      <c r="B36" t="s">
        <v>86</v>
      </c>
      <c r="C36" t="s">
        <v>1102</v>
      </c>
      <c r="D36" t="s">
        <v>1116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thickBot="1" x14ac:dyDescent="0.3">
      <c r="A37" t="s">
        <v>52</v>
      </c>
      <c r="B37" t="s">
        <v>87</v>
      </c>
      <c r="C37" t="s">
        <v>1102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thickBot="1" x14ac:dyDescent="0.3">
      <c r="A38" t="s">
        <v>52</v>
      </c>
      <c r="B38" t="s">
        <v>963</v>
      </c>
      <c r="C38" t="s">
        <v>1102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thickBot="1" x14ac:dyDescent="0.3">
      <c r="A39" t="s">
        <v>52</v>
      </c>
      <c r="B39" t="s">
        <v>964</v>
      </c>
      <c r="C39" t="s">
        <v>1102</v>
      </c>
      <c r="D39" t="s">
        <v>90</v>
      </c>
      <c r="E39" s="33" t="s">
        <v>15</v>
      </c>
      <c r="F39" s="33" t="s">
        <v>1349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thickBot="1" x14ac:dyDescent="0.3">
      <c r="A40" t="s">
        <v>52</v>
      </c>
      <c r="B40" t="s">
        <v>91</v>
      </c>
      <c r="C40" t="s">
        <v>1102</v>
      </c>
      <c r="D40" t="s">
        <v>1120</v>
      </c>
      <c r="E40" s="33" t="s">
        <v>19</v>
      </c>
      <c r="F40" s="33" t="s">
        <v>28</v>
      </c>
      <c r="G40" s="33"/>
      <c r="H40" s="33" t="s">
        <v>1540</v>
      </c>
      <c r="I40" s="34">
        <f t="shared" si="4"/>
        <v>26</v>
      </c>
      <c r="J40" s="34">
        <f t="shared" si="5"/>
        <v>2</v>
      </c>
      <c r="K40" s="35">
        <f t="shared" si="6"/>
        <v>0.9285714285714286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 t="s">
        <v>1586</v>
      </c>
      <c r="W40" s="84"/>
      <c r="X40" s="84" t="s">
        <v>1586</v>
      </c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thickBot="1" x14ac:dyDescent="0.3">
      <c r="A41" t="s">
        <v>52</v>
      </c>
      <c r="B41" t="s">
        <v>92</v>
      </c>
      <c r="C41" t="s">
        <v>1102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thickBot="1" x14ac:dyDescent="0.3">
      <c r="A42" t="s">
        <v>52</v>
      </c>
      <c r="B42" t="s">
        <v>94</v>
      </c>
      <c r="C42" t="s">
        <v>1102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26</v>
      </c>
      <c r="J42" s="34">
        <f t="shared" si="5"/>
        <v>2</v>
      </c>
      <c r="K42" s="35">
        <f t="shared" si="6"/>
        <v>0.9285714285714286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 t="s">
        <v>1586</v>
      </c>
      <c r="Z42" s="84"/>
      <c r="AA42" s="84"/>
      <c r="AB42" s="84" t="s">
        <v>1586</v>
      </c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thickBot="1" x14ac:dyDescent="0.3">
      <c r="A43" t="s">
        <v>52</v>
      </c>
      <c r="B43" t="s">
        <v>96</v>
      </c>
      <c r="C43" t="s">
        <v>1102</v>
      </c>
      <c r="D43" t="s">
        <v>97</v>
      </c>
      <c r="E43" s="33" t="s">
        <v>19</v>
      </c>
      <c r="F43" s="33" t="s">
        <v>1096</v>
      </c>
      <c r="G43" s="33" t="s">
        <v>1295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thickBot="1" x14ac:dyDescent="0.3">
      <c r="A44" t="s">
        <v>52</v>
      </c>
      <c r="B44" t="s">
        <v>98</v>
      </c>
      <c r="C44" t="s">
        <v>1102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thickBot="1" x14ac:dyDescent="0.3">
      <c r="A45" t="s">
        <v>52</v>
      </c>
      <c r="B45" t="s">
        <v>100</v>
      </c>
      <c r="C45" t="s">
        <v>1102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thickBot="1" x14ac:dyDescent="0.3">
      <c r="A46" t="s">
        <v>101</v>
      </c>
      <c r="B46" t="s">
        <v>102</v>
      </c>
      <c r="C46" t="s">
        <v>1102</v>
      </c>
      <c r="D46" t="s">
        <v>103</v>
      </c>
      <c r="E46" s="33" t="s">
        <v>19</v>
      </c>
      <c r="F46" s="33" t="s">
        <v>1349</v>
      </c>
      <c r="G46" s="33"/>
      <c r="H46" s="33" t="s">
        <v>650</v>
      </c>
      <c r="I46" s="34">
        <f t="shared" si="4"/>
        <v>24</v>
      </c>
      <c r="J46" s="34">
        <f t="shared" si="5"/>
        <v>4</v>
      </c>
      <c r="K46" s="35">
        <f t="shared" si="6"/>
        <v>0.8571428571428571</v>
      </c>
      <c r="L46" s="84"/>
      <c r="M46" s="84"/>
      <c r="N46" s="84" t="s">
        <v>1586</v>
      </c>
      <c r="O46" s="84" t="s">
        <v>1586</v>
      </c>
      <c r="P46" s="84" t="s">
        <v>1586</v>
      </c>
      <c r="Q46" s="84" t="s">
        <v>1586</v>
      </c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1102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15</v>
      </c>
      <c r="J47" s="34">
        <f t="shared" si="5"/>
        <v>13</v>
      </c>
      <c r="K47" s="35">
        <f t="shared" si="6"/>
        <v>0.5357142857142857</v>
      </c>
      <c r="L47" s="84" t="s">
        <v>1586</v>
      </c>
      <c r="M47" s="84" t="s">
        <v>1586</v>
      </c>
      <c r="N47" s="84" t="s">
        <v>1586</v>
      </c>
      <c r="O47" s="84" t="s">
        <v>1586</v>
      </c>
      <c r="P47" s="84" t="s">
        <v>1586</v>
      </c>
      <c r="Q47" s="84" t="s">
        <v>1586</v>
      </c>
      <c r="R47" s="84" t="s">
        <v>1586</v>
      </c>
      <c r="S47" s="84"/>
      <c r="T47" s="84"/>
      <c r="U47" s="84" t="s">
        <v>1586</v>
      </c>
      <c r="V47" s="84" t="s">
        <v>1586</v>
      </c>
      <c r="W47" s="84"/>
      <c r="X47" s="84" t="s">
        <v>1586</v>
      </c>
      <c r="Y47" s="84" t="s">
        <v>1586</v>
      </c>
      <c r="Z47" s="84"/>
      <c r="AA47" s="84"/>
      <c r="AB47" s="84" t="s">
        <v>1586</v>
      </c>
      <c r="AC47" s="84" t="s">
        <v>1586</v>
      </c>
      <c r="AD47" s="84"/>
      <c r="AE47" s="84"/>
      <c r="AF47" s="84"/>
      <c r="AG47" s="84"/>
      <c r="AH47" s="84"/>
      <c r="AI47" s="84"/>
      <c r="AJ47" s="84"/>
      <c r="AK47" s="84"/>
      <c r="AL47" s="84"/>
      <c r="AM47" s="84"/>
    </row>
    <row r="48" spans="1:39" ht="15.75" thickBot="1" x14ac:dyDescent="0.3">
      <c r="A48" t="s">
        <v>52</v>
      </c>
      <c r="B48" t="s">
        <v>106</v>
      </c>
      <c r="C48" t="s">
        <v>1102</v>
      </c>
      <c r="D48" t="s">
        <v>107</v>
      </c>
      <c r="E48" s="33" t="s">
        <v>19</v>
      </c>
      <c r="F48" s="33" t="s">
        <v>1349</v>
      </c>
      <c r="G48" s="33"/>
      <c r="H48" s="33" t="s">
        <v>1635</v>
      </c>
      <c r="I48" s="34">
        <f t="shared" si="4"/>
        <v>23</v>
      </c>
      <c r="J48" s="34">
        <f t="shared" si="5"/>
        <v>5</v>
      </c>
      <c r="K48" s="35">
        <f t="shared" si="6"/>
        <v>0.8214285714285714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 t="s">
        <v>1586</v>
      </c>
      <c r="W48" s="84"/>
      <c r="X48" s="84" t="s">
        <v>1586</v>
      </c>
      <c r="Y48" s="84" t="s">
        <v>1586</v>
      </c>
      <c r="Z48" s="84"/>
      <c r="AA48" s="84"/>
      <c r="AB48" s="84" t="s">
        <v>1586</v>
      </c>
      <c r="AC48" s="84" t="s">
        <v>1586</v>
      </c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thickBot="1" x14ac:dyDescent="0.3">
      <c r="A49" t="s">
        <v>52</v>
      </c>
      <c r="B49" t="s">
        <v>108</v>
      </c>
      <c r="C49" t="s">
        <v>1102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thickBot="1" x14ac:dyDescent="0.3">
      <c r="A50" t="s">
        <v>52</v>
      </c>
      <c r="B50" t="s">
        <v>110</v>
      </c>
      <c r="C50" t="s">
        <v>1102</v>
      </c>
      <c r="D50" t="s">
        <v>1121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1102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15</v>
      </c>
      <c r="J51" s="34">
        <f t="shared" si="5"/>
        <v>13</v>
      </c>
      <c r="K51" s="35">
        <f t="shared" si="6"/>
        <v>0.5357142857142857</v>
      </c>
      <c r="L51" s="84" t="s">
        <v>1586</v>
      </c>
      <c r="M51" s="84" t="s">
        <v>1586</v>
      </c>
      <c r="N51" s="84" t="s">
        <v>1586</v>
      </c>
      <c r="O51" s="84" t="s">
        <v>1586</v>
      </c>
      <c r="P51" s="84" t="s">
        <v>1586</v>
      </c>
      <c r="Q51" s="84" t="s">
        <v>1586</v>
      </c>
      <c r="R51" s="84" t="s">
        <v>1586</v>
      </c>
      <c r="S51" s="84"/>
      <c r="T51" s="84"/>
      <c r="U51" s="84" t="s">
        <v>1586</v>
      </c>
      <c r="V51" s="84" t="s">
        <v>1586</v>
      </c>
      <c r="W51" s="84"/>
      <c r="X51" s="84" t="s">
        <v>1586</v>
      </c>
      <c r="Y51" s="84" t="s">
        <v>1586</v>
      </c>
      <c r="Z51" s="84"/>
      <c r="AA51" s="84"/>
      <c r="AB51" s="84" t="s">
        <v>1586</v>
      </c>
      <c r="AC51" s="84" t="s">
        <v>1586</v>
      </c>
      <c r="AD51" s="84"/>
      <c r="AE51" s="84"/>
      <c r="AF51" s="84"/>
      <c r="AG51" s="84"/>
      <c r="AH51" s="84"/>
      <c r="AI51" s="84"/>
      <c r="AJ51" s="84"/>
      <c r="AK51" s="84"/>
      <c r="AL51" s="84"/>
      <c r="AM51" s="84"/>
    </row>
    <row r="52" spans="1:39" ht="15.75" thickBot="1" x14ac:dyDescent="0.3">
      <c r="A52" t="s">
        <v>52</v>
      </c>
      <c r="B52" t="s">
        <v>113</v>
      </c>
      <c r="C52" t="s">
        <v>1102</v>
      </c>
      <c r="D52" t="s">
        <v>1123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thickBot="1" x14ac:dyDescent="0.3">
      <c r="A53" t="s">
        <v>52</v>
      </c>
      <c r="B53" t="s">
        <v>114</v>
      </c>
      <c r="C53" t="s">
        <v>1102</v>
      </c>
      <c r="D53" t="s">
        <v>1124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thickBot="1" x14ac:dyDescent="0.3">
      <c r="A54" t="s">
        <v>52</v>
      </c>
      <c r="B54" t="s">
        <v>115</v>
      </c>
      <c r="C54" t="s">
        <v>1102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thickBot="1" x14ac:dyDescent="0.3">
      <c r="A55" t="s">
        <v>52</v>
      </c>
      <c r="B55" t="s">
        <v>117</v>
      </c>
      <c r="C55" t="s">
        <v>1102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thickBot="1" x14ac:dyDescent="0.3">
      <c r="A56" t="s">
        <v>52</v>
      </c>
      <c r="B56" t="s">
        <v>119</v>
      </c>
      <c r="C56" t="s">
        <v>1102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1102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26</v>
      </c>
      <c r="J57" s="34">
        <f t="shared" si="5"/>
        <v>2</v>
      </c>
      <c r="K57" s="35">
        <f t="shared" si="6"/>
        <v>0.9285714285714286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 t="s">
        <v>1586</v>
      </c>
      <c r="AC57" s="84" t="s">
        <v>1586</v>
      </c>
      <c r="AD57" s="84"/>
      <c r="AE57" s="84"/>
      <c r="AF57" s="84"/>
      <c r="AG57" s="84"/>
      <c r="AH57" s="84"/>
      <c r="AI57" s="84"/>
      <c r="AJ57" s="84"/>
      <c r="AK57" s="84"/>
      <c r="AL57" s="84"/>
      <c r="AM57" s="84"/>
    </row>
    <row r="58" spans="1:39" ht="15.75" thickBot="1" x14ac:dyDescent="0.3">
      <c r="A58" t="s">
        <v>52</v>
      </c>
      <c r="B58" t="s">
        <v>123</v>
      </c>
      <c r="C58" t="s">
        <v>1102</v>
      </c>
      <c r="D58" t="s">
        <v>1125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thickBot="1" x14ac:dyDescent="0.3">
      <c r="A59" t="s">
        <v>52</v>
      </c>
      <c r="B59" t="s">
        <v>124</v>
      </c>
      <c r="C59" t="s">
        <v>1102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27</v>
      </c>
      <c r="J59" s="34">
        <f t="shared" si="5"/>
        <v>1</v>
      </c>
      <c r="K59" s="35">
        <f t="shared" si="6"/>
        <v>0.9642857142857143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 t="s">
        <v>1586</v>
      </c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1102</v>
      </c>
      <c r="D60" t="s">
        <v>1106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15</v>
      </c>
      <c r="J60" s="34">
        <f t="shared" si="5"/>
        <v>13</v>
      </c>
      <c r="K60" s="35">
        <f t="shared" si="6"/>
        <v>0.5357142857142857</v>
      </c>
      <c r="L60" s="84" t="s">
        <v>1586</v>
      </c>
      <c r="M60" s="84" t="s">
        <v>1586</v>
      </c>
      <c r="N60" s="84" t="s">
        <v>1586</v>
      </c>
      <c r="O60" s="84" t="s">
        <v>1586</v>
      </c>
      <c r="P60" s="84" t="s">
        <v>1586</v>
      </c>
      <c r="Q60" s="84" t="s">
        <v>1586</v>
      </c>
      <c r="R60" s="84" t="s">
        <v>1586</v>
      </c>
      <c r="S60" s="84"/>
      <c r="T60" s="84"/>
      <c r="U60" s="84" t="s">
        <v>1586</v>
      </c>
      <c r="V60" s="84" t="s">
        <v>1586</v>
      </c>
      <c r="W60" s="84"/>
      <c r="X60" s="84" t="s">
        <v>1586</v>
      </c>
      <c r="Y60" s="84" t="s">
        <v>1586</v>
      </c>
      <c r="Z60" s="84"/>
      <c r="AA60" s="84"/>
      <c r="AB60" s="84" t="s">
        <v>1586</v>
      </c>
      <c r="AC60" s="84" t="s">
        <v>1586</v>
      </c>
      <c r="AD60" s="84"/>
      <c r="AE60" s="84"/>
      <c r="AF60" s="84"/>
      <c r="AG60" s="84"/>
      <c r="AH60" s="84"/>
      <c r="AI60" s="84"/>
      <c r="AJ60" s="84"/>
      <c r="AK60" s="84"/>
      <c r="AL60" s="84"/>
      <c r="AM60" s="84"/>
    </row>
    <row r="61" spans="1:39" ht="15.75" thickBot="1" x14ac:dyDescent="0.3">
      <c r="A61" t="s">
        <v>52</v>
      </c>
      <c r="B61" t="s">
        <v>127</v>
      </c>
      <c r="C61" t="s">
        <v>1102</v>
      </c>
      <c r="D61" t="s">
        <v>1107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1102</v>
      </c>
      <c r="D62" t="s">
        <v>1108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21</v>
      </c>
      <c r="J62" s="34">
        <f t="shared" si="5"/>
        <v>7</v>
      </c>
      <c r="K62" s="35">
        <f t="shared" si="6"/>
        <v>0.75</v>
      </c>
      <c r="L62" s="84"/>
      <c r="M62" s="84"/>
      <c r="N62" s="84"/>
      <c r="O62" s="84"/>
      <c r="P62" s="84"/>
      <c r="Q62" s="84"/>
      <c r="R62" s="84" t="s">
        <v>1586</v>
      </c>
      <c r="S62" s="84"/>
      <c r="T62" s="84"/>
      <c r="U62" s="84" t="s">
        <v>1586</v>
      </c>
      <c r="V62" s="84" t="s">
        <v>1586</v>
      </c>
      <c r="W62" s="84"/>
      <c r="X62" s="84" t="s">
        <v>1586</v>
      </c>
      <c r="Y62" s="84" t="s">
        <v>1586</v>
      </c>
      <c r="Z62" s="84"/>
      <c r="AA62" s="84"/>
      <c r="AB62" s="84" t="s">
        <v>1586</v>
      </c>
      <c r="AC62" s="84" t="s">
        <v>1586</v>
      </c>
      <c r="AD62" s="84"/>
      <c r="AE62" s="84"/>
      <c r="AF62" s="84"/>
      <c r="AG62" s="84"/>
      <c r="AH62" s="84"/>
      <c r="AI62" s="84"/>
      <c r="AJ62" s="84"/>
      <c r="AK62" s="84"/>
      <c r="AL62" s="84"/>
      <c r="AM62" s="84"/>
    </row>
    <row r="63" spans="1:39" ht="15.75" thickBot="1" x14ac:dyDescent="0.3">
      <c r="A63" t="s">
        <v>52</v>
      </c>
      <c r="B63" t="s">
        <v>965</v>
      </c>
      <c r="C63" t="s">
        <v>1102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thickBot="1" x14ac:dyDescent="0.3">
      <c r="A64" t="s">
        <v>52</v>
      </c>
      <c r="B64" t="s">
        <v>130</v>
      </c>
      <c r="C64" t="s">
        <v>1102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26</v>
      </c>
      <c r="J64" s="34">
        <f t="shared" si="5"/>
        <v>2</v>
      </c>
      <c r="K64" s="35">
        <f t="shared" si="6"/>
        <v>0.9285714285714286</v>
      </c>
      <c r="L64" s="84"/>
      <c r="M64" s="84"/>
      <c r="N64" s="84"/>
      <c r="O64" s="84"/>
      <c r="P64" s="84" t="s">
        <v>1586</v>
      </c>
      <c r="Q64" s="84" t="s">
        <v>1586</v>
      </c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1102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15</v>
      </c>
      <c r="J65" s="34">
        <f t="shared" si="5"/>
        <v>13</v>
      </c>
      <c r="K65" s="35">
        <f t="shared" si="6"/>
        <v>0.5357142857142857</v>
      </c>
      <c r="L65" s="84" t="s">
        <v>1586</v>
      </c>
      <c r="M65" s="84" t="s">
        <v>1586</v>
      </c>
      <c r="N65" s="84" t="s">
        <v>1586</v>
      </c>
      <c r="O65" s="84" t="s">
        <v>1586</v>
      </c>
      <c r="P65" s="84" t="s">
        <v>1586</v>
      </c>
      <c r="Q65" s="84" t="s">
        <v>1586</v>
      </c>
      <c r="R65" s="84" t="s">
        <v>1586</v>
      </c>
      <c r="S65" s="84"/>
      <c r="T65" s="84"/>
      <c r="U65" s="84" t="s">
        <v>1586</v>
      </c>
      <c r="V65" s="84" t="s">
        <v>1586</v>
      </c>
      <c r="W65" s="84"/>
      <c r="X65" s="84" t="s">
        <v>1586</v>
      </c>
      <c r="Y65" s="84" t="s">
        <v>1586</v>
      </c>
      <c r="Z65" s="84"/>
      <c r="AA65" s="84"/>
      <c r="AB65" s="84" t="s">
        <v>1586</v>
      </c>
      <c r="AC65" s="84" t="s">
        <v>1586</v>
      </c>
      <c r="AD65" s="84"/>
      <c r="AE65" s="84"/>
      <c r="AF65" s="84"/>
      <c r="AG65" s="84"/>
      <c r="AH65" s="84"/>
      <c r="AI65" s="84"/>
      <c r="AJ65" s="84"/>
      <c r="AK65" s="84"/>
      <c r="AL65" s="84"/>
      <c r="AM65" s="84"/>
    </row>
    <row r="66" spans="1:39" ht="15.75" thickBot="1" x14ac:dyDescent="0.3">
      <c r="A66" t="s">
        <v>52</v>
      </c>
      <c r="B66" t="s">
        <v>134</v>
      </c>
      <c r="C66" t="s">
        <v>1102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1102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19</v>
      </c>
      <c r="J67" s="34">
        <f t="shared" si="5"/>
        <v>9</v>
      </c>
      <c r="K67" s="35">
        <f t="shared" si="6"/>
        <v>0.6785714285714286</v>
      </c>
      <c r="L67" s="84" t="s">
        <v>1586</v>
      </c>
      <c r="M67" s="84" t="s">
        <v>1586</v>
      </c>
      <c r="N67" s="84" t="s">
        <v>1586</v>
      </c>
      <c r="O67" s="84" t="s">
        <v>1586</v>
      </c>
      <c r="P67" s="84"/>
      <c r="Q67" s="84"/>
      <c r="R67" s="84"/>
      <c r="S67" s="84"/>
      <c r="T67" s="84"/>
      <c r="U67" s="84"/>
      <c r="V67" s="84" t="s">
        <v>1586</v>
      </c>
      <c r="W67" s="84"/>
      <c r="X67" s="84" t="s">
        <v>1586</v>
      </c>
      <c r="Y67" s="84" t="s">
        <v>1586</v>
      </c>
      <c r="Z67" s="84"/>
      <c r="AA67" s="84"/>
      <c r="AB67" s="84" t="s">
        <v>1586</v>
      </c>
      <c r="AC67" s="84" t="s">
        <v>1586</v>
      </c>
      <c r="AD67" s="84"/>
      <c r="AE67" s="84"/>
      <c r="AF67" s="84"/>
      <c r="AG67" s="84"/>
      <c r="AH67" s="84"/>
      <c r="AI67" s="84"/>
      <c r="AJ67" s="84"/>
      <c r="AK67" s="84"/>
      <c r="AL67" s="84"/>
      <c r="AM67" s="84"/>
    </row>
    <row r="68" spans="1:39" ht="15.75" thickBot="1" x14ac:dyDescent="0.3">
      <c r="A68" t="s">
        <v>52</v>
      </c>
      <c r="B68" t="s">
        <v>138</v>
      </c>
      <c r="C68" t="s">
        <v>1102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thickBot="1" x14ac:dyDescent="0.3">
      <c r="A69" t="s">
        <v>52</v>
      </c>
      <c r="B69" t="s">
        <v>140</v>
      </c>
      <c r="C69" t="s">
        <v>1102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thickBot="1" x14ac:dyDescent="0.3">
      <c r="A70" t="s">
        <v>52</v>
      </c>
      <c r="B70" t="s">
        <v>142</v>
      </c>
      <c r="C70" t="s">
        <v>1102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thickBot="1" x14ac:dyDescent="0.3">
      <c r="A71" t="s">
        <v>52</v>
      </c>
      <c r="B71" t="s">
        <v>144</v>
      </c>
      <c r="C71" t="s">
        <v>1102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thickBot="1" x14ac:dyDescent="0.3">
      <c r="A72" t="s">
        <v>52</v>
      </c>
      <c r="B72" t="s">
        <v>145</v>
      </c>
      <c r="C72" t="s">
        <v>1102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1102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15</v>
      </c>
      <c r="J73" s="34">
        <f t="shared" si="5"/>
        <v>13</v>
      </c>
      <c r="K73" s="35">
        <f t="shared" si="6"/>
        <v>0.5357142857142857</v>
      </c>
      <c r="L73" s="84" t="s">
        <v>1586</v>
      </c>
      <c r="M73" s="84" t="s">
        <v>1586</v>
      </c>
      <c r="N73" s="84" t="s">
        <v>1586</v>
      </c>
      <c r="O73" s="84" t="s">
        <v>1586</v>
      </c>
      <c r="P73" s="84" t="s">
        <v>1586</v>
      </c>
      <c r="Q73" s="84" t="s">
        <v>1586</v>
      </c>
      <c r="R73" s="84" t="s">
        <v>1586</v>
      </c>
      <c r="S73" s="84"/>
      <c r="T73" s="84"/>
      <c r="U73" s="84" t="s">
        <v>1586</v>
      </c>
      <c r="V73" s="84" t="s">
        <v>1586</v>
      </c>
      <c r="W73" s="84"/>
      <c r="X73" s="84" t="s">
        <v>1586</v>
      </c>
      <c r="Y73" s="84" t="s">
        <v>1586</v>
      </c>
      <c r="Z73" s="84"/>
      <c r="AA73" s="84"/>
      <c r="AB73" s="84" t="s">
        <v>1586</v>
      </c>
      <c r="AC73" s="84" t="s">
        <v>1586</v>
      </c>
      <c r="AD73" s="84"/>
      <c r="AE73" s="84"/>
      <c r="AF73" s="84"/>
      <c r="AG73" s="84"/>
      <c r="AH73" s="84"/>
      <c r="AI73" s="84"/>
      <c r="AJ73" s="84"/>
      <c r="AK73" s="84"/>
      <c r="AL73" s="84"/>
      <c r="AM73" s="84"/>
    </row>
    <row r="74" spans="1:39" ht="15.75" thickBot="1" x14ac:dyDescent="0.3">
      <c r="A74" t="s">
        <v>52</v>
      </c>
      <c r="B74" t="s">
        <v>148</v>
      </c>
      <c r="C74" t="s">
        <v>1102</v>
      </c>
      <c r="D74" t="s">
        <v>149</v>
      </c>
      <c r="E74" s="33" t="s">
        <v>19</v>
      </c>
      <c r="F74" s="33" t="s">
        <v>1349</v>
      </c>
      <c r="G74" s="33"/>
      <c r="H74" s="33" t="s">
        <v>1606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1102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15</v>
      </c>
      <c r="J75" s="34">
        <f t="shared" si="5"/>
        <v>13</v>
      </c>
      <c r="K75" s="35">
        <f t="shared" si="6"/>
        <v>0.5357142857142857</v>
      </c>
      <c r="L75" s="84" t="s">
        <v>1586</v>
      </c>
      <c r="M75" s="84" t="s">
        <v>1586</v>
      </c>
      <c r="N75" s="84" t="s">
        <v>1586</v>
      </c>
      <c r="O75" s="84" t="s">
        <v>1586</v>
      </c>
      <c r="P75" s="84" t="s">
        <v>1586</v>
      </c>
      <c r="Q75" s="84" t="s">
        <v>1586</v>
      </c>
      <c r="R75" s="84" t="s">
        <v>1586</v>
      </c>
      <c r="S75" s="84"/>
      <c r="T75" s="84"/>
      <c r="U75" s="84" t="s">
        <v>1586</v>
      </c>
      <c r="V75" s="84" t="s">
        <v>1586</v>
      </c>
      <c r="W75" s="84"/>
      <c r="X75" s="84" t="s">
        <v>1586</v>
      </c>
      <c r="Y75" s="84" t="s">
        <v>1586</v>
      </c>
      <c r="Z75" s="84"/>
      <c r="AA75" s="84"/>
      <c r="AB75" s="84" t="s">
        <v>1586</v>
      </c>
      <c r="AC75" s="84" t="s">
        <v>1586</v>
      </c>
      <c r="AD75" s="84"/>
      <c r="AE75" s="84"/>
      <c r="AF75" s="84"/>
      <c r="AG75" s="84"/>
      <c r="AH75" s="84"/>
      <c r="AI75" s="84"/>
      <c r="AJ75" s="84"/>
      <c r="AK75" s="84"/>
      <c r="AL75" s="84"/>
      <c r="AM75" s="84"/>
    </row>
    <row r="76" spans="1:39" ht="15.75" thickBot="1" x14ac:dyDescent="0.3">
      <c r="A76" t="s">
        <v>52</v>
      </c>
      <c r="B76" t="s">
        <v>966</v>
      </c>
      <c r="C76" t="s">
        <v>1102</v>
      </c>
      <c r="D76" t="s">
        <v>152</v>
      </c>
      <c r="E76" s="33" t="s">
        <v>19</v>
      </c>
      <c r="F76" s="33" t="s">
        <v>1349</v>
      </c>
      <c r="G76" s="33"/>
      <c r="H76" s="33" t="s">
        <v>1587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thickBot="1" x14ac:dyDescent="0.3">
      <c r="A77" t="s">
        <v>52</v>
      </c>
      <c r="B77" t="s">
        <v>967</v>
      </c>
      <c r="C77" t="s">
        <v>1102</v>
      </c>
      <c r="D77" t="s">
        <v>45</v>
      </c>
      <c r="E77" s="33" t="s">
        <v>46</v>
      </c>
      <c r="F77" s="33" t="s">
        <v>1349</v>
      </c>
      <c r="G77" s="33"/>
      <c r="H77" s="33" t="s">
        <v>678</v>
      </c>
      <c r="I77" s="34">
        <f t="shared" si="12"/>
        <v>25</v>
      </c>
      <c r="J77" s="34">
        <f>COUNTIF(L77:AM77,"APAGADO")</f>
        <v>3</v>
      </c>
      <c r="K77" s="35">
        <f>(I77)/(J77+I77)</f>
        <v>0.8928571428571429</v>
      </c>
      <c r="L77" s="84"/>
      <c r="M77" s="84"/>
      <c r="N77" s="84"/>
      <c r="O77" s="84" t="s">
        <v>1586</v>
      </c>
      <c r="P77" s="84" t="s">
        <v>1586</v>
      </c>
      <c r="Q77" s="84" t="s">
        <v>1586</v>
      </c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thickBot="1" x14ac:dyDescent="0.3">
      <c r="A78" t="s">
        <v>52</v>
      </c>
      <c r="B78" t="s">
        <v>153</v>
      </c>
      <c r="C78" t="s">
        <v>1102</v>
      </c>
      <c r="D78" t="s">
        <v>154</v>
      </c>
      <c r="E78" s="33" t="s">
        <v>15</v>
      </c>
      <c r="F78" s="33" t="s">
        <v>1349</v>
      </c>
      <c r="G78" s="33"/>
      <c r="H78" s="33" t="s">
        <v>1614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thickBot="1" x14ac:dyDescent="0.3">
      <c r="A79" t="s">
        <v>52</v>
      </c>
      <c r="B79" t="s">
        <v>968</v>
      </c>
      <c r="C79" t="s">
        <v>1102</v>
      </c>
      <c r="D79" t="s">
        <v>47</v>
      </c>
      <c r="E79" s="33" t="s">
        <v>19</v>
      </c>
      <c r="F79" s="33" t="s">
        <v>1349</v>
      </c>
      <c r="G79" s="33"/>
      <c r="H79" s="33" t="s">
        <v>1594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thickBot="1" x14ac:dyDescent="0.3">
      <c r="A80" t="s">
        <v>52</v>
      </c>
      <c r="B80" t="s">
        <v>48</v>
      </c>
      <c r="C80" t="s">
        <v>1102</v>
      </c>
      <c r="D80" t="s">
        <v>49</v>
      </c>
      <c r="E80" s="33" t="s">
        <v>19</v>
      </c>
      <c r="F80" s="33" t="s">
        <v>1349</v>
      </c>
      <c r="G80" s="33"/>
      <c r="H80" s="33" t="s">
        <v>1580</v>
      </c>
      <c r="I80" s="34">
        <f t="shared" si="12"/>
        <v>27</v>
      </c>
      <c r="J80" s="34">
        <f t="shared" si="5"/>
        <v>1</v>
      </c>
      <c r="K80" s="35">
        <f t="shared" si="6"/>
        <v>0.9642857142857143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 t="s">
        <v>1586</v>
      </c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thickBot="1" x14ac:dyDescent="0.3">
      <c r="A81" t="s">
        <v>52</v>
      </c>
      <c r="B81" t="s">
        <v>50</v>
      </c>
      <c r="C81" t="s">
        <v>1102</v>
      </c>
      <c r="D81" t="s">
        <v>51</v>
      </c>
      <c r="E81" s="33" t="s">
        <v>19</v>
      </c>
      <c r="F81" s="33" t="s">
        <v>1349</v>
      </c>
      <c r="G81" s="33"/>
      <c r="H81" s="33" t="s">
        <v>1603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thickBot="1" x14ac:dyDescent="0.3">
      <c r="A82" t="s">
        <v>52</v>
      </c>
      <c r="B82" t="s">
        <v>53</v>
      </c>
      <c r="C82" t="s">
        <v>1102</v>
      </c>
      <c r="D82" t="s">
        <v>54</v>
      </c>
      <c r="E82" s="33" t="s">
        <v>15</v>
      </c>
      <c r="F82" s="33" t="s">
        <v>1349</v>
      </c>
      <c r="G82" s="33"/>
      <c r="H82" s="33" t="s">
        <v>1605</v>
      </c>
      <c r="I82" s="34">
        <f t="shared" si="12"/>
        <v>25</v>
      </c>
      <c r="J82" s="34">
        <f t="shared" si="13"/>
        <v>3</v>
      </c>
      <c r="K82" s="35">
        <f t="shared" si="14"/>
        <v>0.8928571428571429</v>
      </c>
      <c r="L82" s="84" t="s">
        <v>1586</v>
      </c>
      <c r="M82" s="84" t="s">
        <v>1586</v>
      </c>
      <c r="N82" s="84" t="s">
        <v>1586</v>
      </c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thickBot="1" x14ac:dyDescent="0.3">
      <c r="A83" t="s">
        <v>52</v>
      </c>
      <c r="B83" t="s">
        <v>55</v>
      </c>
      <c r="C83" t="s">
        <v>1102</v>
      </c>
      <c r="D83" t="s">
        <v>56</v>
      </c>
      <c r="E83" s="33" t="s">
        <v>15</v>
      </c>
      <c r="F83" s="33" t="s">
        <v>1349</v>
      </c>
      <c r="G83" s="33"/>
      <c r="H83" s="33" t="s">
        <v>1590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thickBot="1" x14ac:dyDescent="0.3">
      <c r="A84" t="s">
        <v>52</v>
      </c>
      <c r="B84" t="s">
        <v>57</v>
      </c>
      <c r="C84" t="s">
        <v>1102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thickBot="1" x14ac:dyDescent="0.3">
      <c r="A85" t="s">
        <v>52</v>
      </c>
      <c r="B85" t="s">
        <v>973</v>
      </c>
      <c r="C85" t="s">
        <v>1102</v>
      </c>
      <c r="D85" t="s">
        <v>59</v>
      </c>
      <c r="E85" s="33" t="s">
        <v>15</v>
      </c>
      <c r="F85" s="33" t="s">
        <v>1349</v>
      </c>
      <c r="G85" s="33"/>
      <c r="H85" s="33" t="s">
        <v>1634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</row>
    <row r="86" spans="1:39" ht="15.75" thickBot="1" x14ac:dyDescent="0.3">
      <c r="A86" t="s">
        <v>52</v>
      </c>
      <c r="B86" t="s">
        <v>60</v>
      </c>
      <c r="C86" t="s">
        <v>1102</v>
      </c>
      <c r="D86" t="s">
        <v>61</v>
      </c>
      <c r="E86" s="33" t="s">
        <v>15</v>
      </c>
      <c r="F86" s="33" t="s">
        <v>1096</v>
      </c>
      <c r="G86" s="33" t="s">
        <v>45</v>
      </c>
      <c r="H86" s="33" t="s">
        <v>680</v>
      </c>
      <c r="I86" s="34">
        <f t="shared" si="12"/>
        <v>25</v>
      </c>
      <c r="J86" s="34">
        <f>COUNTIF(L86:AM86,"APAGADO")</f>
        <v>3</v>
      </c>
      <c r="K86" s="35">
        <f>(I86)/(J86+I86)</f>
        <v>0.8928571428571429</v>
      </c>
      <c r="L86" s="84"/>
      <c r="M86" s="84"/>
      <c r="N86" s="84"/>
      <c r="O86" s="84" t="s">
        <v>1586</v>
      </c>
      <c r="P86" s="84" t="s">
        <v>1586</v>
      </c>
      <c r="Q86" s="84" t="s">
        <v>1586</v>
      </c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1102</v>
      </c>
      <c r="D87" t="s">
        <v>63</v>
      </c>
      <c r="E87" s="33" t="s">
        <v>15</v>
      </c>
      <c r="F87" s="33" t="s">
        <v>1349</v>
      </c>
      <c r="G87" s="33"/>
      <c r="H87" s="33" t="s">
        <v>1591</v>
      </c>
      <c r="I87" s="34">
        <f t="shared" si="12"/>
        <v>23</v>
      </c>
      <c r="J87" s="34">
        <f>COUNTIF(L87:AM87,"APAGADO")</f>
        <v>5</v>
      </c>
      <c r="K87" s="35">
        <f>(I87)/(J87+I87)</f>
        <v>0.8214285714285714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 t="s">
        <v>1586</v>
      </c>
      <c r="W87" s="84"/>
      <c r="X87" s="84" t="s">
        <v>1586</v>
      </c>
      <c r="Y87" s="84" t="s">
        <v>1586</v>
      </c>
      <c r="Z87" s="84"/>
      <c r="AA87" s="84"/>
      <c r="AB87" s="84" t="s">
        <v>1586</v>
      </c>
      <c r="AC87" s="84" t="s">
        <v>1586</v>
      </c>
      <c r="AD87" s="84"/>
      <c r="AE87" s="84"/>
      <c r="AF87" s="84"/>
      <c r="AG87" s="84"/>
      <c r="AH87" s="84"/>
      <c r="AI87" s="84"/>
      <c r="AJ87" s="84"/>
      <c r="AK87" s="84"/>
      <c r="AL87" s="84"/>
      <c r="AM87" s="84"/>
    </row>
    <row r="88" spans="1:39" ht="15.75" thickBot="1" x14ac:dyDescent="0.3">
      <c r="A88" t="s">
        <v>52</v>
      </c>
      <c r="B88" t="s">
        <v>974</v>
      </c>
      <c r="C88" t="s">
        <v>1102</v>
      </c>
      <c r="D88" t="s">
        <v>1126</v>
      </c>
      <c r="E88" s="33" t="s">
        <v>15</v>
      </c>
      <c r="F88" s="33" t="s">
        <v>1096</v>
      </c>
      <c r="G88" s="33" t="s">
        <v>1296</v>
      </c>
      <c r="H88" s="33" t="s">
        <v>681</v>
      </c>
      <c r="I88" s="34">
        <f t="shared" si="12"/>
        <v>15</v>
      </c>
      <c r="J88" s="34">
        <f t="shared" si="13"/>
        <v>13</v>
      </c>
      <c r="K88" s="35">
        <f t="shared" si="14"/>
        <v>0.5357142857142857</v>
      </c>
      <c r="L88" s="84" t="s">
        <v>1586</v>
      </c>
      <c r="M88" s="84" t="s">
        <v>1586</v>
      </c>
      <c r="N88" s="84" t="s">
        <v>1586</v>
      </c>
      <c r="O88" s="84" t="s">
        <v>1586</v>
      </c>
      <c r="P88" s="84" t="s">
        <v>1586</v>
      </c>
      <c r="Q88" s="84" t="s">
        <v>1586</v>
      </c>
      <c r="R88" s="84" t="s">
        <v>1586</v>
      </c>
      <c r="S88" s="84"/>
      <c r="T88" s="84"/>
      <c r="U88" s="84" t="s">
        <v>1586</v>
      </c>
      <c r="V88" s="84" t="s">
        <v>1586</v>
      </c>
      <c r="W88" s="84"/>
      <c r="X88" s="84" t="s">
        <v>1586</v>
      </c>
      <c r="Y88" s="84" t="s">
        <v>1586</v>
      </c>
      <c r="Z88" s="84"/>
      <c r="AA88" s="84"/>
      <c r="AB88" s="84" t="s">
        <v>1586</v>
      </c>
      <c r="AC88" s="84" t="s">
        <v>1586</v>
      </c>
      <c r="AD88" s="84"/>
      <c r="AE88" s="84"/>
      <c r="AF88" s="84"/>
      <c r="AG88" s="84"/>
      <c r="AH88" s="84"/>
      <c r="AI88" s="84"/>
      <c r="AJ88" s="84"/>
      <c r="AK88" s="84"/>
      <c r="AL88" s="84"/>
      <c r="AM88" s="84"/>
    </row>
    <row r="89" spans="1:39" ht="15.75" thickBot="1" x14ac:dyDescent="0.3">
      <c r="A89" t="s">
        <v>52</v>
      </c>
      <c r="B89" t="s">
        <v>975</v>
      </c>
      <c r="C89" t="s">
        <v>1102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1102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24</v>
      </c>
      <c r="J90" s="34">
        <f t="shared" si="13"/>
        <v>4</v>
      </c>
      <c r="K90" s="35">
        <f t="shared" si="14"/>
        <v>0.8571428571428571</v>
      </c>
      <c r="L90" s="84"/>
      <c r="M90" s="84"/>
      <c r="N90" s="84"/>
      <c r="O90" s="84" t="s">
        <v>1586</v>
      </c>
      <c r="P90" s="84"/>
      <c r="Q90" s="84"/>
      <c r="R90" s="84"/>
      <c r="S90" s="84"/>
      <c r="T90" s="84"/>
      <c r="U90" s="84"/>
      <c r="V90" s="84"/>
      <c r="W90" s="84"/>
      <c r="X90" s="84"/>
      <c r="Y90" s="84" t="s">
        <v>1586</v>
      </c>
      <c r="Z90" s="84"/>
      <c r="AA90" s="84"/>
      <c r="AB90" s="84" t="s">
        <v>1586</v>
      </c>
      <c r="AC90" s="84" t="s">
        <v>1586</v>
      </c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thickBot="1" x14ac:dyDescent="0.3">
      <c r="A91" t="s">
        <v>52</v>
      </c>
      <c r="B91" t="s">
        <v>969</v>
      </c>
      <c r="C91" t="s">
        <v>1102</v>
      </c>
      <c r="D91" t="s">
        <v>157</v>
      </c>
      <c r="E91" s="33" t="s">
        <v>46</v>
      </c>
      <c r="F91" s="33" t="s">
        <v>28</v>
      </c>
      <c r="G91" s="33"/>
      <c r="H91" s="33" t="s">
        <v>1099</v>
      </c>
      <c r="I91" s="34">
        <f t="shared" si="12"/>
        <v>18</v>
      </c>
      <c r="J91" s="34">
        <f>COUNTIF(L91:AM91,"APAGADO")</f>
        <v>10</v>
      </c>
      <c r="K91" s="35">
        <f>(I91)/(J91+I91)</f>
        <v>0.6428571428571429</v>
      </c>
      <c r="L91" s="84" t="s">
        <v>1586</v>
      </c>
      <c r="M91" s="84" t="s">
        <v>1586</v>
      </c>
      <c r="N91" s="84" t="s">
        <v>1586</v>
      </c>
      <c r="O91" s="84" t="s">
        <v>1586</v>
      </c>
      <c r="P91" s="84" t="s">
        <v>1586</v>
      </c>
      <c r="Q91" s="84" t="s">
        <v>1586</v>
      </c>
      <c r="R91" s="84" t="s">
        <v>1586</v>
      </c>
      <c r="S91" s="84"/>
      <c r="T91" s="84"/>
      <c r="U91" s="84" t="s">
        <v>1586</v>
      </c>
      <c r="V91" s="84" t="s">
        <v>1586</v>
      </c>
      <c r="W91" s="84"/>
      <c r="X91" s="84" t="s">
        <v>1586</v>
      </c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thickBot="1" x14ac:dyDescent="0.3">
      <c r="A92" t="s">
        <v>52</v>
      </c>
      <c r="B92" t="s">
        <v>158</v>
      </c>
      <c r="C92" t="s">
        <v>1102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18</v>
      </c>
      <c r="J92" s="34">
        <f t="shared" si="13"/>
        <v>10</v>
      </c>
      <c r="K92" s="35">
        <f t="shared" si="14"/>
        <v>0.6428571428571429</v>
      </c>
      <c r="L92" s="84" t="s">
        <v>1586</v>
      </c>
      <c r="M92" s="84" t="s">
        <v>1586</v>
      </c>
      <c r="N92" s="84" t="s">
        <v>1586</v>
      </c>
      <c r="O92" s="84" t="s">
        <v>1586</v>
      </c>
      <c r="P92" s="84" t="s">
        <v>1586</v>
      </c>
      <c r="Q92" s="84" t="s">
        <v>1586</v>
      </c>
      <c r="R92" s="84" t="s">
        <v>1586</v>
      </c>
      <c r="S92" s="84"/>
      <c r="T92" s="84"/>
      <c r="U92" s="84" t="s">
        <v>1586</v>
      </c>
      <c r="V92" s="84" t="s">
        <v>1586</v>
      </c>
      <c r="W92" s="84"/>
      <c r="X92" s="84" t="s">
        <v>1586</v>
      </c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thickBot="1" x14ac:dyDescent="0.3">
      <c r="A93" t="s">
        <v>52</v>
      </c>
      <c r="B93" t="s">
        <v>159</v>
      </c>
      <c r="C93" t="s">
        <v>1102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26</v>
      </c>
      <c r="J93" s="34">
        <f t="shared" si="13"/>
        <v>2</v>
      </c>
      <c r="K93" s="35">
        <f t="shared" si="14"/>
        <v>0.9285714285714286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 t="s">
        <v>1586</v>
      </c>
      <c r="W93" s="84"/>
      <c r="X93" s="84" t="s">
        <v>1586</v>
      </c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thickBot="1" x14ac:dyDescent="0.3">
      <c r="A94" t="s">
        <v>52</v>
      </c>
      <c r="B94" t="s">
        <v>161</v>
      </c>
      <c r="C94" t="s">
        <v>1102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26</v>
      </c>
      <c r="J94" s="34">
        <f t="shared" si="13"/>
        <v>2</v>
      </c>
      <c r="K94" s="35">
        <f t="shared" si="14"/>
        <v>0.9285714285714286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 t="s">
        <v>1586</v>
      </c>
      <c r="W94" s="84"/>
      <c r="X94" s="84" t="s">
        <v>1586</v>
      </c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thickBot="1" x14ac:dyDescent="0.3">
      <c r="A95" t="s">
        <v>52</v>
      </c>
      <c r="B95" t="s">
        <v>162</v>
      </c>
      <c r="C95" t="s">
        <v>1102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thickBot="1" x14ac:dyDescent="0.3">
      <c r="A96" t="s">
        <v>52</v>
      </c>
      <c r="B96" t="s">
        <v>65</v>
      </c>
      <c r="C96" t="s">
        <v>1102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thickBot="1" x14ac:dyDescent="0.3">
      <c r="A97" t="s">
        <v>52</v>
      </c>
      <c r="B97" t="s">
        <v>67</v>
      </c>
      <c r="C97" t="s">
        <v>1102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thickBot="1" x14ac:dyDescent="0.3">
      <c r="A98" t="s">
        <v>52</v>
      </c>
      <c r="B98" t="s">
        <v>69</v>
      </c>
      <c r="C98" t="s">
        <v>1102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customHeight="1" thickBot="1" x14ac:dyDescent="0.3">
      <c r="A99" t="s">
        <v>52</v>
      </c>
      <c r="B99" t="s">
        <v>164</v>
      </c>
      <c r="C99" t="s">
        <v>1102</v>
      </c>
      <c r="D99" t="s">
        <v>165</v>
      </c>
      <c r="E99" s="33" t="s">
        <v>15</v>
      </c>
      <c r="F99" s="33" t="s">
        <v>1349</v>
      </c>
      <c r="G99" s="33"/>
      <c r="H99" s="33" t="s">
        <v>694</v>
      </c>
      <c r="I99" s="34">
        <f t="shared" si="12"/>
        <v>26</v>
      </c>
      <c r="J99" s="34">
        <f t="shared" si="13"/>
        <v>2</v>
      </c>
      <c r="K99" s="35">
        <f t="shared" si="14"/>
        <v>0.9285714285714286</v>
      </c>
      <c r="L99" s="84"/>
      <c r="M99" s="84"/>
      <c r="N99" s="84"/>
      <c r="O99" s="84" t="s">
        <v>1586</v>
      </c>
      <c r="P99" s="84"/>
      <c r="Q99" s="84" t="s">
        <v>1586</v>
      </c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thickBot="1" x14ac:dyDescent="0.3">
      <c r="A100" t="s">
        <v>52</v>
      </c>
      <c r="B100" t="s">
        <v>166</v>
      </c>
      <c r="C100" t="s">
        <v>1102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thickBot="1" x14ac:dyDescent="0.3">
      <c r="A101" t="s">
        <v>52</v>
      </c>
      <c r="B101" t="s">
        <v>970</v>
      </c>
      <c r="C101" t="s">
        <v>1102</v>
      </c>
      <c r="D101" t="s">
        <v>971</v>
      </c>
      <c r="E101" s="33" t="s">
        <v>19</v>
      </c>
      <c r="F101" s="33" t="s">
        <v>28</v>
      </c>
      <c r="G101" s="33"/>
      <c r="H101" s="33" t="s">
        <v>1254</v>
      </c>
      <c r="I101" s="34">
        <f t="shared" si="12"/>
        <v>21</v>
      </c>
      <c r="J101" s="34">
        <f>COUNTIF(L101:AM101,"APAGADO")</f>
        <v>7</v>
      </c>
      <c r="K101" s="35">
        <f>(I101)/(J101+I101)</f>
        <v>0.75</v>
      </c>
      <c r="L101" s="84" t="s">
        <v>1586</v>
      </c>
      <c r="M101" s="84" t="s">
        <v>1586</v>
      </c>
      <c r="N101" s="84" t="s">
        <v>1586</v>
      </c>
      <c r="O101" s="84" t="s">
        <v>1586</v>
      </c>
      <c r="P101" s="84" t="s">
        <v>1586</v>
      </c>
      <c r="Q101" s="84" t="s">
        <v>1586</v>
      </c>
      <c r="R101" s="84"/>
      <c r="S101" s="84"/>
      <c r="T101" s="84"/>
      <c r="U101" s="84" t="s">
        <v>1586</v>
      </c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thickBot="1" x14ac:dyDescent="0.3">
      <c r="A102" t="s">
        <v>52</v>
      </c>
      <c r="B102" t="s">
        <v>972</v>
      </c>
      <c r="C102" t="s">
        <v>1102</v>
      </c>
      <c r="D102" t="s">
        <v>1119</v>
      </c>
      <c r="E102" s="33" t="s">
        <v>73</v>
      </c>
      <c r="F102" s="33" t="s">
        <v>28</v>
      </c>
      <c r="G102" s="33"/>
      <c r="H102" s="33" t="s">
        <v>1255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thickBot="1" x14ac:dyDescent="0.3">
      <c r="A103" t="s">
        <v>52</v>
      </c>
      <c r="B103" t="s">
        <v>1150</v>
      </c>
      <c r="C103" t="s">
        <v>1102</v>
      </c>
      <c r="D103" t="s">
        <v>1149</v>
      </c>
      <c r="E103" s="33" t="s">
        <v>73</v>
      </c>
      <c r="F103" s="33" t="s">
        <v>28</v>
      </c>
      <c r="G103" s="33"/>
      <c r="H103" s="33" t="s">
        <v>1151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thickBot="1" x14ac:dyDescent="0.3">
      <c r="A104" t="s">
        <v>52</v>
      </c>
      <c r="B104" s="33" t="s">
        <v>1159</v>
      </c>
      <c r="C104" s="33" t="s">
        <v>1102</v>
      </c>
      <c r="D104" t="s">
        <v>122</v>
      </c>
      <c r="E104" s="33" t="s">
        <v>73</v>
      </c>
      <c r="F104" s="33" t="s">
        <v>28</v>
      </c>
      <c r="G104" s="33"/>
      <c r="H104" s="33" t="s">
        <v>1160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thickBot="1" x14ac:dyDescent="0.3">
      <c r="A105" t="s">
        <v>52</v>
      </c>
      <c r="B105" s="33" t="s">
        <v>1152</v>
      </c>
      <c r="C105" s="33" t="s">
        <v>1102</v>
      </c>
      <c r="D105" t="s">
        <v>1154</v>
      </c>
      <c r="E105" s="33" t="s">
        <v>73</v>
      </c>
      <c r="F105" s="33" t="s">
        <v>28</v>
      </c>
      <c r="G105" s="33"/>
      <c r="H105" s="33" t="s">
        <v>1161</v>
      </c>
      <c r="I105" s="34">
        <f t="shared" si="12"/>
        <v>26</v>
      </c>
      <c r="J105" s="34">
        <f t="shared" si="13"/>
        <v>2</v>
      </c>
      <c r="K105" s="35">
        <f t="shared" si="14"/>
        <v>0.9285714285714286</v>
      </c>
      <c r="L105" s="84"/>
      <c r="M105" s="84"/>
      <c r="N105" s="84"/>
      <c r="O105" s="84"/>
      <c r="P105" s="84" t="s">
        <v>1586</v>
      </c>
      <c r="Q105" s="84" t="s">
        <v>1586</v>
      </c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thickBot="1" x14ac:dyDescent="0.3">
      <c r="A106" t="s">
        <v>52</v>
      </c>
      <c r="B106" s="33" t="s">
        <v>1153</v>
      </c>
      <c r="C106" s="33" t="s">
        <v>1102</v>
      </c>
      <c r="D106" t="s">
        <v>1154</v>
      </c>
      <c r="E106" s="33" t="s">
        <v>73</v>
      </c>
      <c r="F106" s="33" t="s">
        <v>28</v>
      </c>
      <c r="G106" s="33"/>
      <c r="H106" s="33" t="s">
        <v>1162</v>
      </c>
      <c r="I106" s="34">
        <f t="shared" si="12"/>
        <v>26</v>
      </c>
      <c r="J106" s="34">
        <f t="shared" si="13"/>
        <v>2</v>
      </c>
      <c r="K106" s="35">
        <f t="shared" si="14"/>
        <v>0.9285714285714286</v>
      </c>
      <c r="L106" s="84"/>
      <c r="M106" s="84"/>
      <c r="N106" s="84"/>
      <c r="O106" s="84"/>
      <c r="P106" s="84" t="s">
        <v>1586</v>
      </c>
      <c r="Q106" s="84" t="s">
        <v>1586</v>
      </c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thickBot="1" x14ac:dyDescent="0.3">
      <c r="A107" t="s">
        <v>52</v>
      </c>
      <c r="B107" s="33" t="s">
        <v>1222</v>
      </c>
      <c r="C107" s="33" t="s">
        <v>1102</v>
      </c>
      <c r="D107" t="s">
        <v>93</v>
      </c>
      <c r="E107" s="33" t="s">
        <v>73</v>
      </c>
      <c r="F107" s="33" t="s">
        <v>1349</v>
      </c>
      <c r="G107" s="33"/>
      <c r="H107" s="33" t="s">
        <v>1223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thickBot="1" x14ac:dyDescent="0.3">
      <c r="A108" t="s">
        <v>52</v>
      </c>
      <c r="B108" s="33" t="s">
        <v>1238</v>
      </c>
      <c r="C108" s="33" t="s">
        <v>1102</v>
      </c>
      <c r="D108" t="s">
        <v>1239</v>
      </c>
      <c r="E108" s="33" t="s">
        <v>19</v>
      </c>
      <c r="F108" s="140" t="s">
        <v>1617</v>
      </c>
      <c r="G108" s="33"/>
      <c r="H108" s="33" t="s">
        <v>1240</v>
      </c>
      <c r="I108" s="34">
        <f t="shared" si="12"/>
        <v>26</v>
      </c>
      <c r="J108" s="34">
        <f t="shared" ref="J108" si="15">COUNTIF(L108:AM108,"APAGADO")</f>
        <v>2</v>
      </c>
      <c r="K108" s="35">
        <f t="shared" ref="K108" si="16">(I108)/(J108+I108)</f>
        <v>0.9285714285714286</v>
      </c>
      <c r="L108" s="84"/>
      <c r="M108" s="84"/>
      <c r="N108" s="84"/>
      <c r="O108" s="84" t="s">
        <v>1586</v>
      </c>
      <c r="P108" s="84"/>
      <c r="Q108" s="84" t="s">
        <v>1586</v>
      </c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thickBot="1" x14ac:dyDescent="0.3">
      <c r="A109" t="s">
        <v>52</v>
      </c>
      <c r="B109" s="33" t="s">
        <v>1235</v>
      </c>
      <c r="C109" s="33" t="s">
        <v>1102</v>
      </c>
      <c r="D109" t="s">
        <v>1236</v>
      </c>
      <c r="E109" s="33" t="s">
        <v>19</v>
      </c>
      <c r="F109" s="33" t="s">
        <v>1349</v>
      </c>
      <c r="G109" s="33"/>
      <c r="H109" s="33" t="s">
        <v>1237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thickBot="1" x14ac:dyDescent="0.3">
      <c r="A110" s="83" t="s">
        <v>52</v>
      </c>
      <c r="B110" t="s">
        <v>1266</v>
      </c>
      <c r="C110" s="33" t="s">
        <v>1102</v>
      </c>
      <c r="D110" t="s">
        <v>1267</v>
      </c>
      <c r="E110" t="s">
        <v>73</v>
      </c>
      <c r="F110" s="33" t="s">
        <v>1349</v>
      </c>
      <c r="G110"/>
      <c r="H110" s="33" t="s">
        <v>1514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thickBot="1" x14ac:dyDescent="0.3">
      <c r="A111" s="83" t="s">
        <v>52</v>
      </c>
      <c r="B111" t="s">
        <v>1268</v>
      </c>
      <c r="C111" s="33" t="s">
        <v>1102</v>
      </c>
      <c r="D111" t="s">
        <v>1269</v>
      </c>
      <c r="E111" t="s">
        <v>73</v>
      </c>
      <c r="F111" t="s">
        <v>28</v>
      </c>
      <c r="G111"/>
      <c r="H111" s="33" t="s">
        <v>644</v>
      </c>
      <c r="I111" s="34">
        <f t="shared" si="12"/>
        <v>24</v>
      </c>
      <c r="J111" s="34">
        <f t="shared" si="17"/>
        <v>4</v>
      </c>
      <c r="K111" s="35">
        <f t="shared" si="18"/>
        <v>0.8571428571428571</v>
      </c>
      <c r="L111" s="84" t="s">
        <v>1586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 t="s">
        <v>1586</v>
      </c>
      <c r="W111" s="84"/>
      <c r="X111" s="84"/>
      <c r="Y111" s="84" t="s">
        <v>1586</v>
      </c>
      <c r="Z111" s="84"/>
      <c r="AA111" s="84"/>
      <c r="AB111" s="84" t="s">
        <v>1586</v>
      </c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thickBot="1" x14ac:dyDescent="0.3">
      <c r="A112" t="s">
        <v>52</v>
      </c>
      <c r="B112" s="33" t="s">
        <v>1342</v>
      </c>
      <c r="C112" s="33" t="s">
        <v>1102</v>
      </c>
      <c r="D112" t="s">
        <v>88</v>
      </c>
      <c r="E112" s="33" t="s">
        <v>73</v>
      </c>
      <c r="F112" s="33" t="s">
        <v>28</v>
      </c>
      <c r="G112" s="33"/>
      <c r="H112" s="33" t="s">
        <v>1341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thickBot="1" x14ac:dyDescent="0.3">
      <c r="A113" t="s">
        <v>52</v>
      </c>
      <c r="B113" s="33" t="s">
        <v>1542</v>
      </c>
      <c r="C113" s="33" t="s">
        <v>1102</v>
      </c>
      <c r="D113" t="s">
        <v>1543</v>
      </c>
      <c r="E113" s="33" t="s">
        <v>19</v>
      </c>
      <c r="F113" s="33" t="s">
        <v>1349</v>
      </c>
      <c r="G113" s="33"/>
      <c r="H113" s="33" t="s">
        <v>1544</v>
      </c>
      <c r="I113" s="34">
        <f t="shared" si="12"/>
        <v>24</v>
      </c>
      <c r="J113" s="34">
        <f t="shared" si="17"/>
        <v>4</v>
      </c>
      <c r="K113" s="35">
        <f t="shared" si="18"/>
        <v>0.8571428571428571</v>
      </c>
      <c r="L113" s="84" t="s">
        <v>1586</v>
      </c>
      <c r="M113" s="84" t="s">
        <v>1586</v>
      </c>
      <c r="N113" s="84" t="s">
        <v>1586</v>
      </c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 t="s">
        <v>1586</v>
      </c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thickBot="1" x14ac:dyDescent="0.3">
      <c r="A114" t="s">
        <v>52</v>
      </c>
      <c r="B114" s="33" t="s">
        <v>1615</v>
      </c>
      <c r="C114" s="33" t="s">
        <v>1102</v>
      </c>
      <c r="D114" t="s">
        <v>1616</v>
      </c>
      <c r="E114" s="33" t="s">
        <v>19</v>
      </c>
      <c r="F114" s="33" t="s">
        <v>1349</v>
      </c>
      <c r="G114" s="33"/>
      <c r="H114" s="33" t="s">
        <v>1618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thickBot="1" x14ac:dyDescent="0.3">
      <c r="A115" t="s">
        <v>168</v>
      </c>
      <c r="B115" t="s">
        <v>169</v>
      </c>
      <c r="C115" t="s">
        <v>1102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thickBot="1" x14ac:dyDescent="0.3">
      <c r="A116" t="s">
        <v>171</v>
      </c>
      <c r="B116" t="s">
        <v>172</v>
      </c>
      <c r="C116" t="s">
        <v>1102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23</v>
      </c>
      <c r="J116" s="34">
        <f t="shared" si="13"/>
        <v>5</v>
      </c>
      <c r="K116" s="35">
        <f t="shared" si="14"/>
        <v>0.8214285714285714</v>
      </c>
      <c r="L116" s="84"/>
      <c r="M116" s="84"/>
      <c r="N116" s="84"/>
      <c r="O116" s="84" t="s">
        <v>1586</v>
      </c>
      <c r="P116" s="84" t="s">
        <v>1586</v>
      </c>
      <c r="Q116" s="84" t="s">
        <v>1586</v>
      </c>
      <c r="R116" s="84"/>
      <c r="S116" s="84"/>
      <c r="T116" s="84"/>
      <c r="U116" s="84"/>
      <c r="V116" s="84" t="s">
        <v>1586</v>
      </c>
      <c r="W116" s="84"/>
      <c r="X116" s="84" t="s">
        <v>1586</v>
      </c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thickBot="1" x14ac:dyDescent="0.3">
      <c r="A117" t="s">
        <v>171</v>
      </c>
      <c r="B117" t="s">
        <v>174</v>
      </c>
      <c r="C117" t="s">
        <v>1102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thickBot="1" x14ac:dyDescent="0.3">
      <c r="A118" t="s">
        <v>171</v>
      </c>
      <c r="B118" t="s">
        <v>176</v>
      </c>
      <c r="C118" t="s">
        <v>1102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26</v>
      </c>
      <c r="J118" s="34">
        <f t="shared" si="13"/>
        <v>2</v>
      </c>
      <c r="K118" s="35">
        <f t="shared" si="14"/>
        <v>0.9285714285714286</v>
      </c>
      <c r="L118" s="84"/>
      <c r="M118" s="84"/>
      <c r="N118" s="84"/>
      <c r="O118" s="84" t="s">
        <v>1586</v>
      </c>
      <c r="P118" s="84"/>
      <c r="Q118" s="84" t="s">
        <v>1586</v>
      </c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thickBot="1" x14ac:dyDescent="0.3">
      <c r="A119" t="s">
        <v>178</v>
      </c>
      <c r="B119" t="s">
        <v>179</v>
      </c>
      <c r="C119" t="s">
        <v>1103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thickBot="1" x14ac:dyDescent="0.3">
      <c r="A120" t="s">
        <v>181</v>
      </c>
      <c r="B120" t="s">
        <v>182</v>
      </c>
      <c r="C120" t="s">
        <v>1103</v>
      </c>
      <c r="D120" t="s">
        <v>183</v>
      </c>
      <c r="E120" s="33" t="s">
        <v>19</v>
      </c>
      <c r="F120" s="33" t="s">
        <v>20</v>
      </c>
      <c r="G120" s="33"/>
      <c r="H120" s="33" t="s">
        <v>1423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thickBot="1" x14ac:dyDescent="0.3">
      <c r="A121" t="s">
        <v>181</v>
      </c>
      <c r="B121" t="s">
        <v>976</v>
      </c>
      <c r="C121" t="s">
        <v>1103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thickBot="1" x14ac:dyDescent="0.3">
      <c r="A122" s="83" t="s">
        <v>181</v>
      </c>
      <c r="B122" t="s">
        <v>1270</v>
      </c>
      <c r="C122" t="s">
        <v>1103</v>
      </c>
      <c r="D122" t="s">
        <v>1271</v>
      </c>
      <c r="E122" t="s">
        <v>19</v>
      </c>
      <c r="F122" t="s">
        <v>28</v>
      </c>
      <c r="G122"/>
      <c r="H122" s="33" t="s">
        <v>1281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thickBot="1" x14ac:dyDescent="0.3">
      <c r="A123" t="s">
        <v>187</v>
      </c>
      <c r="B123" t="s">
        <v>185</v>
      </c>
      <c r="C123" t="s">
        <v>1102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thickBot="1" x14ac:dyDescent="0.3">
      <c r="A124" t="s">
        <v>187</v>
      </c>
      <c r="B124" t="s">
        <v>977</v>
      </c>
      <c r="C124" t="s">
        <v>1102</v>
      </c>
      <c r="D124" t="s">
        <v>188</v>
      </c>
      <c r="E124" s="33" t="s">
        <v>73</v>
      </c>
      <c r="F124" s="33" t="s">
        <v>1096</v>
      </c>
      <c r="G124" s="33" t="s">
        <v>1292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thickBot="1" x14ac:dyDescent="0.3">
      <c r="A125" t="s">
        <v>187</v>
      </c>
      <c r="B125" t="s">
        <v>978</v>
      </c>
      <c r="C125" t="s">
        <v>1102</v>
      </c>
      <c r="D125" t="s">
        <v>188</v>
      </c>
      <c r="E125" s="33" t="s">
        <v>73</v>
      </c>
      <c r="F125" s="33" t="s">
        <v>1096</v>
      </c>
      <c r="G125" s="33" t="s">
        <v>1292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979</v>
      </c>
      <c r="C126" t="s">
        <v>1102</v>
      </c>
      <c r="D126" t="s">
        <v>980</v>
      </c>
      <c r="E126" s="33" t="s">
        <v>73</v>
      </c>
      <c r="F126" s="33" t="s">
        <v>1096</v>
      </c>
      <c r="G126" s="33" t="s">
        <v>1292</v>
      </c>
      <c r="H126" s="33" t="s">
        <v>1256</v>
      </c>
      <c r="I126" s="34">
        <f t="shared" si="12"/>
        <v>15</v>
      </c>
      <c r="J126" s="34">
        <f t="shared" si="13"/>
        <v>13</v>
      </c>
      <c r="K126" s="35">
        <f t="shared" si="14"/>
        <v>0.5357142857142857</v>
      </c>
      <c r="L126" s="84" t="s">
        <v>1586</v>
      </c>
      <c r="M126" s="84" t="s">
        <v>1586</v>
      </c>
      <c r="N126" s="84" t="s">
        <v>1586</v>
      </c>
      <c r="O126" s="84" t="s">
        <v>1586</v>
      </c>
      <c r="P126" s="84" t="s">
        <v>1586</v>
      </c>
      <c r="Q126" s="84" t="s">
        <v>1586</v>
      </c>
      <c r="R126" s="84" t="s">
        <v>1586</v>
      </c>
      <c r="S126" s="84"/>
      <c r="T126" s="84"/>
      <c r="U126" s="84" t="s">
        <v>1586</v>
      </c>
      <c r="V126" s="84" t="s">
        <v>1586</v>
      </c>
      <c r="W126" s="84"/>
      <c r="X126" s="84" t="s">
        <v>1586</v>
      </c>
      <c r="Y126" s="84" t="s">
        <v>1586</v>
      </c>
      <c r="Z126" s="84"/>
      <c r="AA126" s="84"/>
      <c r="AB126" s="84" t="s">
        <v>1586</v>
      </c>
      <c r="AC126" s="84" t="s">
        <v>1586</v>
      </c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</row>
    <row r="127" spans="1:39" ht="15.75" thickBot="1" x14ac:dyDescent="0.3">
      <c r="A127" t="s">
        <v>187</v>
      </c>
      <c r="B127" t="s">
        <v>981</v>
      </c>
      <c r="C127" t="s">
        <v>1102</v>
      </c>
      <c r="D127" t="s">
        <v>980</v>
      </c>
      <c r="E127" s="33" t="s">
        <v>73</v>
      </c>
      <c r="F127" s="33" t="s">
        <v>1096</v>
      </c>
      <c r="G127" s="33" t="s">
        <v>1292</v>
      </c>
      <c r="H127" s="33" t="s">
        <v>1257</v>
      </c>
      <c r="I127" s="34">
        <f t="shared" si="12"/>
        <v>15</v>
      </c>
      <c r="J127" s="34">
        <f t="shared" si="13"/>
        <v>13</v>
      </c>
      <c r="K127" s="35">
        <f t="shared" si="14"/>
        <v>0.5357142857142857</v>
      </c>
      <c r="L127" s="84" t="s">
        <v>1586</v>
      </c>
      <c r="M127" s="84" t="s">
        <v>1586</v>
      </c>
      <c r="N127" s="84" t="s">
        <v>1586</v>
      </c>
      <c r="O127" s="84" t="s">
        <v>1586</v>
      </c>
      <c r="P127" s="84" t="s">
        <v>1586</v>
      </c>
      <c r="Q127" s="84" t="s">
        <v>1586</v>
      </c>
      <c r="R127" s="84" t="s">
        <v>1586</v>
      </c>
      <c r="S127" s="84"/>
      <c r="T127" s="84"/>
      <c r="U127" s="84" t="s">
        <v>1586</v>
      </c>
      <c r="V127" s="84" t="s">
        <v>1586</v>
      </c>
      <c r="W127" s="84"/>
      <c r="X127" s="84" t="s">
        <v>1586</v>
      </c>
      <c r="Y127" s="84" t="s">
        <v>1586</v>
      </c>
      <c r="Z127" s="84"/>
      <c r="AA127" s="84"/>
      <c r="AB127" s="84" t="s">
        <v>1586</v>
      </c>
      <c r="AC127" s="84" t="s">
        <v>1586</v>
      </c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</row>
    <row r="128" spans="1:39" ht="16.149999999999999" customHeight="1" thickBot="1" x14ac:dyDescent="0.3">
      <c r="A128" t="s">
        <v>187</v>
      </c>
      <c r="B128" t="s">
        <v>1175</v>
      </c>
      <c r="C128" t="s">
        <v>1102</v>
      </c>
      <c r="D128" t="s">
        <v>1170</v>
      </c>
      <c r="E128" s="33" t="s">
        <v>73</v>
      </c>
      <c r="F128" s="33" t="s">
        <v>1096</v>
      </c>
      <c r="G128" s="33" t="s">
        <v>1292</v>
      </c>
      <c r="H128" s="33" t="s">
        <v>1182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thickBot="1" x14ac:dyDescent="0.3">
      <c r="A129" t="s">
        <v>187</v>
      </c>
      <c r="B129" t="s">
        <v>1176</v>
      </c>
      <c r="C129" t="s">
        <v>1102</v>
      </c>
      <c r="D129" t="s">
        <v>1170</v>
      </c>
      <c r="E129" s="33" t="s">
        <v>73</v>
      </c>
      <c r="F129" s="33" t="s">
        <v>1096</v>
      </c>
      <c r="G129" s="33" t="s">
        <v>1292</v>
      </c>
      <c r="H129" s="33" t="s">
        <v>1183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thickBot="1" x14ac:dyDescent="0.3">
      <c r="A130" t="s">
        <v>1547</v>
      </c>
      <c r="B130" t="s">
        <v>1534</v>
      </c>
      <c r="C130" s="127" t="s">
        <v>1102</v>
      </c>
      <c r="D130" t="s">
        <v>1535</v>
      </c>
      <c r="E130" s="33" t="s">
        <v>19</v>
      </c>
      <c r="F130" s="33" t="s">
        <v>1349</v>
      </c>
      <c r="G130" s="33"/>
      <c r="H130" s="33" t="s">
        <v>1550</v>
      </c>
      <c r="I130" s="34">
        <f t="shared" si="12"/>
        <v>27</v>
      </c>
      <c r="J130" s="34">
        <f t="shared" si="13"/>
        <v>1</v>
      </c>
      <c r="K130" s="35">
        <f t="shared" si="14"/>
        <v>0.9642857142857143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 t="s">
        <v>1586</v>
      </c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</row>
    <row r="131" spans="1:39" ht="15.75" thickBot="1" x14ac:dyDescent="0.3">
      <c r="A131" t="s">
        <v>1547</v>
      </c>
      <c r="B131" t="s">
        <v>1551</v>
      </c>
      <c r="C131" s="127" t="s">
        <v>1102</v>
      </c>
      <c r="D131" t="s">
        <v>1552</v>
      </c>
      <c r="E131" s="33"/>
      <c r="F131" s="33" t="s">
        <v>1349</v>
      </c>
      <c r="G131" s="33"/>
      <c r="H131" s="33" t="s">
        <v>1568</v>
      </c>
      <c r="I131" s="34">
        <f t="shared" si="12"/>
        <v>27</v>
      </c>
      <c r="J131" s="34">
        <f t="shared" si="13"/>
        <v>1</v>
      </c>
      <c r="K131" s="35">
        <f t="shared" si="14"/>
        <v>0.9642857142857143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 t="s">
        <v>1586</v>
      </c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</row>
    <row r="132" spans="1:39" ht="15.75" thickBot="1" x14ac:dyDescent="0.3">
      <c r="A132" t="s">
        <v>189</v>
      </c>
      <c r="B132" t="s">
        <v>982</v>
      </c>
      <c r="C132" t="s">
        <v>1103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</row>
    <row r="133" spans="1:39" ht="15.75" thickBot="1" x14ac:dyDescent="0.3">
      <c r="A133" t="s">
        <v>189</v>
      </c>
      <c r="B133" t="s">
        <v>983</v>
      </c>
      <c r="C133" t="s">
        <v>1103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27</v>
      </c>
      <c r="J133" s="34">
        <f t="shared" si="13"/>
        <v>1</v>
      </c>
      <c r="K133" s="35">
        <f t="shared" si="14"/>
        <v>0.9642857142857143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 t="s">
        <v>1586</v>
      </c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984</v>
      </c>
      <c r="C134" t="s">
        <v>1103</v>
      </c>
      <c r="D134" t="s">
        <v>192</v>
      </c>
      <c r="E134" s="33" t="s">
        <v>19</v>
      </c>
      <c r="F134" s="33" t="s">
        <v>28</v>
      </c>
      <c r="G134" s="33"/>
      <c r="H134" s="33" t="s">
        <v>1424</v>
      </c>
      <c r="I134" s="34">
        <f t="shared" si="12"/>
        <v>15</v>
      </c>
      <c r="J134" s="34">
        <f t="shared" si="13"/>
        <v>13</v>
      </c>
      <c r="K134" s="35">
        <f t="shared" si="14"/>
        <v>0.5357142857142857</v>
      </c>
      <c r="L134" s="84" t="s">
        <v>1586</v>
      </c>
      <c r="M134" s="84" t="s">
        <v>1586</v>
      </c>
      <c r="N134" s="84" t="s">
        <v>1586</v>
      </c>
      <c r="O134" s="84" t="s">
        <v>1586</v>
      </c>
      <c r="P134" s="84" t="s">
        <v>1586</v>
      </c>
      <c r="Q134" s="84" t="s">
        <v>1586</v>
      </c>
      <c r="R134" s="84" t="s">
        <v>1586</v>
      </c>
      <c r="S134" s="84"/>
      <c r="T134" s="84"/>
      <c r="U134" s="84" t="s">
        <v>1586</v>
      </c>
      <c r="V134" s="84" t="s">
        <v>1586</v>
      </c>
      <c r="W134" s="84"/>
      <c r="X134" s="84" t="s">
        <v>1586</v>
      </c>
      <c r="Y134" s="84" t="s">
        <v>1586</v>
      </c>
      <c r="Z134" s="84"/>
      <c r="AA134" s="84"/>
      <c r="AB134" s="84" t="s">
        <v>1586</v>
      </c>
      <c r="AC134" s="84" t="s">
        <v>1586</v>
      </c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</row>
    <row r="135" spans="1:39" ht="15.75" thickBot="1" x14ac:dyDescent="0.3">
      <c r="A135" t="s">
        <v>189</v>
      </c>
      <c r="B135" t="s">
        <v>985</v>
      </c>
      <c r="C135" t="s">
        <v>1103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27</v>
      </c>
      <c r="J135" s="34">
        <f t="shared" si="13"/>
        <v>1</v>
      </c>
      <c r="K135" s="35">
        <f t="shared" si="14"/>
        <v>0.9642857142857143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 t="s">
        <v>1586</v>
      </c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</row>
    <row r="136" spans="1:39" ht="15.75" thickBot="1" x14ac:dyDescent="0.3">
      <c r="A136" t="s">
        <v>194</v>
      </c>
      <c r="B136" t="s">
        <v>197</v>
      </c>
      <c r="C136" t="s">
        <v>1103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thickBot="1" x14ac:dyDescent="0.3">
      <c r="A137" t="s">
        <v>199</v>
      </c>
      <c r="B137" t="s">
        <v>200</v>
      </c>
      <c r="C137" t="s">
        <v>1103</v>
      </c>
      <c r="D137" t="s">
        <v>201</v>
      </c>
      <c r="E137" s="33" t="s">
        <v>19</v>
      </c>
      <c r="F137" s="33" t="s">
        <v>1096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thickBot="1" x14ac:dyDescent="0.3">
      <c r="A138" t="s">
        <v>199</v>
      </c>
      <c r="B138" t="s">
        <v>203</v>
      </c>
      <c r="C138" t="s">
        <v>1103</v>
      </c>
      <c r="D138" t="s">
        <v>204</v>
      </c>
      <c r="E138" s="33" t="s">
        <v>15</v>
      </c>
      <c r="F138" s="33" t="s">
        <v>1096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thickBot="1" x14ac:dyDescent="0.3">
      <c r="A139" t="s">
        <v>194</v>
      </c>
      <c r="B139" t="s">
        <v>205</v>
      </c>
      <c r="C139" t="s">
        <v>1103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thickBot="1" x14ac:dyDescent="0.3">
      <c r="A140" t="s">
        <v>194</v>
      </c>
      <c r="B140" t="s">
        <v>207</v>
      </c>
      <c r="C140" t="s">
        <v>1103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thickBot="1" x14ac:dyDescent="0.3">
      <c r="A141" t="s">
        <v>194</v>
      </c>
      <c r="B141" t="s">
        <v>209</v>
      </c>
      <c r="C141" t="s">
        <v>1103</v>
      </c>
      <c r="D141" t="s">
        <v>210</v>
      </c>
      <c r="E141" s="33" t="s">
        <v>19</v>
      </c>
      <c r="F141" s="33" t="s">
        <v>1349</v>
      </c>
      <c r="G141" s="33"/>
      <c r="H141" s="33" t="s">
        <v>1610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thickBot="1" x14ac:dyDescent="0.3">
      <c r="A142" t="s">
        <v>194</v>
      </c>
      <c r="B142" t="s">
        <v>987</v>
      </c>
      <c r="C142" t="s">
        <v>1103</v>
      </c>
      <c r="D142" t="s">
        <v>195</v>
      </c>
      <c r="E142" s="33" t="s">
        <v>15</v>
      </c>
      <c r="F142" s="33" t="s">
        <v>1096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thickBot="1" x14ac:dyDescent="0.3">
      <c r="A143" t="s">
        <v>194</v>
      </c>
      <c r="B143" t="s">
        <v>196</v>
      </c>
      <c r="C143" t="s">
        <v>1103</v>
      </c>
      <c r="D143" t="s">
        <v>986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thickBot="1" x14ac:dyDescent="0.3">
      <c r="A144" t="s">
        <v>194</v>
      </c>
      <c r="B144" t="s">
        <v>211</v>
      </c>
      <c r="C144" t="s">
        <v>1103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thickBot="1" x14ac:dyDescent="0.3">
      <c r="A145" t="s">
        <v>194</v>
      </c>
      <c r="B145" t="s">
        <v>213</v>
      </c>
      <c r="C145" t="s">
        <v>1103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thickBot="1" x14ac:dyDescent="0.3">
      <c r="A146" t="s">
        <v>194</v>
      </c>
      <c r="B146" t="s">
        <v>214</v>
      </c>
      <c r="C146" t="s">
        <v>1103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25</v>
      </c>
      <c r="J146" s="34">
        <f t="shared" si="13"/>
        <v>3</v>
      </c>
      <c r="K146" s="35">
        <f t="shared" si="14"/>
        <v>0.8928571428571429</v>
      </c>
      <c r="L146" s="84"/>
      <c r="M146" s="84"/>
      <c r="N146" s="84"/>
      <c r="O146" s="84"/>
      <c r="P146" s="84" t="s">
        <v>1586</v>
      </c>
      <c r="Q146" s="84" t="s">
        <v>1586</v>
      </c>
      <c r="R146" s="84" t="s">
        <v>1586</v>
      </c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thickBot="1" x14ac:dyDescent="0.3">
      <c r="A147" t="s">
        <v>194</v>
      </c>
      <c r="B147" t="s">
        <v>216</v>
      </c>
      <c r="C147" t="s">
        <v>1103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thickBot="1" x14ac:dyDescent="0.3">
      <c r="A148" t="s">
        <v>194</v>
      </c>
      <c r="B148" s="33" t="s">
        <v>1210</v>
      </c>
      <c r="C148" s="33" t="s">
        <v>1103</v>
      </c>
      <c r="D148" t="s">
        <v>1193</v>
      </c>
      <c r="E148" s="33" t="s">
        <v>1155</v>
      </c>
      <c r="F148" s="33" t="s">
        <v>28</v>
      </c>
      <c r="G148" s="33"/>
      <c r="H148" s="33" t="s">
        <v>1194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thickBot="1" x14ac:dyDescent="0.3">
      <c r="A149" t="s">
        <v>194</v>
      </c>
      <c r="B149" s="33" t="s">
        <v>1209</v>
      </c>
      <c r="C149" s="33" t="s">
        <v>1103</v>
      </c>
      <c r="D149" t="s">
        <v>1193</v>
      </c>
      <c r="E149" s="33" t="s">
        <v>1155</v>
      </c>
      <c r="F149" s="33" t="s">
        <v>28</v>
      </c>
      <c r="G149" s="33"/>
      <c r="H149" s="33" t="s">
        <v>1195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thickBot="1" x14ac:dyDescent="0.3">
      <c r="A150" t="s">
        <v>194</v>
      </c>
      <c r="B150" s="33" t="s">
        <v>1212</v>
      </c>
      <c r="C150" s="33" t="s">
        <v>1103</v>
      </c>
      <c r="D150" t="s">
        <v>1190</v>
      </c>
      <c r="E150" s="33" t="s">
        <v>73</v>
      </c>
      <c r="F150" s="33" t="s">
        <v>28</v>
      </c>
      <c r="G150" s="33"/>
      <c r="H150" s="33" t="s">
        <v>1191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thickBot="1" x14ac:dyDescent="0.3">
      <c r="A151" t="s">
        <v>194</v>
      </c>
      <c r="B151" s="33" t="s">
        <v>1213</v>
      </c>
      <c r="C151" s="33" t="s">
        <v>1103</v>
      </c>
      <c r="D151" t="s">
        <v>1190</v>
      </c>
      <c r="E151" s="33" t="s">
        <v>73</v>
      </c>
      <c r="F151" s="33" t="s">
        <v>28</v>
      </c>
      <c r="G151" s="33"/>
      <c r="H151" s="33" t="s">
        <v>1192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thickBot="1" x14ac:dyDescent="0.3">
      <c r="A152" t="s">
        <v>217</v>
      </c>
      <c r="B152" t="s">
        <v>988</v>
      </c>
      <c r="C152" t="s">
        <v>1103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28</v>
      </c>
      <c r="J152" s="34">
        <f t="shared" si="13"/>
        <v>0</v>
      </c>
      <c r="K152" s="35">
        <f t="shared" si="14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</row>
    <row r="153" spans="1:39" ht="15.75" thickBot="1" x14ac:dyDescent="0.3">
      <c r="A153" t="s">
        <v>217</v>
      </c>
      <c r="B153" t="s">
        <v>989</v>
      </c>
      <c r="C153" t="s">
        <v>1103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28</v>
      </c>
      <c r="J153" s="34">
        <f t="shared" si="13"/>
        <v>0</v>
      </c>
      <c r="K153" s="35">
        <f t="shared" si="14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</row>
    <row r="154" spans="1:39" ht="15.75" thickBot="1" x14ac:dyDescent="0.3">
      <c r="A154" t="s">
        <v>220</v>
      </c>
      <c r="B154" t="s">
        <v>990</v>
      </c>
      <c r="C154" t="s">
        <v>1103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26</v>
      </c>
      <c r="J154" s="34">
        <f t="shared" si="13"/>
        <v>2</v>
      </c>
      <c r="K154" s="35">
        <f t="shared" si="14"/>
        <v>0.9285714285714286</v>
      </c>
      <c r="L154" s="84"/>
      <c r="M154" s="84" t="s">
        <v>1586</v>
      </c>
      <c r="N154" s="84"/>
      <c r="O154" s="84"/>
      <c r="P154" s="84"/>
      <c r="Q154" s="84"/>
      <c r="R154" s="84"/>
      <c r="S154" s="84"/>
      <c r="T154" s="84"/>
      <c r="U154" s="84"/>
      <c r="V154" s="84" t="s">
        <v>1586</v>
      </c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1102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15</v>
      </c>
      <c r="J155" s="34">
        <f t="shared" ref="J155:J263" si="20">COUNTIF(L155:AM155,"APAGADO")</f>
        <v>13</v>
      </c>
      <c r="K155" s="35">
        <f t="shared" ref="K155:K263" si="21">(I155)/(J155+I155)</f>
        <v>0.5357142857142857</v>
      </c>
      <c r="L155" s="84" t="s">
        <v>1586</v>
      </c>
      <c r="M155" s="84" t="s">
        <v>1586</v>
      </c>
      <c r="N155" s="84" t="s">
        <v>1586</v>
      </c>
      <c r="O155" s="84" t="s">
        <v>1586</v>
      </c>
      <c r="P155" s="84" t="s">
        <v>1586</v>
      </c>
      <c r="Q155" s="84" t="s">
        <v>1586</v>
      </c>
      <c r="R155" s="84" t="s">
        <v>1586</v>
      </c>
      <c r="S155" s="84"/>
      <c r="T155" s="84"/>
      <c r="U155" s="84" t="s">
        <v>1586</v>
      </c>
      <c r="V155" s="84" t="s">
        <v>1586</v>
      </c>
      <c r="W155" s="84"/>
      <c r="X155" s="84" t="s">
        <v>1586</v>
      </c>
      <c r="Y155" s="84" t="s">
        <v>1586</v>
      </c>
      <c r="Z155" s="84"/>
      <c r="AA155" s="84"/>
      <c r="AB155" s="84" t="s">
        <v>1586</v>
      </c>
      <c r="AC155" s="84" t="s">
        <v>1586</v>
      </c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</row>
    <row r="156" spans="1:39" ht="15.75" thickBot="1" x14ac:dyDescent="0.3">
      <c r="A156" t="s">
        <v>171</v>
      </c>
      <c r="B156" t="s">
        <v>235</v>
      </c>
      <c r="C156" t="s">
        <v>1102</v>
      </c>
      <c r="D156" t="s">
        <v>236</v>
      </c>
      <c r="E156" s="33" t="s">
        <v>19</v>
      </c>
      <c r="F156" s="33" t="s">
        <v>1349</v>
      </c>
      <c r="G156" s="33"/>
      <c r="H156" s="33" t="s">
        <v>1607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thickBot="1" x14ac:dyDescent="0.3">
      <c r="A157" t="s">
        <v>222</v>
      </c>
      <c r="B157" t="s">
        <v>237</v>
      </c>
      <c r="C157" t="s">
        <v>1102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1102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15</v>
      </c>
      <c r="J158" s="34">
        <f t="shared" si="20"/>
        <v>13</v>
      </c>
      <c r="K158" s="35">
        <f t="shared" si="21"/>
        <v>0.5357142857142857</v>
      </c>
      <c r="L158" s="84" t="s">
        <v>1586</v>
      </c>
      <c r="M158" s="84" t="s">
        <v>1586</v>
      </c>
      <c r="N158" s="84" t="s">
        <v>1586</v>
      </c>
      <c r="O158" s="84" t="s">
        <v>1586</v>
      </c>
      <c r="P158" s="84" t="s">
        <v>1586</v>
      </c>
      <c r="Q158" s="84" t="s">
        <v>1586</v>
      </c>
      <c r="R158" s="84" t="s">
        <v>1586</v>
      </c>
      <c r="S158" s="84"/>
      <c r="T158" s="84"/>
      <c r="U158" s="84" t="s">
        <v>1586</v>
      </c>
      <c r="V158" s="84" t="s">
        <v>1586</v>
      </c>
      <c r="W158" s="84"/>
      <c r="X158" s="84" t="s">
        <v>1586</v>
      </c>
      <c r="Y158" s="84" t="s">
        <v>1586</v>
      </c>
      <c r="Z158" s="84"/>
      <c r="AA158" s="84"/>
      <c r="AB158" s="84" t="s">
        <v>1586</v>
      </c>
      <c r="AC158" s="84" t="s">
        <v>1586</v>
      </c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</row>
    <row r="159" spans="1:39" ht="15.75" thickBot="1" x14ac:dyDescent="0.3">
      <c r="A159" t="s">
        <v>222</v>
      </c>
      <c r="B159" t="s">
        <v>241</v>
      </c>
      <c r="C159" t="s">
        <v>1102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16</v>
      </c>
      <c r="J159" s="34">
        <f t="shared" si="20"/>
        <v>12</v>
      </c>
      <c r="K159" s="35">
        <f t="shared" si="21"/>
        <v>0.5714285714285714</v>
      </c>
      <c r="L159" s="84" t="s">
        <v>1586</v>
      </c>
      <c r="M159" s="84" t="s">
        <v>1586</v>
      </c>
      <c r="N159" s="84" t="s">
        <v>1586</v>
      </c>
      <c r="O159" s="84" t="s">
        <v>1586</v>
      </c>
      <c r="P159" s="84" t="s">
        <v>1586</v>
      </c>
      <c r="Q159" s="84" t="s">
        <v>1586</v>
      </c>
      <c r="R159" s="84" t="s">
        <v>1586</v>
      </c>
      <c r="S159" s="84"/>
      <c r="T159" s="84"/>
      <c r="U159" s="84"/>
      <c r="V159" s="84" t="s">
        <v>1586</v>
      </c>
      <c r="W159" s="84"/>
      <c r="X159" s="84" t="s">
        <v>1586</v>
      </c>
      <c r="Y159" s="84" t="s">
        <v>1586</v>
      </c>
      <c r="Z159" s="84"/>
      <c r="AA159" s="84"/>
      <c r="AB159" s="84" t="s">
        <v>1586</v>
      </c>
      <c r="AC159" s="84" t="s">
        <v>1586</v>
      </c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</row>
    <row r="160" spans="1:39" ht="15.75" thickBot="1" x14ac:dyDescent="0.3">
      <c r="A160" t="s">
        <v>222</v>
      </c>
      <c r="B160" t="s">
        <v>243</v>
      </c>
      <c r="C160" t="s">
        <v>1102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thickBot="1" x14ac:dyDescent="0.3">
      <c r="A161" t="s">
        <v>222</v>
      </c>
      <c r="B161" t="s">
        <v>223</v>
      </c>
      <c r="C161" t="s">
        <v>1102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thickBot="1" x14ac:dyDescent="0.3">
      <c r="A162" t="s">
        <v>222</v>
      </c>
      <c r="B162" t="s">
        <v>995</v>
      </c>
      <c r="C162" t="s">
        <v>1102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27</v>
      </c>
      <c r="J162" s="34">
        <f t="shared" si="20"/>
        <v>1</v>
      </c>
      <c r="K162" s="35">
        <f t="shared" si="21"/>
        <v>0.9642857142857143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 t="s">
        <v>1586</v>
      </c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thickBot="1" x14ac:dyDescent="0.3">
      <c r="A163" t="s">
        <v>222</v>
      </c>
      <c r="B163" t="s">
        <v>996</v>
      </c>
      <c r="C163" t="s">
        <v>1102</v>
      </c>
      <c r="D163" t="s">
        <v>226</v>
      </c>
      <c r="E163" s="33" t="s">
        <v>15</v>
      </c>
      <c r="F163" s="33" t="s">
        <v>20</v>
      </c>
      <c r="G163" s="33"/>
      <c r="H163" s="33" t="s">
        <v>1252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1585</v>
      </c>
      <c r="AL163" s="84"/>
      <c r="AM163" s="84"/>
    </row>
    <row r="164" spans="1:39" ht="15.75" thickBot="1" x14ac:dyDescent="0.3">
      <c r="A164" t="s">
        <v>222</v>
      </c>
      <c r="B164" t="s">
        <v>227</v>
      </c>
      <c r="C164" t="s">
        <v>1102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25</v>
      </c>
      <c r="J164" s="34">
        <f t="shared" ref="J164:J172" si="22">COUNTIF(L164:AM164,"APAGADO")</f>
        <v>3</v>
      </c>
      <c r="K164" s="35">
        <f t="shared" ref="K164:K172" si="23">(I164)/(J164+I164)</f>
        <v>0.8928571428571429</v>
      </c>
      <c r="L164" s="84" t="s">
        <v>1586</v>
      </c>
      <c r="M164" s="84" t="s">
        <v>1586</v>
      </c>
      <c r="N164" s="84" t="s">
        <v>1586</v>
      </c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thickBot="1" x14ac:dyDescent="0.3">
      <c r="A165" t="s">
        <v>222</v>
      </c>
      <c r="B165" t="s">
        <v>245</v>
      </c>
      <c r="C165" t="s">
        <v>1102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thickBot="1" x14ac:dyDescent="0.3">
      <c r="A166" t="s">
        <v>222</v>
      </c>
      <c r="B166" t="s">
        <v>229</v>
      </c>
      <c r="C166" t="s">
        <v>1102</v>
      </c>
      <c r="D166" t="s">
        <v>230</v>
      </c>
      <c r="E166" s="33" t="s">
        <v>73</v>
      </c>
      <c r="F166" s="33" t="s">
        <v>1096</v>
      </c>
      <c r="G166" s="33" t="s">
        <v>1292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thickBot="1" x14ac:dyDescent="0.3">
      <c r="A167" t="s">
        <v>222</v>
      </c>
      <c r="B167" t="s">
        <v>231</v>
      </c>
      <c r="C167" t="s">
        <v>1102</v>
      </c>
      <c r="D167" t="s">
        <v>230</v>
      </c>
      <c r="E167" s="33" t="s">
        <v>73</v>
      </c>
      <c r="F167" s="33" t="s">
        <v>1096</v>
      </c>
      <c r="G167" s="33" t="s">
        <v>1292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thickBot="1" x14ac:dyDescent="0.3">
      <c r="A168" t="s">
        <v>222</v>
      </c>
      <c r="B168" t="s">
        <v>991</v>
      </c>
      <c r="C168" t="s">
        <v>1102</v>
      </c>
      <c r="D168" t="s">
        <v>247</v>
      </c>
      <c r="E168" s="33" t="s">
        <v>73</v>
      </c>
      <c r="F168" s="33" t="s">
        <v>1096</v>
      </c>
      <c r="G168" s="33" t="s">
        <v>1292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thickBot="1" x14ac:dyDescent="0.3">
      <c r="A169" t="s">
        <v>222</v>
      </c>
      <c r="B169" t="s">
        <v>992</v>
      </c>
      <c r="C169" t="s">
        <v>1102</v>
      </c>
      <c r="D169" t="s">
        <v>247</v>
      </c>
      <c r="E169" s="33" t="s">
        <v>73</v>
      </c>
      <c r="F169" s="33" t="s">
        <v>1096</v>
      </c>
      <c r="G169" s="33" t="s">
        <v>1292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thickBot="1" x14ac:dyDescent="0.3">
      <c r="A170" t="s">
        <v>222</v>
      </c>
      <c r="B170" t="s">
        <v>993</v>
      </c>
      <c r="C170" t="s">
        <v>1102</v>
      </c>
      <c r="D170" t="s">
        <v>248</v>
      </c>
      <c r="E170" s="33" t="s">
        <v>73</v>
      </c>
      <c r="F170" s="33" t="s">
        <v>1096</v>
      </c>
      <c r="G170" s="33" t="s">
        <v>1292</v>
      </c>
      <c r="H170" s="33" t="s">
        <v>734</v>
      </c>
      <c r="I170" s="34">
        <f t="shared" si="19"/>
        <v>23</v>
      </c>
      <c r="J170" s="34">
        <f t="shared" si="22"/>
        <v>5</v>
      </c>
      <c r="K170" s="35">
        <f t="shared" si="23"/>
        <v>0.8214285714285714</v>
      </c>
      <c r="L170" s="84"/>
      <c r="M170" s="84"/>
      <c r="N170" s="84"/>
      <c r="O170" s="84" t="s">
        <v>1586</v>
      </c>
      <c r="P170" s="84" t="s">
        <v>1586</v>
      </c>
      <c r="Q170" s="84" t="s">
        <v>1586</v>
      </c>
      <c r="R170" s="84" t="s">
        <v>1586</v>
      </c>
      <c r="S170" s="84"/>
      <c r="T170" s="84"/>
      <c r="U170" s="84" t="s">
        <v>1586</v>
      </c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thickBot="1" x14ac:dyDescent="0.3">
      <c r="A171" t="s">
        <v>222</v>
      </c>
      <c r="B171" t="s">
        <v>994</v>
      </c>
      <c r="C171" t="s">
        <v>1102</v>
      </c>
      <c r="D171" t="s">
        <v>248</v>
      </c>
      <c r="E171" s="33" t="s">
        <v>73</v>
      </c>
      <c r="F171" s="33" t="s">
        <v>1096</v>
      </c>
      <c r="G171" s="33" t="s">
        <v>1292</v>
      </c>
      <c r="H171" s="33" t="s">
        <v>735</v>
      </c>
      <c r="I171" s="34">
        <f t="shared" si="19"/>
        <v>23</v>
      </c>
      <c r="J171" s="34">
        <f t="shared" si="22"/>
        <v>5</v>
      </c>
      <c r="K171" s="35">
        <f t="shared" si="23"/>
        <v>0.8214285714285714</v>
      </c>
      <c r="L171" s="84"/>
      <c r="M171" s="84"/>
      <c r="N171" s="84"/>
      <c r="O171" s="84" t="s">
        <v>1586</v>
      </c>
      <c r="P171" s="84" t="s">
        <v>1586</v>
      </c>
      <c r="Q171" s="84" t="s">
        <v>1586</v>
      </c>
      <c r="R171" s="84" t="s">
        <v>1586</v>
      </c>
      <c r="S171" s="84"/>
      <c r="T171" s="84"/>
      <c r="U171" s="84" t="s">
        <v>1586</v>
      </c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1273</v>
      </c>
      <c r="C172" t="s">
        <v>1102</v>
      </c>
      <c r="D172" t="s">
        <v>1272</v>
      </c>
      <c r="E172" t="s">
        <v>19</v>
      </c>
      <c r="F172" t="s">
        <v>28</v>
      </c>
      <c r="G172"/>
      <c r="H172" s="33" t="s">
        <v>1282</v>
      </c>
      <c r="I172" s="34">
        <f t="shared" si="19"/>
        <v>15</v>
      </c>
      <c r="J172" s="34">
        <f t="shared" si="22"/>
        <v>13</v>
      </c>
      <c r="K172" s="35">
        <f t="shared" si="23"/>
        <v>0.5357142857142857</v>
      </c>
      <c r="L172" s="84" t="s">
        <v>1586</v>
      </c>
      <c r="M172" s="84" t="s">
        <v>1586</v>
      </c>
      <c r="N172" s="84" t="s">
        <v>1586</v>
      </c>
      <c r="O172" s="84" t="s">
        <v>1586</v>
      </c>
      <c r="P172" s="84" t="s">
        <v>1586</v>
      </c>
      <c r="Q172" s="84" t="s">
        <v>1586</v>
      </c>
      <c r="R172" s="84" t="s">
        <v>1586</v>
      </c>
      <c r="S172" s="84"/>
      <c r="T172" s="84"/>
      <c r="U172" s="84" t="s">
        <v>1586</v>
      </c>
      <c r="V172" s="84" t="s">
        <v>1586</v>
      </c>
      <c r="W172" s="84"/>
      <c r="X172" s="84" t="s">
        <v>1586</v>
      </c>
      <c r="Y172" s="84" t="s">
        <v>1586</v>
      </c>
      <c r="Z172" s="84"/>
      <c r="AA172" s="84"/>
      <c r="AB172" s="84" t="s">
        <v>1586</v>
      </c>
      <c r="AC172" s="84" t="s">
        <v>1586</v>
      </c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</row>
    <row r="173" spans="1:39" ht="15.75" thickBot="1" x14ac:dyDescent="0.3">
      <c r="A173" t="s">
        <v>101</v>
      </c>
      <c r="B173" t="s">
        <v>249</v>
      </c>
      <c r="C173" t="s">
        <v>1102</v>
      </c>
      <c r="D173" t="s">
        <v>250</v>
      </c>
      <c r="E173" s="33" t="s">
        <v>15</v>
      </c>
      <c r="F173" s="33" t="s">
        <v>1096</v>
      </c>
      <c r="G173" s="33" t="s">
        <v>45</v>
      </c>
      <c r="H173" s="33" t="s">
        <v>736</v>
      </c>
      <c r="I173" s="34">
        <f t="shared" si="19"/>
        <v>25</v>
      </c>
      <c r="J173" s="34">
        <f t="shared" si="20"/>
        <v>3</v>
      </c>
      <c r="K173" s="35">
        <f t="shared" si="21"/>
        <v>0.8928571428571429</v>
      </c>
      <c r="L173" s="84"/>
      <c r="M173" s="84"/>
      <c r="N173" s="84"/>
      <c r="O173" s="84" t="s">
        <v>1586</v>
      </c>
      <c r="P173" s="84" t="s">
        <v>1586</v>
      </c>
      <c r="Q173" s="84" t="s">
        <v>1586</v>
      </c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thickBot="1" x14ac:dyDescent="0.3">
      <c r="A174" t="s">
        <v>101</v>
      </c>
      <c r="B174" t="s">
        <v>251</v>
      </c>
      <c r="C174" t="s">
        <v>1102</v>
      </c>
      <c r="D174" t="s">
        <v>252</v>
      </c>
      <c r="E174" s="33" t="s">
        <v>15</v>
      </c>
      <c r="F174" s="33" t="s">
        <v>1096</v>
      </c>
      <c r="G174" s="33" t="s">
        <v>45</v>
      </c>
      <c r="H174" s="33" t="s">
        <v>737</v>
      </c>
      <c r="I174" s="34">
        <f t="shared" si="19"/>
        <v>27</v>
      </c>
      <c r="J174" s="34">
        <f t="shared" si="20"/>
        <v>1</v>
      </c>
      <c r="K174" s="35">
        <f t="shared" si="21"/>
        <v>0.9642857142857143</v>
      </c>
      <c r="L174" s="84"/>
      <c r="M174" s="84"/>
      <c r="N174" s="84"/>
      <c r="O174" s="84" t="s">
        <v>1586</v>
      </c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thickBot="1" x14ac:dyDescent="0.3">
      <c r="A175" t="s">
        <v>101</v>
      </c>
      <c r="B175" t="s">
        <v>253</v>
      </c>
      <c r="C175" t="s">
        <v>1102</v>
      </c>
      <c r="D175" t="s">
        <v>254</v>
      </c>
      <c r="E175" s="33" t="s">
        <v>15</v>
      </c>
      <c r="F175" s="33" t="s">
        <v>1096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thickBot="1" x14ac:dyDescent="0.3">
      <c r="A176" t="s">
        <v>202</v>
      </c>
      <c r="B176" t="s">
        <v>1224</v>
      </c>
      <c r="C176" t="s">
        <v>1103</v>
      </c>
      <c r="D176" t="s">
        <v>1225</v>
      </c>
      <c r="E176" s="33" t="s">
        <v>73</v>
      </c>
      <c r="F176" s="33" t="s">
        <v>16</v>
      </c>
      <c r="G176" s="33"/>
      <c r="H176" s="33" t="s">
        <v>1313</v>
      </c>
      <c r="I176" s="34">
        <f t="shared" si="19"/>
        <v>26</v>
      </c>
      <c r="J176" s="34">
        <f t="shared" si="20"/>
        <v>2</v>
      </c>
      <c r="K176" s="35">
        <f t="shared" si="21"/>
        <v>0.9285714285714286</v>
      </c>
      <c r="L176" s="84"/>
      <c r="M176" s="84"/>
      <c r="N176" s="84"/>
      <c r="O176" s="84"/>
      <c r="P176" s="84"/>
      <c r="Q176" s="84"/>
      <c r="R176" s="84" t="s">
        <v>1586</v>
      </c>
      <c r="S176" s="84"/>
      <c r="T176" s="84"/>
      <c r="U176" s="84" t="s">
        <v>1586</v>
      </c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thickBot="1" x14ac:dyDescent="0.3">
      <c r="A177" t="s">
        <v>202</v>
      </c>
      <c r="B177" t="s">
        <v>1226</v>
      </c>
      <c r="C177" t="s">
        <v>1103</v>
      </c>
      <c r="D177" t="s">
        <v>1227</v>
      </c>
      <c r="E177" s="33" t="s">
        <v>73</v>
      </c>
      <c r="F177" s="33" t="s">
        <v>20</v>
      </c>
      <c r="G177" s="33"/>
      <c r="H177" s="33" t="s">
        <v>1314</v>
      </c>
      <c r="I177" s="34">
        <f t="shared" si="19"/>
        <v>26</v>
      </c>
      <c r="J177" s="34">
        <f t="shared" si="20"/>
        <v>2</v>
      </c>
      <c r="K177" s="35">
        <f t="shared" si="21"/>
        <v>0.9285714285714286</v>
      </c>
      <c r="L177" s="84"/>
      <c r="M177" s="84"/>
      <c r="N177" s="84"/>
      <c r="O177" s="84"/>
      <c r="P177" s="84"/>
      <c r="Q177" s="84"/>
      <c r="R177" s="84" t="s">
        <v>1586</v>
      </c>
      <c r="S177" s="84"/>
      <c r="T177" s="84"/>
      <c r="U177" s="84" t="s">
        <v>1586</v>
      </c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thickBot="1" x14ac:dyDescent="0.3">
      <c r="A178" t="s">
        <v>171</v>
      </c>
      <c r="B178" t="s">
        <v>997</v>
      </c>
      <c r="C178" t="s">
        <v>1102</v>
      </c>
      <c r="D178" t="s">
        <v>1127</v>
      </c>
      <c r="E178" s="33" t="s">
        <v>19</v>
      </c>
      <c r="F178" s="33" t="s">
        <v>20</v>
      </c>
      <c r="G178" s="33"/>
      <c r="H178" s="33" t="s">
        <v>1630</v>
      </c>
      <c r="I178" s="34">
        <f t="shared" si="19"/>
        <v>28</v>
      </c>
      <c r="J178" s="34">
        <f t="shared" si="20"/>
        <v>0</v>
      </c>
      <c r="K178" s="35">
        <f t="shared" si="21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</row>
    <row r="179" spans="1:39" ht="15.75" thickBot="1" x14ac:dyDescent="0.3">
      <c r="A179" t="s">
        <v>171</v>
      </c>
      <c r="B179" t="s">
        <v>255</v>
      </c>
      <c r="C179" t="s">
        <v>1102</v>
      </c>
      <c r="D179" t="s">
        <v>256</v>
      </c>
      <c r="E179" s="33" t="s">
        <v>19</v>
      </c>
      <c r="F179" s="33" t="s">
        <v>1349</v>
      </c>
      <c r="G179" s="33"/>
      <c r="H179" s="33" t="s">
        <v>1619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thickBot="1" x14ac:dyDescent="0.3">
      <c r="A180" t="s">
        <v>257</v>
      </c>
      <c r="B180" t="s">
        <v>258</v>
      </c>
      <c r="C180" t="s">
        <v>1102</v>
      </c>
      <c r="D180" t="s">
        <v>259</v>
      </c>
      <c r="E180" s="33" t="s">
        <v>73</v>
      </c>
      <c r="F180" s="33" t="s">
        <v>28</v>
      </c>
      <c r="G180" s="33"/>
      <c r="H180" s="33" t="s">
        <v>739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thickBot="1" x14ac:dyDescent="0.3">
      <c r="A181" t="s">
        <v>257</v>
      </c>
      <c r="B181" t="s">
        <v>260</v>
      </c>
      <c r="C181" t="s">
        <v>1102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thickBot="1" x14ac:dyDescent="0.3">
      <c r="A182" t="s">
        <v>257</v>
      </c>
      <c r="B182" t="s">
        <v>1541</v>
      </c>
      <c r="C182" t="s">
        <v>1102</v>
      </c>
      <c r="D182" t="s">
        <v>1545</v>
      </c>
      <c r="E182" s="33" t="s">
        <v>15</v>
      </c>
      <c r="F182" s="33" t="s">
        <v>1349</v>
      </c>
      <c r="G182" s="33"/>
      <c r="H182" s="33" t="s">
        <v>1546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thickBot="1" x14ac:dyDescent="0.3">
      <c r="A183" t="s">
        <v>257</v>
      </c>
      <c r="B183" t="s">
        <v>1620</v>
      </c>
      <c r="C183" t="s">
        <v>1102</v>
      </c>
      <c r="D183" t="s">
        <v>1621</v>
      </c>
      <c r="E183" s="33" t="s">
        <v>15</v>
      </c>
      <c r="F183" s="33" t="s">
        <v>1349</v>
      </c>
      <c r="G183" s="33"/>
      <c r="H183" s="33" t="s">
        <v>1622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thickBot="1" x14ac:dyDescent="0.3">
      <c r="A184" t="s">
        <v>261</v>
      </c>
      <c r="B184" t="s">
        <v>998</v>
      </c>
      <c r="C184" t="s">
        <v>1103</v>
      </c>
      <c r="D184" t="s">
        <v>262</v>
      </c>
      <c r="E184" s="33" t="s">
        <v>15</v>
      </c>
      <c r="F184" s="33" t="s">
        <v>1349</v>
      </c>
      <c r="G184" s="33"/>
      <c r="H184" s="33" t="s">
        <v>740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thickBot="1" x14ac:dyDescent="0.3">
      <c r="A185" t="s">
        <v>261</v>
      </c>
      <c r="B185" t="s">
        <v>263</v>
      </c>
      <c r="C185" t="s">
        <v>1103</v>
      </c>
      <c r="D185" t="s">
        <v>264</v>
      </c>
      <c r="E185" s="33" t="s">
        <v>73</v>
      </c>
      <c r="F185" s="33" t="s">
        <v>1349</v>
      </c>
      <c r="G185" s="33"/>
      <c r="H185" s="33" t="s">
        <v>741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thickBot="1" x14ac:dyDescent="0.3">
      <c r="A186" t="s">
        <v>261</v>
      </c>
      <c r="B186" t="s">
        <v>265</v>
      </c>
      <c r="C186" t="s">
        <v>1103</v>
      </c>
      <c r="D186" t="s">
        <v>264</v>
      </c>
      <c r="E186" s="33" t="s">
        <v>73</v>
      </c>
      <c r="F186" s="33" t="s">
        <v>1349</v>
      </c>
      <c r="G186" s="33"/>
      <c r="H186" s="33" t="s">
        <v>742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thickBot="1" x14ac:dyDescent="0.3">
      <c r="A187" t="s">
        <v>270</v>
      </c>
      <c r="B187" t="s">
        <v>999</v>
      </c>
      <c r="C187" t="s">
        <v>1102</v>
      </c>
      <c r="D187" t="s">
        <v>275</v>
      </c>
      <c r="E187" s="33" t="s">
        <v>73</v>
      </c>
      <c r="F187" s="33" t="s">
        <v>28</v>
      </c>
      <c r="G187" s="33"/>
      <c r="H187" s="33" t="s">
        <v>747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thickBot="1" x14ac:dyDescent="0.3">
      <c r="A188" t="s">
        <v>270</v>
      </c>
      <c r="B188" t="s">
        <v>1000</v>
      </c>
      <c r="C188" t="s">
        <v>1102</v>
      </c>
      <c r="D188" t="s">
        <v>1128</v>
      </c>
      <c r="E188" s="33" t="s">
        <v>19</v>
      </c>
      <c r="F188" s="33" t="s">
        <v>28</v>
      </c>
      <c r="G188" s="33"/>
      <c r="H188" s="33" t="s">
        <v>751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1001</v>
      </c>
      <c r="C189" t="s">
        <v>1102</v>
      </c>
      <c r="D189" t="s">
        <v>282</v>
      </c>
      <c r="E189" s="33" t="s">
        <v>19</v>
      </c>
      <c r="F189" s="33" t="s">
        <v>28</v>
      </c>
      <c r="G189" s="33"/>
      <c r="H189" s="33" t="s">
        <v>752</v>
      </c>
      <c r="I189" s="34">
        <f t="shared" si="19"/>
        <v>19</v>
      </c>
      <c r="J189" s="34">
        <f t="shared" si="20"/>
        <v>9</v>
      </c>
      <c r="K189" s="35">
        <f t="shared" si="21"/>
        <v>0.6785714285714286</v>
      </c>
      <c r="L189" s="84"/>
      <c r="M189" s="84"/>
      <c r="N189" s="84"/>
      <c r="O189" s="84"/>
      <c r="P189" s="84" t="s">
        <v>1586</v>
      </c>
      <c r="Q189" s="84" t="s">
        <v>1586</v>
      </c>
      <c r="R189" s="84" t="s">
        <v>1586</v>
      </c>
      <c r="S189" s="84"/>
      <c r="T189" s="84"/>
      <c r="U189" s="84" t="s">
        <v>1586</v>
      </c>
      <c r="V189" s="84" t="s">
        <v>1586</v>
      </c>
      <c r="W189" s="84"/>
      <c r="X189" s="84" t="s">
        <v>1586</v>
      </c>
      <c r="Y189" s="84" t="s">
        <v>1586</v>
      </c>
      <c r="Z189" s="84"/>
      <c r="AA189" s="84"/>
      <c r="AB189" s="84" t="s">
        <v>1586</v>
      </c>
      <c r="AC189" s="84" t="s">
        <v>1586</v>
      </c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</row>
    <row r="190" spans="1:39" ht="15.75" thickBot="1" x14ac:dyDescent="0.3">
      <c r="A190" t="s">
        <v>270</v>
      </c>
      <c r="B190" t="s">
        <v>1002</v>
      </c>
      <c r="C190" t="s">
        <v>1102</v>
      </c>
      <c r="D190" t="s">
        <v>285</v>
      </c>
      <c r="E190" s="33" t="s">
        <v>73</v>
      </c>
      <c r="F190" s="33" t="s">
        <v>28</v>
      </c>
      <c r="G190" s="33"/>
      <c r="H190" s="33" t="s">
        <v>754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thickBot="1" x14ac:dyDescent="0.3">
      <c r="A191" t="s">
        <v>270</v>
      </c>
      <c r="B191" t="s">
        <v>1003</v>
      </c>
      <c r="C191" t="s">
        <v>1102</v>
      </c>
      <c r="D191" t="s">
        <v>285</v>
      </c>
      <c r="E191" s="33" t="s">
        <v>73</v>
      </c>
      <c r="F191" s="33" t="s">
        <v>28</v>
      </c>
      <c r="G191" s="33"/>
      <c r="H191" s="33" t="s">
        <v>755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thickBot="1" x14ac:dyDescent="0.3">
      <c r="A192" t="s">
        <v>270</v>
      </c>
      <c r="B192" t="s">
        <v>1004</v>
      </c>
      <c r="C192" t="s">
        <v>1102</v>
      </c>
      <c r="D192" t="s">
        <v>266</v>
      </c>
      <c r="E192" s="33" t="s">
        <v>46</v>
      </c>
      <c r="F192" s="33" t="s">
        <v>1349</v>
      </c>
      <c r="G192" s="33"/>
      <c r="H192" s="33" t="s">
        <v>743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thickBot="1" x14ac:dyDescent="0.3">
      <c r="A193" t="s">
        <v>267</v>
      </c>
      <c r="B193" t="s">
        <v>268</v>
      </c>
      <c r="C193" t="s">
        <v>1102</v>
      </c>
      <c r="D193" t="s">
        <v>269</v>
      </c>
      <c r="E193" s="33" t="s">
        <v>19</v>
      </c>
      <c r="F193" s="33" t="s">
        <v>28</v>
      </c>
      <c r="G193" s="33"/>
      <c r="H193" s="33" t="s">
        <v>744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thickBot="1" x14ac:dyDescent="0.3">
      <c r="A194" t="s">
        <v>270</v>
      </c>
      <c r="B194" t="s">
        <v>271</v>
      </c>
      <c r="C194" t="s">
        <v>1102</v>
      </c>
      <c r="D194" t="s">
        <v>272</v>
      </c>
      <c r="E194" s="33" t="s">
        <v>73</v>
      </c>
      <c r="F194" s="33" t="s">
        <v>28</v>
      </c>
      <c r="G194" s="33"/>
      <c r="H194" s="33" t="s">
        <v>745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thickBot="1" x14ac:dyDescent="0.3">
      <c r="A195" t="s">
        <v>270</v>
      </c>
      <c r="B195" t="s">
        <v>273</v>
      </c>
      <c r="C195" t="s">
        <v>1102</v>
      </c>
      <c r="D195" t="s">
        <v>274</v>
      </c>
      <c r="E195" s="33" t="s">
        <v>46</v>
      </c>
      <c r="F195" s="33" t="s">
        <v>28</v>
      </c>
      <c r="G195" s="33"/>
      <c r="H195" s="33" t="s">
        <v>746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thickBot="1" x14ac:dyDescent="0.3">
      <c r="A196" t="s">
        <v>267</v>
      </c>
      <c r="B196" t="s">
        <v>276</v>
      </c>
      <c r="C196" t="s">
        <v>1102</v>
      </c>
      <c r="D196" t="s">
        <v>277</v>
      </c>
      <c r="E196" s="33" t="s">
        <v>19</v>
      </c>
      <c r="F196" s="33" t="s">
        <v>28</v>
      </c>
      <c r="G196" s="33"/>
      <c r="H196" s="33" t="s">
        <v>748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thickBot="1" x14ac:dyDescent="0.3">
      <c r="A197" t="s">
        <v>270</v>
      </c>
      <c r="B197" t="s">
        <v>278</v>
      </c>
      <c r="C197" t="s">
        <v>1102</v>
      </c>
      <c r="D197" t="s">
        <v>279</v>
      </c>
      <c r="E197" s="33" t="s">
        <v>19</v>
      </c>
      <c r="F197" s="33" t="s">
        <v>28</v>
      </c>
      <c r="G197" s="33"/>
      <c r="H197" s="33" t="s">
        <v>749</v>
      </c>
      <c r="I197" s="34">
        <f t="shared" si="19"/>
        <v>25</v>
      </c>
      <c r="J197" s="34">
        <f t="shared" si="20"/>
        <v>3</v>
      </c>
      <c r="K197" s="35">
        <f t="shared" si="21"/>
        <v>0.8928571428571429</v>
      </c>
      <c r="L197" s="84"/>
      <c r="M197" s="84" t="s">
        <v>1586</v>
      </c>
      <c r="N197" s="84" t="s">
        <v>1586</v>
      </c>
      <c r="O197" s="84" t="s">
        <v>1586</v>
      </c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thickBot="1" x14ac:dyDescent="0.3">
      <c r="A198" t="s">
        <v>270</v>
      </c>
      <c r="B198" t="s">
        <v>280</v>
      </c>
      <c r="C198" t="s">
        <v>1102</v>
      </c>
      <c r="D198" t="s">
        <v>281</v>
      </c>
      <c r="E198" s="33" t="s">
        <v>19</v>
      </c>
      <c r="F198" s="33" t="s">
        <v>28</v>
      </c>
      <c r="G198" s="33"/>
      <c r="H198" s="33" t="s">
        <v>750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thickBot="1" x14ac:dyDescent="0.3">
      <c r="A199" t="s">
        <v>270</v>
      </c>
      <c r="B199" t="s">
        <v>283</v>
      </c>
      <c r="C199" t="s">
        <v>1102</v>
      </c>
      <c r="D199" t="s">
        <v>284</v>
      </c>
      <c r="E199" s="19"/>
      <c r="F199" s="33" t="s">
        <v>1349</v>
      </c>
      <c r="G199" s="33"/>
      <c r="H199" s="33" t="s">
        <v>753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thickBot="1" x14ac:dyDescent="0.3">
      <c r="A200" t="s">
        <v>270</v>
      </c>
      <c r="B200" t="s">
        <v>286</v>
      </c>
      <c r="C200" t="s">
        <v>1102</v>
      </c>
      <c r="D200" t="s">
        <v>287</v>
      </c>
      <c r="E200" s="33" t="s">
        <v>15</v>
      </c>
      <c r="F200" s="33" t="s">
        <v>28</v>
      </c>
      <c r="G200" s="33"/>
      <c r="H200" s="33" t="s">
        <v>756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thickBot="1" x14ac:dyDescent="0.3">
      <c r="A201" t="s">
        <v>270</v>
      </c>
      <c r="B201" s="33" t="s">
        <v>1251</v>
      </c>
      <c r="C201" s="33" t="s">
        <v>1102</v>
      </c>
      <c r="D201" t="s">
        <v>1246</v>
      </c>
      <c r="E201" s="33" t="s">
        <v>15</v>
      </c>
      <c r="F201" s="33" t="s">
        <v>28</v>
      </c>
      <c r="G201" s="33"/>
      <c r="H201" s="33" t="s">
        <v>1247</v>
      </c>
      <c r="I201" s="34">
        <f>COUNTIF(L201:AM201,"")</f>
        <v>27</v>
      </c>
      <c r="J201" s="34">
        <f t="shared" ref="J201" si="27">COUNTIF(L201:AM201,"APAGADO")</f>
        <v>1</v>
      </c>
      <c r="K201" s="35">
        <f t="shared" ref="K201" si="28">(I201)/(J201+I201)</f>
        <v>0.9642857142857143</v>
      </c>
      <c r="L201" s="84"/>
      <c r="M201" s="84"/>
      <c r="N201" s="84"/>
      <c r="O201" s="84"/>
      <c r="P201" s="84"/>
      <c r="Q201" s="84"/>
      <c r="R201" s="84" t="s">
        <v>1586</v>
      </c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thickBot="1" x14ac:dyDescent="0.3">
      <c r="A202" t="s">
        <v>290</v>
      </c>
      <c r="B202" t="s">
        <v>1005</v>
      </c>
      <c r="C202" t="s">
        <v>1102</v>
      </c>
      <c r="D202" t="s">
        <v>1129</v>
      </c>
      <c r="E202" s="33" t="s">
        <v>19</v>
      </c>
      <c r="F202" s="33" t="s">
        <v>20</v>
      </c>
      <c r="G202" s="33"/>
      <c r="H202" s="33" t="s">
        <v>757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1103</v>
      </c>
      <c r="D203" t="s">
        <v>289</v>
      </c>
      <c r="E203" s="33" t="s">
        <v>15</v>
      </c>
      <c r="F203" s="33" t="s">
        <v>1096</v>
      </c>
      <c r="G203" s="33"/>
      <c r="H203" s="33" t="s">
        <v>1105</v>
      </c>
      <c r="I203" s="34">
        <f t="shared" si="19"/>
        <v>15</v>
      </c>
      <c r="J203" s="34">
        <f t="shared" si="20"/>
        <v>13</v>
      </c>
      <c r="K203" s="35">
        <f t="shared" si="21"/>
        <v>0.5357142857142857</v>
      </c>
      <c r="L203" s="84" t="s">
        <v>1586</v>
      </c>
      <c r="M203" s="84" t="s">
        <v>1586</v>
      </c>
      <c r="N203" s="84" t="s">
        <v>1586</v>
      </c>
      <c r="O203" s="84" t="s">
        <v>1586</v>
      </c>
      <c r="P203" s="84" t="s">
        <v>1586</v>
      </c>
      <c r="Q203" s="84" t="s">
        <v>1586</v>
      </c>
      <c r="R203" s="85" t="s">
        <v>1586</v>
      </c>
      <c r="S203" s="84"/>
      <c r="T203" s="84"/>
      <c r="U203" s="84" t="s">
        <v>1586</v>
      </c>
      <c r="V203" s="84" t="s">
        <v>1586</v>
      </c>
      <c r="W203" s="84"/>
      <c r="X203" s="84" t="s">
        <v>1586</v>
      </c>
      <c r="Y203" s="84" t="s">
        <v>1586</v>
      </c>
      <c r="Z203" s="84"/>
      <c r="AA203" s="84"/>
      <c r="AB203" s="84" t="s">
        <v>1586</v>
      </c>
      <c r="AC203" s="84" t="s">
        <v>1586</v>
      </c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</row>
    <row r="204" spans="1:39" ht="15.75" thickBot="1" x14ac:dyDescent="0.3">
      <c r="A204" t="s">
        <v>290</v>
      </c>
      <c r="B204" t="s">
        <v>291</v>
      </c>
      <c r="C204" t="s">
        <v>1103</v>
      </c>
      <c r="D204" t="s">
        <v>292</v>
      </c>
      <c r="E204" s="33" t="s">
        <v>15</v>
      </c>
      <c r="F204" s="33" t="s">
        <v>28</v>
      </c>
      <c r="G204" s="33"/>
      <c r="H204" s="33" t="s">
        <v>758</v>
      </c>
      <c r="I204" s="34">
        <f t="shared" si="19"/>
        <v>18</v>
      </c>
      <c r="J204" s="34">
        <f t="shared" si="20"/>
        <v>10</v>
      </c>
      <c r="K204" s="35">
        <f t="shared" si="21"/>
        <v>0.6428571428571429</v>
      </c>
      <c r="L204" s="84"/>
      <c r="M204" s="84"/>
      <c r="N204" s="84"/>
      <c r="O204" s="84" t="s">
        <v>1586</v>
      </c>
      <c r="P204" s="84" t="s">
        <v>1586</v>
      </c>
      <c r="Q204" s="84" t="s">
        <v>1586</v>
      </c>
      <c r="R204" s="84" t="s">
        <v>1586</v>
      </c>
      <c r="S204" s="84"/>
      <c r="T204" s="84"/>
      <c r="U204" s="84" t="s">
        <v>1586</v>
      </c>
      <c r="V204" s="84" t="s">
        <v>1586</v>
      </c>
      <c r="W204" s="84"/>
      <c r="X204" s="84" t="s">
        <v>1586</v>
      </c>
      <c r="Y204" s="84" t="s">
        <v>1586</v>
      </c>
      <c r="Z204" s="84"/>
      <c r="AA204" s="84"/>
      <c r="AB204" s="84" t="s">
        <v>1586</v>
      </c>
      <c r="AC204" s="84" t="s">
        <v>1586</v>
      </c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</row>
    <row r="205" spans="1:39" ht="15.75" thickBot="1" x14ac:dyDescent="0.3">
      <c r="A205" t="s">
        <v>12</v>
      </c>
      <c r="B205" s="38" t="s">
        <v>13</v>
      </c>
      <c r="C205" t="s">
        <v>1103</v>
      </c>
      <c r="D205" t="s">
        <v>14</v>
      </c>
      <c r="E205" s="33" t="s">
        <v>15</v>
      </c>
      <c r="F205" s="33" t="s">
        <v>1096</v>
      </c>
      <c r="G205" s="33"/>
      <c r="H205" s="33" t="s">
        <v>759</v>
      </c>
      <c r="I205" s="34">
        <f t="shared" si="19"/>
        <v>28</v>
      </c>
      <c r="J205" s="34">
        <f t="shared" si="20"/>
        <v>0</v>
      </c>
      <c r="K205" s="35">
        <f t="shared" si="21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</row>
    <row r="206" spans="1:39" ht="15.75" thickBot="1" x14ac:dyDescent="0.3">
      <c r="A206" t="s">
        <v>378</v>
      </c>
      <c r="B206" t="s">
        <v>1006</v>
      </c>
      <c r="C206" t="s">
        <v>1103</v>
      </c>
      <c r="D206" t="s">
        <v>1007</v>
      </c>
      <c r="E206" s="33" t="s">
        <v>73</v>
      </c>
      <c r="F206" s="33" t="s">
        <v>28</v>
      </c>
      <c r="G206" s="33"/>
      <c r="H206" s="33" t="s">
        <v>1258</v>
      </c>
      <c r="I206" s="34">
        <f t="shared" si="19"/>
        <v>28</v>
      </c>
      <c r="J206" s="34">
        <f t="shared" si="20"/>
        <v>0</v>
      </c>
      <c r="K206" s="35">
        <f t="shared" si="21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</row>
    <row r="207" spans="1:39" ht="15.75" thickBot="1" x14ac:dyDescent="0.3">
      <c r="A207" t="s">
        <v>1008</v>
      </c>
      <c r="B207" t="s">
        <v>1009</v>
      </c>
      <c r="C207" t="s">
        <v>1103</v>
      </c>
      <c r="D207" t="s">
        <v>1007</v>
      </c>
      <c r="E207" s="33" t="s">
        <v>73</v>
      </c>
      <c r="F207" s="33" t="s">
        <v>28</v>
      </c>
      <c r="G207" s="33"/>
      <c r="H207" s="33" t="s">
        <v>1259</v>
      </c>
      <c r="I207" s="34">
        <f t="shared" si="19"/>
        <v>28</v>
      </c>
      <c r="J207" s="34">
        <f t="shared" si="20"/>
        <v>0</v>
      </c>
      <c r="K207" s="35">
        <f t="shared" si="21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</row>
    <row r="208" spans="1:39" ht="15.75" thickBot="1" x14ac:dyDescent="0.3">
      <c r="A208" t="s">
        <v>17</v>
      </c>
      <c r="B208" s="38" t="s">
        <v>18</v>
      </c>
      <c r="C208" t="s">
        <v>1103</v>
      </c>
      <c r="D208" t="s">
        <v>1130</v>
      </c>
      <c r="E208" s="33" t="s">
        <v>19</v>
      </c>
      <c r="F208" s="33" t="s">
        <v>1349</v>
      </c>
      <c r="G208" s="33"/>
      <c r="H208" s="33" t="s">
        <v>1601</v>
      </c>
      <c r="I208" s="34">
        <f t="shared" si="19"/>
        <v>27</v>
      </c>
      <c r="J208" s="34">
        <f t="shared" si="20"/>
        <v>1</v>
      </c>
      <c r="K208" s="35">
        <f t="shared" si="21"/>
        <v>0.9642857142857143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 t="s">
        <v>1586</v>
      </c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thickBot="1" x14ac:dyDescent="0.3">
      <c r="A209" t="s">
        <v>17</v>
      </c>
      <c r="B209" s="38" t="s">
        <v>21</v>
      </c>
      <c r="C209" t="s">
        <v>1103</v>
      </c>
      <c r="D209" t="s">
        <v>22</v>
      </c>
      <c r="E209" s="33" t="s">
        <v>19</v>
      </c>
      <c r="F209" s="33" t="s">
        <v>1349</v>
      </c>
      <c r="G209" s="33"/>
      <c r="H209" s="33" t="s">
        <v>1602</v>
      </c>
      <c r="I209" s="34">
        <f t="shared" si="19"/>
        <v>21</v>
      </c>
      <c r="J209" s="34">
        <f t="shared" si="20"/>
        <v>7</v>
      </c>
      <c r="K209" s="35">
        <f t="shared" si="21"/>
        <v>0.75</v>
      </c>
      <c r="L209" s="84"/>
      <c r="M209" s="84"/>
      <c r="N209" s="84"/>
      <c r="O209" s="84"/>
      <c r="P209" s="84"/>
      <c r="Q209" s="84"/>
      <c r="R209" s="84" t="s">
        <v>1586</v>
      </c>
      <c r="S209" s="84"/>
      <c r="T209" s="84"/>
      <c r="U209" s="84" t="s">
        <v>1586</v>
      </c>
      <c r="V209" s="84" t="s">
        <v>1586</v>
      </c>
      <c r="W209" s="84"/>
      <c r="X209" s="84" t="s">
        <v>1586</v>
      </c>
      <c r="Y209" s="84" t="s">
        <v>1586</v>
      </c>
      <c r="Z209" s="84"/>
      <c r="AA209" s="84"/>
      <c r="AB209" s="84" t="s">
        <v>1586</v>
      </c>
      <c r="AC209" s="84" t="s">
        <v>1586</v>
      </c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thickBot="1" x14ac:dyDescent="0.3">
      <c r="A210" t="s">
        <v>17</v>
      </c>
      <c r="B210" s="38" t="s">
        <v>23</v>
      </c>
      <c r="C210" t="s">
        <v>1103</v>
      </c>
      <c r="D210" t="s">
        <v>614</v>
      </c>
      <c r="E210" s="33" t="s">
        <v>15</v>
      </c>
      <c r="F210" s="33" t="s">
        <v>1096</v>
      </c>
      <c r="G210" s="33" t="s">
        <v>1297</v>
      </c>
      <c r="H210" s="33" t="s">
        <v>760</v>
      </c>
      <c r="I210" s="34">
        <f t="shared" si="19"/>
        <v>27</v>
      </c>
      <c r="J210" s="34">
        <f t="shared" si="20"/>
        <v>1</v>
      </c>
      <c r="K210" s="35">
        <f t="shared" si="21"/>
        <v>0.9642857142857143</v>
      </c>
      <c r="L210" s="84"/>
      <c r="M210" s="84"/>
      <c r="N210" s="84"/>
      <c r="O210" s="84"/>
      <c r="P210" s="84" t="s">
        <v>1586</v>
      </c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thickBot="1" x14ac:dyDescent="0.3">
      <c r="A211" t="s">
        <v>17</v>
      </c>
      <c r="B211" s="38" t="s">
        <v>24</v>
      </c>
      <c r="C211" t="s">
        <v>1103</v>
      </c>
      <c r="D211" t="s">
        <v>25</v>
      </c>
      <c r="E211" s="33" t="s">
        <v>15</v>
      </c>
      <c r="F211" s="33" t="s">
        <v>20</v>
      </c>
      <c r="G211" s="33"/>
      <c r="H211" s="33" t="s">
        <v>761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thickBot="1" x14ac:dyDescent="0.3">
      <c r="A212" s="83"/>
      <c r="B212" t="s">
        <v>1274</v>
      </c>
      <c r="C212" t="s">
        <v>1102</v>
      </c>
      <c r="D212" t="s">
        <v>1275</v>
      </c>
      <c r="E212" t="s">
        <v>19</v>
      </c>
      <c r="F212" t="s">
        <v>28</v>
      </c>
      <c r="G212"/>
      <c r="H212" s="33" t="s">
        <v>1315</v>
      </c>
      <c r="I212" s="34">
        <f t="shared" si="19"/>
        <v>25</v>
      </c>
      <c r="J212" s="34">
        <f t="shared" si="20"/>
        <v>3</v>
      </c>
      <c r="K212" s="35">
        <f t="shared" si="21"/>
        <v>0.8928571428571429</v>
      </c>
      <c r="L212" s="84"/>
      <c r="M212" s="84"/>
      <c r="N212" s="84"/>
      <c r="O212" s="84"/>
      <c r="P212" s="84" t="s">
        <v>1586</v>
      </c>
      <c r="Q212" s="84" t="s">
        <v>1586</v>
      </c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 t="s">
        <v>1586</v>
      </c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thickBot="1" x14ac:dyDescent="0.3">
      <c r="A213" s="83"/>
      <c r="B213" t="s">
        <v>1521</v>
      </c>
      <c r="C213" t="s">
        <v>1102</v>
      </c>
      <c r="D213" t="s">
        <v>1537</v>
      </c>
      <c r="E213" s="33" t="s">
        <v>15</v>
      </c>
      <c r="F213" s="33" t="s">
        <v>28</v>
      </c>
      <c r="G213"/>
      <c r="H213" s="33" t="s">
        <v>1549</v>
      </c>
      <c r="I213" s="34">
        <f t="shared" si="19"/>
        <v>26</v>
      </c>
      <c r="J213" s="34">
        <f t="shared" si="20"/>
        <v>2</v>
      </c>
      <c r="K213" s="35">
        <f t="shared" si="21"/>
        <v>0.9285714285714286</v>
      </c>
      <c r="L213" s="84"/>
      <c r="M213" s="84"/>
      <c r="N213" s="84"/>
      <c r="O213" s="84"/>
      <c r="P213" s="84" t="s">
        <v>1586</v>
      </c>
      <c r="Q213" s="84" t="s">
        <v>1586</v>
      </c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thickBot="1" x14ac:dyDescent="0.3">
      <c r="A214" t="s">
        <v>293</v>
      </c>
      <c r="B214" t="s">
        <v>1010</v>
      </c>
      <c r="C214" t="s">
        <v>1102</v>
      </c>
      <c r="D214" t="s">
        <v>294</v>
      </c>
      <c r="E214" s="33" t="s">
        <v>73</v>
      </c>
      <c r="F214" s="33" t="s">
        <v>28</v>
      </c>
      <c r="G214" s="33"/>
      <c r="H214" s="33" t="s">
        <v>762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thickBot="1" x14ac:dyDescent="0.3">
      <c r="A215" t="s">
        <v>270</v>
      </c>
      <c r="B215" t="s">
        <v>295</v>
      </c>
      <c r="C215" t="s">
        <v>1102</v>
      </c>
      <c r="D215" t="s">
        <v>296</v>
      </c>
      <c r="E215" s="33" t="s">
        <v>73</v>
      </c>
      <c r="F215" s="33" t="s">
        <v>28</v>
      </c>
      <c r="G215" s="33"/>
      <c r="H215" s="33" t="s">
        <v>1100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thickBot="1" x14ac:dyDescent="0.3">
      <c r="A216" t="s">
        <v>297</v>
      </c>
      <c r="B216" t="s">
        <v>1011</v>
      </c>
      <c r="C216" t="s">
        <v>1102</v>
      </c>
      <c r="D216" t="s">
        <v>298</v>
      </c>
      <c r="E216" s="33" t="s">
        <v>19</v>
      </c>
      <c r="F216" s="33" t="s">
        <v>28</v>
      </c>
      <c r="G216" s="33"/>
      <c r="H216" s="33" t="s">
        <v>763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thickBot="1" x14ac:dyDescent="0.3">
      <c r="A217" t="s">
        <v>293</v>
      </c>
      <c r="B217" t="s">
        <v>299</v>
      </c>
      <c r="C217" t="s">
        <v>1102</v>
      </c>
      <c r="D217" t="s">
        <v>300</v>
      </c>
      <c r="E217" s="33" t="s">
        <v>19</v>
      </c>
      <c r="F217" s="33" t="s">
        <v>28</v>
      </c>
      <c r="G217" s="33"/>
      <c r="H217" s="33" t="s">
        <v>764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thickBot="1" x14ac:dyDescent="0.3">
      <c r="A218" t="s">
        <v>297</v>
      </c>
      <c r="B218" t="s">
        <v>1012</v>
      </c>
      <c r="C218" t="s">
        <v>1102</v>
      </c>
      <c r="D218" t="s">
        <v>301</v>
      </c>
      <c r="E218" s="33" t="s">
        <v>19</v>
      </c>
      <c r="F218" s="33" t="s">
        <v>28</v>
      </c>
      <c r="G218" s="33"/>
      <c r="H218" s="33" t="s">
        <v>765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thickBot="1" x14ac:dyDescent="0.3">
      <c r="A219" t="s">
        <v>297</v>
      </c>
      <c r="B219" t="s">
        <v>302</v>
      </c>
      <c r="C219" t="s">
        <v>1102</v>
      </c>
      <c r="D219" t="s">
        <v>303</v>
      </c>
      <c r="E219" s="33" t="s">
        <v>15</v>
      </c>
      <c r="F219" s="33" t="s">
        <v>20</v>
      </c>
      <c r="G219" s="33"/>
      <c r="H219" s="33" t="s">
        <v>766</v>
      </c>
      <c r="I219" s="34">
        <f t="shared" si="29"/>
        <v>27</v>
      </c>
      <c r="J219" s="34">
        <f t="shared" si="20"/>
        <v>1</v>
      </c>
      <c r="K219" s="35">
        <f t="shared" si="21"/>
        <v>0.9642857142857143</v>
      </c>
      <c r="L219" s="84"/>
      <c r="M219" s="84"/>
      <c r="N219" s="84"/>
      <c r="O219" s="84"/>
      <c r="P219" s="84" t="s">
        <v>1586</v>
      </c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thickBot="1" x14ac:dyDescent="0.3">
      <c r="A220" t="s">
        <v>293</v>
      </c>
      <c r="B220" t="s">
        <v>1288</v>
      </c>
      <c r="C220" t="s">
        <v>1102</v>
      </c>
      <c r="D220" t="s">
        <v>1289</v>
      </c>
      <c r="E220" s="33" t="s">
        <v>19</v>
      </c>
      <c r="F220" s="33" t="s">
        <v>1096</v>
      </c>
      <c r="G220" s="33"/>
      <c r="H220" s="33" t="s">
        <v>1290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thickBot="1" x14ac:dyDescent="0.3">
      <c r="A221" t="s">
        <v>293</v>
      </c>
      <c r="B221" t="s">
        <v>1327</v>
      </c>
      <c r="C221" t="s">
        <v>1102</v>
      </c>
      <c r="D221" t="s">
        <v>1328</v>
      </c>
      <c r="E221" s="33" t="s">
        <v>19</v>
      </c>
      <c r="F221" s="33" t="s">
        <v>1096</v>
      </c>
      <c r="G221" s="33"/>
      <c r="H221" s="33" t="s">
        <v>1584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thickBot="1" x14ac:dyDescent="0.3">
      <c r="A222" t="s">
        <v>304</v>
      </c>
      <c r="B222" t="s">
        <v>305</v>
      </c>
      <c r="C222" t="s">
        <v>1102</v>
      </c>
      <c r="D222" t="s">
        <v>306</v>
      </c>
      <c r="E222" s="33" t="s">
        <v>73</v>
      </c>
      <c r="F222" s="33" t="s">
        <v>28</v>
      </c>
      <c r="G222" s="33"/>
      <c r="H222" s="33" t="s">
        <v>767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1102</v>
      </c>
      <c r="D223" t="s">
        <v>308</v>
      </c>
      <c r="E223" s="33" t="s">
        <v>19</v>
      </c>
      <c r="F223" s="33" t="s">
        <v>20</v>
      </c>
      <c r="G223" s="33"/>
      <c r="H223" s="33" t="s">
        <v>1631</v>
      </c>
      <c r="I223" s="34">
        <f t="shared" si="29"/>
        <v>25</v>
      </c>
      <c r="J223" s="34">
        <f t="shared" si="20"/>
        <v>3</v>
      </c>
      <c r="K223" s="35">
        <f t="shared" si="21"/>
        <v>0.8928571428571429</v>
      </c>
      <c r="L223" s="84" t="s">
        <v>1586</v>
      </c>
      <c r="M223" s="84"/>
      <c r="N223" s="84"/>
      <c r="O223" s="84" t="s">
        <v>1586</v>
      </c>
      <c r="P223" s="84"/>
      <c r="Q223" s="84"/>
      <c r="R223" s="84"/>
      <c r="S223" s="84"/>
      <c r="T223" s="84"/>
      <c r="U223" s="84"/>
      <c r="V223" s="84" t="s">
        <v>1586</v>
      </c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thickBot="1" x14ac:dyDescent="0.3">
      <c r="A224" t="s">
        <v>304</v>
      </c>
      <c r="B224" t="s">
        <v>309</v>
      </c>
      <c r="C224" t="s">
        <v>1102</v>
      </c>
      <c r="D224" t="s">
        <v>310</v>
      </c>
      <c r="E224" s="33" t="s">
        <v>19</v>
      </c>
      <c r="F224" s="33" t="s">
        <v>20</v>
      </c>
      <c r="G224" s="33"/>
      <c r="H224" s="33" t="s">
        <v>1632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thickBot="1" x14ac:dyDescent="0.3">
      <c r="A225" t="s">
        <v>304</v>
      </c>
      <c r="B225" t="s">
        <v>311</v>
      </c>
      <c r="C225" t="s">
        <v>1102</v>
      </c>
      <c r="D225" t="s">
        <v>312</v>
      </c>
      <c r="E225" s="33" t="s">
        <v>19</v>
      </c>
      <c r="F225" s="33" t="s">
        <v>1349</v>
      </c>
      <c r="G225" s="33"/>
      <c r="H225" s="33" t="s">
        <v>1608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thickBot="1" x14ac:dyDescent="0.3">
      <c r="A226" t="s">
        <v>313</v>
      </c>
      <c r="B226" t="s">
        <v>1013</v>
      </c>
      <c r="C226" t="s">
        <v>1102</v>
      </c>
      <c r="D226" t="s">
        <v>316</v>
      </c>
      <c r="E226" s="33" t="s">
        <v>19</v>
      </c>
      <c r="F226" s="33" t="s">
        <v>28</v>
      </c>
      <c r="G226" s="33"/>
      <c r="H226" s="33" t="s">
        <v>768</v>
      </c>
      <c r="I226" s="34">
        <f t="shared" si="29"/>
        <v>26</v>
      </c>
      <c r="J226" s="34">
        <f t="shared" si="20"/>
        <v>2</v>
      </c>
      <c r="K226" s="35">
        <f t="shared" si="21"/>
        <v>0.9285714285714286</v>
      </c>
      <c r="L226" s="84" t="s">
        <v>1586</v>
      </c>
      <c r="M226" s="84"/>
      <c r="N226" s="84"/>
      <c r="O226" s="84"/>
      <c r="P226" s="84"/>
      <c r="Q226" s="84"/>
      <c r="R226" s="84"/>
      <c r="S226" s="84"/>
      <c r="T226" s="84"/>
      <c r="U226" s="84" t="s">
        <v>1586</v>
      </c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1102</v>
      </c>
      <c r="D227" t="s">
        <v>318</v>
      </c>
      <c r="E227" s="33" t="s">
        <v>19</v>
      </c>
      <c r="F227" s="33" t="s">
        <v>1349</v>
      </c>
      <c r="G227" s="33"/>
      <c r="H227" s="33" t="s">
        <v>1598</v>
      </c>
      <c r="I227" s="34">
        <f t="shared" si="29"/>
        <v>15</v>
      </c>
      <c r="J227" s="34">
        <f t="shared" si="20"/>
        <v>13</v>
      </c>
      <c r="K227" s="35">
        <f t="shared" si="21"/>
        <v>0.5357142857142857</v>
      </c>
      <c r="L227" s="84" t="s">
        <v>1586</v>
      </c>
      <c r="M227" s="84" t="s">
        <v>1586</v>
      </c>
      <c r="N227" s="84" t="s">
        <v>1586</v>
      </c>
      <c r="O227" s="84" t="s">
        <v>1586</v>
      </c>
      <c r="P227" s="84" t="s">
        <v>1586</v>
      </c>
      <c r="Q227" s="84" t="s">
        <v>1586</v>
      </c>
      <c r="R227" s="84" t="s">
        <v>1586</v>
      </c>
      <c r="S227" s="84"/>
      <c r="T227" s="84"/>
      <c r="U227" s="84" t="s">
        <v>1586</v>
      </c>
      <c r="V227" s="84" t="s">
        <v>1586</v>
      </c>
      <c r="W227" s="84"/>
      <c r="X227" s="84" t="s">
        <v>1586</v>
      </c>
      <c r="Y227" s="84" t="s">
        <v>1586</v>
      </c>
      <c r="Z227" s="84"/>
      <c r="AA227" s="84"/>
      <c r="AB227" s="84" t="s">
        <v>1586</v>
      </c>
      <c r="AC227" s="84" t="s">
        <v>1586</v>
      </c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</row>
    <row r="228" spans="1:39" ht="15.75" thickBot="1" x14ac:dyDescent="0.3">
      <c r="A228" t="s">
        <v>313</v>
      </c>
      <c r="B228" t="s">
        <v>319</v>
      </c>
      <c r="C228" t="s">
        <v>1102</v>
      </c>
      <c r="D228" t="s">
        <v>320</v>
      </c>
      <c r="E228" s="33" t="s">
        <v>19</v>
      </c>
      <c r="F228" s="33" t="s">
        <v>1096</v>
      </c>
      <c r="G228" s="33" t="s">
        <v>1298</v>
      </c>
      <c r="H228" s="33" t="s">
        <v>769</v>
      </c>
      <c r="I228" s="34">
        <f t="shared" si="29"/>
        <v>26</v>
      </c>
      <c r="J228" s="34">
        <f t="shared" si="20"/>
        <v>2</v>
      </c>
      <c r="K228" s="35">
        <f t="shared" si="21"/>
        <v>0.9285714285714286</v>
      </c>
      <c r="L228" s="84" t="s">
        <v>1586</v>
      </c>
      <c r="M228" s="84"/>
      <c r="N228" s="84"/>
      <c r="O228" s="84"/>
      <c r="P228" s="84"/>
      <c r="Q228" s="84"/>
      <c r="R228" s="84"/>
      <c r="S228" s="84"/>
      <c r="T228" s="84"/>
      <c r="U228" s="84" t="s">
        <v>1586</v>
      </c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1102</v>
      </c>
      <c r="D229" t="s">
        <v>322</v>
      </c>
      <c r="E229" s="33" t="s">
        <v>19</v>
      </c>
      <c r="F229" s="33" t="s">
        <v>1349</v>
      </c>
      <c r="G229" s="33"/>
      <c r="H229" s="33" t="s">
        <v>1588</v>
      </c>
      <c r="I229" s="34">
        <f t="shared" si="29"/>
        <v>15</v>
      </c>
      <c r="J229" s="34">
        <f t="shared" si="20"/>
        <v>13</v>
      </c>
      <c r="K229" s="35">
        <f t="shared" si="21"/>
        <v>0.5357142857142857</v>
      </c>
      <c r="L229" s="84" t="s">
        <v>1586</v>
      </c>
      <c r="M229" s="84" t="s">
        <v>1586</v>
      </c>
      <c r="N229" s="84" t="s">
        <v>1586</v>
      </c>
      <c r="O229" s="84" t="s">
        <v>1586</v>
      </c>
      <c r="P229" s="84" t="s">
        <v>1586</v>
      </c>
      <c r="Q229" s="84" t="s">
        <v>1586</v>
      </c>
      <c r="R229" s="84" t="s">
        <v>1586</v>
      </c>
      <c r="S229" s="84"/>
      <c r="T229" s="84"/>
      <c r="U229" s="84" t="s">
        <v>1586</v>
      </c>
      <c r="V229" s="84" t="s">
        <v>1586</v>
      </c>
      <c r="W229" s="84"/>
      <c r="X229" s="84" t="s">
        <v>1586</v>
      </c>
      <c r="Y229" s="84" t="s">
        <v>1586</v>
      </c>
      <c r="Z229" s="84"/>
      <c r="AA229" s="84"/>
      <c r="AB229" s="84" t="s">
        <v>1586</v>
      </c>
      <c r="AC229" s="84" t="s">
        <v>1586</v>
      </c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</row>
    <row r="230" spans="1:39" ht="15.75" thickBot="1" x14ac:dyDescent="0.3">
      <c r="A230" t="s">
        <v>323</v>
      </c>
      <c r="B230" t="s">
        <v>324</v>
      </c>
      <c r="C230" t="s">
        <v>1102</v>
      </c>
      <c r="D230" t="s">
        <v>325</v>
      </c>
      <c r="E230" s="33" t="s">
        <v>19</v>
      </c>
      <c r="F230" s="33" t="s">
        <v>1349</v>
      </c>
      <c r="G230" s="33"/>
      <c r="H230" s="95" t="s">
        <v>1589</v>
      </c>
      <c r="I230" s="34">
        <f t="shared" si="29"/>
        <v>15</v>
      </c>
      <c r="J230" s="34">
        <f t="shared" si="20"/>
        <v>13</v>
      </c>
      <c r="K230" s="35">
        <f t="shared" si="21"/>
        <v>0.5357142857142857</v>
      </c>
      <c r="L230" s="84" t="s">
        <v>1586</v>
      </c>
      <c r="M230" s="84" t="s">
        <v>1586</v>
      </c>
      <c r="N230" s="84" t="s">
        <v>1586</v>
      </c>
      <c r="O230" s="84" t="s">
        <v>1586</v>
      </c>
      <c r="P230" s="84" t="s">
        <v>1586</v>
      </c>
      <c r="Q230" s="84" t="s">
        <v>1586</v>
      </c>
      <c r="R230" s="84" t="s">
        <v>1586</v>
      </c>
      <c r="S230" s="84"/>
      <c r="T230" s="84"/>
      <c r="U230" s="84" t="s">
        <v>1586</v>
      </c>
      <c r="V230" s="84" t="s">
        <v>1586</v>
      </c>
      <c r="W230" s="84"/>
      <c r="X230" s="84" t="s">
        <v>1586</v>
      </c>
      <c r="Y230" s="84" t="s">
        <v>1586</v>
      </c>
      <c r="Z230" s="84"/>
      <c r="AA230" s="84"/>
      <c r="AB230" s="84" t="s">
        <v>1586</v>
      </c>
      <c r="AC230" s="84" t="s">
        <v>1586</v>
      </c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</row>
    <row r="231" spans="1:39" ht="15.75" thickBot="1" x14ac:dyDescent="0.3">
      <c r="A231" t="s">
        <v>52</v>
      </c>
      <c r="B231" t="s">
        <v>326</v>
      </c>
      <c r="C231" t="s">
        <v>1102</v>
      </c>
      <c r="D231" t="s">
        <v>327</v>
      </c>
      <c r="E231" s="33" t="s">
        <v>19</v>
      </c>
      <c r="F231" s="33" t="s">
        <v>28</v>
      </c>
      <c r="G231" s="33"/>
      <c r="H231" s="33" t="s">
        <v>770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thickBot="1" x14ac:dyDescent="0.3">
      <c r="A232" t="s">
        <v>313</v>
      </c>
      <c r="B232" t="s">
        <v>328</v>
      </c>
      <c r="C232" t="s">
        <v>1102</v>
      </c>
      <c r="D232" t="s">
        <v>329</v>
      </c>
      <c r="E232" s="33" t="s">
        <v>19</v>
      </c>
      <c r="F232" s="33" t="s">
        <v>28</v>
      </c>
      <c r="G232" s="33"/>
      <c r="H232" s="33" t="s">
        <v>771</v>
      </c>
      <c r="I232" s="34">
        <f t="shared" si="29"/>
        <v>26</v>
      </c>
      <c r="J232" s="34">
        <f t="shared" si="20"/>
        <v>2</v>
      </c>
      <c r="K232" s="35">
        <f t="shared" si="21"/>
        <v>0.9285714285714286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 t="s">
        <v>1586</v>
      </c>
      <c r="W232" s="84"/>
      <c r="X232" s="84"/>
      <c r="Y232" s="84"/>
      <c r="Z232" s="84"/>
      <c r="AA232" s="84"/>
      <c r="AB232" s="84"/>
      <c r="AC232" s="84" t="s">
        <v>1586</v>
      </c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thickBot="1" x14ac:dyDescent="0.3">
      <c r="A233" t="s">
        <v>313</v>
      </c>
      <c r="B233" t="s">
        <v>314</v>
      </c>
      <c r="C233" t="s">
        <v>1102</v>
      </c>
      <c r="D233" t="s">
        <v>315</v>
      </c>
      <c r="E233" s="33" t="s">
        <v>15</v>
      </c>
      <c r="F233" s="33" t="s">
        <v>1349</v>
      </c>
      <c r="G233" s="33"/>
      <c r="H233" s="33" t="s">
        <v>1597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thickBot="1" x14ac:dyDescent="0.3">
      <c r="A234" t="s">
        <v>313</v>
      </c>
      <c r="B234" t="s">
        <v>330</v>
      </c>
      <c r="C234" t="s">
        <v>1102</v>
      </c>
      <c r="D234" t="s">
        <v>331</v>
      </c>
      <c r="E234" s="33" t="s">
        <v>15</v>
      </c>
      <c r="F234" s="33" t="s">
        <v>28</v>
      </c>
      <c r="G234" s="33"/>
      <c r="H234" s="33" t="s">
        <v>772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thickBot="1" x14ac:dyDescent="0.3">
      <c r="A235" t="s">
        <v>313</v>
      </c>
      <c r="B235" t="s">
        <v>1564</v>
      </c>
      <c r="C235" t="s">
        <v>1102</v>
      </c>
      <c r="D235" t="s">
        <v>1565</v>
      </c>
      <c r="E235" s="33"/>
      <c r="F235" s="33" t="s">
        <v>1349</v>
      </c>
      <c r="G235" s="33"/>
      <c r="H235" s="33" t="s">
        <v>1582</v>
      </c>
      <c r="I235" s="34">
        <f t="shared" si="29"/>
        <v>24</v>
      </c>
      <c r="J235" s="34">
        <f t="shared" si="20"/>
        <v>4</v>
      </c>
      <c r="K235" s="35">
        <f t="shared" si="21"/>
        <v>0.8571428571428571</v>
      </c>
      <c r="L235" s="84" t="s">
        <v>1586</v>
      </c>
      <c r="M235" s="84" t="s">
        <v>1586</v>
      </c>
      <c r="N235" s="84" t="s">
        <v>1586</v>
      </c>
      <c r="O235" s="84" t="s">
        <v>1586</v>
      </c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</row>
    <row r="236" spans="1:39" ht="15.75" thickBot="1" x14ac:dyDescent="0.3">
      <c r="A236" t="s">
        <v>334</v>
      </c>
      <c r="B236" t="s">
        <v>332</v>
      </c>
      <c r="C236" t="s">
        <v>1103</v>
      </c>
      <c r="D236" t="s">
        <v>333</v>
      </c>
      <c r="E236" s="33" t="s">
        <v>15</v>
      </c>
      <c r="F236" s="33" t="s">
        <v>28</v>
      </c>
      <c r="G236" s="33"/>
      <c r="H236" s="33" t="s">
        <v>773</v>
      </c>
      <c r="I236" s="34">
        <f t="shared" si="29"/>
        <v>27</v>
      </c>
      <c r="J236" s="34">
        <f t="shared" si="20"/>
        <v>1</v>
      </c>
      <c r="K236" s="35">
        <f t="shared" si="21"/>
        <v>0.9642857142857143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 t="s">
        <v>1586</v>
      </c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thickBot="1" x14ac:dyDescent="0.3">
      <c r="A237" t="s">
        <v>334</v>
      </c>
      <c r="B237" t="s">
        <v>335</v>
      </c>
      <c r="C237" t="s">
        <v>1103</v>
      </c>
      <c r="D237" t="s">
        <v>336</v>
      </c>
      <c r="E237" s="33" t="s">
        <v>73</v>
      </c>
      <c r="F237" s="33" t="s">
        <v>28</v>
      </c>
      <c r="G237" s="33"/>
      <c r="H237" s="33" t="s">
        <v>774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thickBot="1" x14ac:dyDescent="0.3">
      <c r="A238" t="s">
        <v>334</v>
      </c>
      <c r="B238" t="s">
        <v>337</v>
      </c>
      <c r="C238" t="s">
        <v>1103</v>
      </c>
      <c r="D238" t="s">
        <v>336</v>
      </c>
      <c r="E238" s="33" t="s">
        <v>73</v>
      </c>
      <c r="F238" s="33" t="s">
        <v>28</v>
      </c>
      <c r="G238" s="33"/>
      <c r="H238" s="33" t="s">
        <v>775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thickBot="1" x14ac:dyDescent="0.3">
      <c r="A239" t="s">
        <v>334</v>
      </c>
      <c r="B239" t="s">
        <v>338</v>
      </c>
      <c r="C239" t="s">
        <v>1103</v>
      </c>
      <c r="D239" t="s">
        <v>339</v>
      </c>
      <c r="E239" s="33" t="s">
        <v>73</v>
      </c>
      <c r="F239" s="33" t="s">
        <v>28</v>
      </c>
      <c r="G239" s="33"/>
      <c r="H239" s="33" t="s">
        <v>776</v>
      </c>
      <c r="I239" s="34">
        <f t="shared" si="29"/>
        <v>26</v>
      </c>
      <c r="J239" s="34">
        <f t="shared" si="20"/>
        <v>2</v>
      </c>
      <c r="K239" s="35">
        <f t="shared" si="21"/>
        <v>0.9285714285714286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 t="s">
        <v>1586</v>
      </c>
      <c r="Y239" s="84" t="s">
        <v>1586</v>
      </c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thickBot="1" x14ac:dyDescent="0.3">
      <c r="A240" t="s">
        <v>334</v>
      </c>
      <c r="B240" t="s">
        <v>340</v>
      </c>
      <c r="C240" t="s">
        <v>1103</v>
      </c>
      <c r="D240" t="s">
        <v>339</v>
      </c>
      <c r="E240" s="33" t="s">
        <v>73</v>
      </c>
      <c r="F240" s="33" t="s">
        <v>28</v>
      </c>
      <c r="G240" s="33"/>
      <c r="H240" s="33" t="s">
        <v>777</v>
      </c>
      <c r="I240" s="34">
        <f t="shared" si="29"/>
        <v>26</v>
      </c>
      <c r="J240" s="34">
        <f t="shared" si="20"/>
        <v>2</v>
      </c>
      <c r="K240" s="35">
        <f t="shared" si="21"/>
        <v>0.9285714285714286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 t="s">
        <v>1586</v>
      </c>
      <c r="Y240" s="84" t="s">
        <v>1586</v>
      </c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thickBot="1" x14ac:dyDescent="0.3">
      <c r="A241" t="s">
        <v>41</v>
      </c>
      <c r="B241" t="s">
        <v>342</v>
      </c>
      <c r="C241" t="s">
        <v>1102</v>
      </c>
      <c r="D241" t="s">
        <v>343</v>
      </c>
      <c r="E241" s="33" t="s">
        <v>15</v>
      </c>
      <c r="F241" s="33" t="s">
        <v>28</v>
      </c>
      <c r="G241" s="33"/>
      <c r="H241" s="33" t="s">
        <v>780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thickBot="1" x14ac:dyDescent="0.3">
      <c r="A242" t="s">
        <v>41</v>
      </c>
      <c r="B242" t="s">
        <v>344</v>
      </c>
      <c r="C242" t="s">
        <v>1102</v>
      </c>
      <c r="D242" t="s">
        <v>343</v>
      </c>
      <c r="E242" s="33" t="s">
        <v>73</v>
      </c>
      <c r="F242" s="33" t="s">
        <v>28</v>
      </c>
      <c r="G242" s="33"/>
      <c r="H242" s="33" t="s">
        <v>781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thickBot="1" x14ac:dyDescent="0.3">
      <c r="A243" t="s">
        <v>41</v>
      </c>
      <c r="B243" t="s">
        <v>1015</v>
      </c>
      <c r="C243" t="s">
        <v>1102</v>
      </c>
      <c r="D243" t="s">
        <v>1016</v>
      </c>
      <c r="E243" s="33" t="s">
        <v>73</v>
      </c>
      <c r="F243" s="33" t="s">
        <v>28</v>
      </c>
      <c r="G243" s="33"/>
      <c r="H243" s="33" t="s">
        <v>1316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1103</v>
      </c>
      <c r="D244" t="s">
        <v>346</v>
      </c>
      <c r="E244" s="33" t="s">
        <v>15</v>
      </c>
      <c r="F244" s="33" t="s">
        <v>28</v>
      </c>
      <c r="G244" s="33"/>
      <c r="H244" s="33" t="s">
        <v>782</v>
      </c>
      <c r="I244" s="34">
        <f t="shared" si="29"/>
        <v>16</v>
      </c>
      <c r="J244" s="34">
        <f t="shared" si="20"/>
        <v>12</v>
      </c>
      <c r="K244" s="35">
        <f t="shared" si="21"/>
        <v>0.5714285714285714</v>
      </c>
      <c r="L244" s="84" t="s">
        <v>1586</v>
      </c>
      <c r="M244" s="84" t="s">
        <v>1586</v>
      </c>
      <c r="N244" s="84" t="s">
        <v>1586</v>
      </c>
      <c r="O244" s="84" t="s">
        <v>1586</v>
      </c>
      <c r="P244" s="84" t="s">
        <v>1586</v>
      </c>
      <c r="Q244" s="84" t="s">
        <v>1586</v>
      </c>
      <c r="R244" s="84" t="s">
        <v>1586</v>
      </c>
      <c r="S244" s="84"/>
      <c r="T244" s="84"/>
      <c r="U244" s="84" t="s">
        <v>1586</v>
      </c>
      <c r="V244" s="84"/>
      <c r="W244" s="84"/>
      <c r="X244" s="84" t="s">
        <v>1586</v>
      </c>
      <c r="Y244" s="84" t="s">
        <v>1586</v>
      </c>
      <c r="Z244" s="84"/>
      <c r="AA244" s="84"/>
      <c r="AB244" s="84" t="s">
        <v>1586</v>
      </c>
      <c r="AC244" s="84" t="s">
        <v>1586</v>
      </c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</row>
    <row r="245" spans="1:39" ht="15.75" thickBot="1" x14ac:dyDescent="0.3">
      <c r="A245" t="s">
        <v>189</v>
      </c>
      <c r="B245" t="s">
        <v>347</v>
      </c>
      <c r="C245" t="s">
        <v>1103</v>
      </c>
      <c r="D245" t="s">
        <v>346</v>
      </c>
      <c r="E245" s="33" t="s">
        <v>73</v>
      </c>
      <c r="F245" s="33" t="s">
        <v>28</v>
      </c>
      <c r="G245" s="33"/>
      <c r="H245" s="33" t="s">
        <v>783</v>
      </c>
      <c r="I245" s="34">
        <f t="shared" si="29"/>
        <v>28</v>
      </c>
      <c r="J245" s="34">
        <f t="shared" si="20"/>
        <v>0</v>
      </c>
      <c r="K245" s="35">
        <f t="shared" si="21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</row>
    <row r="246" spans="1:39" ht="15.75" thickBot="1" x14ac:dyDescent="0.3">
      <c r="A246" t="s">
        <v>189</v>
      </c>
      <c r="B246" t="s">
        <v>1338</v>
      </c>
      <c r="C246" t="s">
        <v>1103</v>
      </c>
      <c r="D246" t="s">
        <v>1017</v>
      </c>
      <c r="E246" s="33" t="s">
        <v>73</v>
      </c>
      <c r="F246" s="33" t="s">
        <v>28</v>
      </c>
      <c r="G246" s="33"/>
      <c r="H246" s="33" t="s">
        <v>1317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</row>
    <row r="247" spans="1:39" ht="15.75" thickBot="1" x14ac:dyDescent="0.3">
      <c r="A247" t="s">
        <v>217</v>
      </c>
      <c r="B247" t="s">
        <v>348</v>
      </c>
      <c r="C247" t="s">
        <v>1103</v>
      </c>
      <c r="D247" t="s">
        <v>349</v>
      </c>
      <c r="E247" s="33" t="s">
        <v>15</v>
      </c>
      <c r="F247" s="33" t="s">
        <v>28</v>
      </c>
      <c r="G247" s="33"/>
      <c r="H247" s="33" t="s">
        <v>784</v>
      </c>
      <c r="I247" s="34">
        <f t="shared" si="29"/>
        <v>28</v>
      </c>
      <c r="J247" s="34">
        <f t="shared" si="20"/>
        <v>0</v>
      </c>
      <c r="K247" s="35">
        <f t="shared" si="21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</row>
    <row r="248" spans="1:39" ht="15.75" thickBot="1" x14ac:dyDescent="0.3">
      <c r="A248" t="s">
        <v>217</v>
      </c>
      <c r="B248" t="s">
        <v>350</v>
      </c>
      <c r="C248" t="s">
        <v>1103</v>
      </c>
      <c r="D248" t="s">
        <v>349</v>
      </c>
      <c r="E248" s="33" t="s">
        <v>73</v>
      </c>
      <c r="F248" s="33" t="s">
        <v>28</v>
      </c>
      <c r="G248" s="33"/>
      <c r="H248" s="33" t="s">
        <v>785</v>
      </c>
      <c r="I248" s="34">
        <f t="shared" si="29"/>
        <v>28</v>
      </c>
      <c r="J248" s="34">
        <f t="shared" si="20"/>
        <v>0</v>
      </c>
      <c r="K248" s="35">
        <f t="shared" si="21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</row>
    <row r="249" spans="1:39" ht="15.75" thickBot="1" x14ac:dyDescent="0.3">
      <c r="A249" t="s">
        <v>217</v>
      </c>
      <c r="B249" t="s">
        <v>1337</v>
      </c>
      <c r="C249" t="s">
        <v>1103</v>
      </c>
      <c r="D249" t="s">
        <v>1018</v>
      </c>
      <c r="E249" s="33" t="s">
        <v>19</v>
      </c>
      <c r="F249" s="33" t="s">
        <v>28</v>
      </c>
      <c r="G249" s="33"/>
      <c r="H249" s="33" t="s">
        <v>1318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1102</v>
      </c>
      <c r="D250" t="s">
        <v>352</v>
      </c>
      <c r="E250" s="33" t="s">
        <v>73</v>
      </c>
      <c r="F250" s="33" t="s">
        <v>28</v>
      </c>
      <c r="G250" s="33"/>
      <c r="H250" s="33" t="s">
        <v>787</v>
      </c>
      <c r="I250" s="34">
        <f t="shared" si="29"/>
        <v>18</v>
      </c>
      <c r="J250" s="34">
        <f t="shared" si="20"/>
        <v>10</v>
      </c>
      <c r="K250" s="35">
        <f t="shared" si="21"/>
        <v>0.6428571428571429</v>
      </c>
      <c r="L250" s="84"/>
      <c r="M250" s="84"/>
      <c r="N250" s="84"/>
      <c r="O250" s="84" t="s">
        <v>1586</v>
      </c>
      <c r="P250" s="84" t="s">
        <v>1586</v>
      </c>
      <c r="Q250" s="84" t="s">
        <v>1586</v>
      </c>
      <c r="R250" s="84" t="s">
        <v>1586</v>
      </c>
      <c r="S250" s="84"/>
      <c r="T250" s="84"/>
      <c r="U250" s="84" t="s">
        <v>1586</v>
      </c>
      <c r="V250" s="84" t="s">
        <v>1586</v>
      </c>
      <c r="W250" s="84"/>
      <c r="X250" s="84" t="s">
        <v>1586</v>
      </c>
      <c r="Y250" s="84" t="s">
        <v>1586</v>
      </c>
      <c r="Z250" s="84"/>
      <c r="AA250" s="84"/>
      <c r="AB250" s="84" t="s">
        <v>1586</v>
      </c>
      <c r="AC250" s="84" t="s">
        <v>1586</v>
      </c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</row>
    <row r="251" spans="1:39" ht="15.75" thickBot="1" x14ac:dyDescent="0.3">
      <c r="A251" t="s">
        <v>290</v>
      </c>
      <c r="B251" t="s">
        <v>367</v>
      </c>
      <c r="C251" t="s">
        <v>1103</v>
      </c>
      <c r="D251" t="s">
        <v>352</v>
      </c>
      <c r="E251" s="33" t="s">
        <v>15</v>
      </c>
      <c r="F251" s="33" t="s">
        <v>28</v>
      </c>
      <c r="G251" s="33"/>
      <c r="H251" s="33" t="s">
        <v>788</v>
      </c>
      <c r="I251" s="34">
        <f>COUNTIF(L251:AM251,"")</f>
        <v>18</v>
      </c>
      <c r="J251" s="34">
        <f>COUNTIF(L251:AM251,"APAGADO")</f>
        <v>10</v>
      </c>
      <c r="K251" s="35">
        <f>(I251)/(J251+I251)</f>
        <v>0.6428571428571429</v>
      </c>
      <c r="L251" s="84"/>
      <c r="M251" s="84"/>
      <c r="N251" s="84"/>
      <c r="O251" s="84" t="s">
        <v>1586</v>
      </c>
      <c r="P251" s="84" t="s">
        <v>1586</v>
      </c>
      <c r="Q251" s="84" t="s">
        <v>1586</v>
      </c>
      <c r="R251" s="84" t="s">
        <v>1586</v>
      </c>
      <c r="S251" s="84"/>
      <c r="T251" s="84"/>
      <c r="U251" s="84" t="s">
        <v>1586</v>
      </c>
      <c r="V251" s="84" t="s">
        <v>1586</v>
      </c>
      <c r="W251" s="84"/>
      <c r="X251" s="84" t="s">
        <v>1586</v>
      </c>
      <c r="Y251" s="84" t="s">
        <v>1586</v>
      </c>
      <c r="Z251" s="84"/>
      <c r="AA251" s="84"/>
      <c r="AB251" s="84" t="s">
        <v>1586</v>
      </c>
      <c r="AC251" s="84" t="s">
        <v>1586</v>
      </c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</row>
    <row r="252" spans="1:39" ht="15.75" thickBot="1" x14ac:dyDescent="0.3">
      <c r="A252" t="s">
        <v>290</v>
      </c>
      <c r="B252" t="s">
        <v>1019</v>
      </c>
      <c r="C252" t="s">
        <v>1103</v>
      </c>
      <c r="D252" t="s">
        <v>1020</v>
      </c>
      <c r="E252" s="33" t="s">
        <v>73</v>
      </c>
      <c r="F252" s="33" t="s">
        <v>28</v>
      </c>
      <c r="G252" s="33"/>
      <c r="H252" s="33" t="s">
        <v>1319</v>
      </c>
      <c r="I252" s="34">
        <f>COUNTIF(L252:AM252,"")</f>
        <v>18</v>
      </c>
      <c r="J252" s="34">
        <f>COUNTIF(L252:AM252,"APAGADO")</f>
        <v>10</v>
      </c>
      <c r="K252" s="35">
        <f>(I252)/(J252+I252)</f>
        <v>0.6428571428571429</v>
      </c>
      <c r="L252" s="84"/>
      <c r="M252" s="84"/>
      <c r="N252" s="84"/>
      <c r="O252" s="84" t="s">
        <v>1586</v>
      </c>
      <c r="P252" s="84" t="s">
        <v>1586</v>
      </c>
      <c r="Q252" s="84" t="s">
        <v>1586</v>
      </c>
      <c r="R252" s="84" t="s">
        <v>1586</v>
      </c>
      <c r="S252" s="84"/>
      <c r="T252" s="84"/>
      <c r="U252" s="84" t="s">
        <v>1586</v>
      </c>
      <c r="V252" s="84" t="s">
        <v>1586</v>
      </c>
      <c r="W252" s="84"/>
      <c r="X252" s="84" t="s">
        <v>1586</v>
      </c>
      <c r="Y252" s="84" t="s">
        <v>1586</v>
      </c>
      <c r="Z252" s="84"/>
      <c r="AA252" s="84"/>
      <c r="AB252" s="84" t="s">
        <v>1586</v>
      </c>
      <c r="AC252" s="84" t="s">
        <v>1586</v>
      </c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</row>
    <row r="253" spans="1:39" ht="15.75" thickBot="1" x14ac:dyDescent="0.3">
      <c r="A253" t="s">
        <v>353</v>
      </c>
      <c r="B253" t="s">
        <v>354</v>
      </c>
      <c r="C253" t="s">
        <v>1103</v>
      </c>
      <c r="D253" t="s">
        <v>355</v>
      </c>
      <c r="E253" s="33" t="s">
        <v>15</v>
      </c>
      <c r="F253" s="33" t="s">
        <v>28</v>
      </c>
      <c r="G253" s="33"/>
      <c r="H253" s="33" t="s">
        <v>789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thickBot="1" x14ac:dyDescent="0.3">
      <c r="A254" t="s">
        <v>353</v>
      </c>
      <c r="B254" t="s">
        <v>356</v>
      </c>
      <c r="C254" t="s">
        <v>1103</v>
      </c>
      <c r="D254" t="s">
        <v>355</v>
      </c>
      <c r="E254" s="33" t="s">
        <v>73</v>
      </c>
      <c r="F254" s="33" t="s">
        <v>28</v>
      </c>
      <c r="G254" s="33"/>
      <c r="H254" s="33" t="s">
        <v>790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thickBot="1" x14ac:dyDescent="0.3">
      <c r="A255" t="s">
        <v>353</v>
      </c>
      <c r="B255" t="s">
        <v>1021</v>
      </c>
      <c r="C255" t="s">
        <v>1103</v>
      </c>
      <c r="D255" t="s">
        <v>355</v>
      </c>
      <c r="E255" s="33" t="s">
        <v>19</v>
      </c>
      <c r="F255" s="33" t="s">
        <v>28</v>
      </c>
      <c r="G255" s="33"/>
      <c r="H255" s="33" t="s">
        <v>1320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thickBot="1" x14ac:dyDescent="0.3">
      <c r="A256" t="s">
        <v>357</v>
      </c>
      <c r="B256" t="s">
        <v>1014</v>
      </c>
      <c r="C256" t="s">
        <v>1103</v>
      </c>
      <c r="D256" t="s">
        <v>358</v>
      </c>
      <c r="E256" s="33" t="s">
        <v>15</v>
      </c>
      <c r="F256" s="33" t="s">
        <v>28</v>
      </c>
      <c r="G256" s="33"/>
      <c r="H256" s="33" t="s">
        <v>796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thickBot="1" x14ac:dyDescent="0.3">
      <c r="A257" t="s">
        <v>199</v>
      </c>
      <c r="B257" t="s">
        <v>359</v>
      </c>
      <c r="C257" t="s">
        <v>1103</v>
      </c>
      <c r="D257" t="s">
        <v>360</v>
      </c>
      <c r="E257" s="33" t="s">
        <v>15</v>
      </c>
      <c r="F257" s="33" t="s">
        <v>1349</v>
      </c>
      <c r="G257" s="33"/>
      <c r="H257" s="33" t="s">
        <v>791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1103</v>
      </c>
      <c r="D258" t="s">
        <v>360</v>
      </c>
      <c r="E258" s="33" t="s">
        <v>73</v>
      </c>
      <c r="F258" s="33" t="s">
        <v>1349</v>
      </c>
      <c r="G258" s="33"/>
      <c r="H258" s="33" t="s">
        <v>792</v>
      </c>
      <c r="I258" s="34">
        <f t="shared" si="29"/>
        <v>16</v>
      </c>
      <c r="J258" s="34">
        <f t="shared" si="20"/>
        <v>12</v>
      </c>
      <c r="K258" s="35">
        <f t="shared" si="21"/>
        <v>0.5714285714285714</v>
      </c>
      <c r="L258" s="84" t="s">
        <v>1586</v>
      </c>
      <c r="M258" s="84" t="s">
        <v>1586</v>
      </c>
      <c r="N258" s="84" t="s">
        <v>1586</v>
      </c>
      <c r="O258" s="84" t="s">
        <v>1586</v>
      </c>
      <c r="P258" s="84" t="s">
        <v>1586</v>
      </c>
      <c r="Q258" s="84" t="s">
        <v>1586</v>
      </c>
      <c r="R258" s="84" t="s">
        <v>1586</v>
      </c>
      <c r="S258" s="84"/>
      <c r="T258" s="84"/>
      <c r="U258" s="84" t="s">
        <v>1586</v>
      </c>
      <c r="V258" s="84" t="s">
        <v>1586</v>
      </c>
      <c r="W258" s="84"/>
      <c r="X258" s="84"/>
      <c r="Y258" s="84" t="s">
        <v>1586</v>
      </c>
      <c r="Z258" s="84"/>
      <c r="AA258" s="84"/>
      <c r="AB258" s="84" t="s">
        <v>1586</v>
      </c>
      <c r="AC258" s="84" t="s">
        <v>1586</v>
      </c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</row>
    <row r="259" spans="1:39" ht="15.75" thickBot="1" x14ac:dyDescent="0.3">
      <c r="A259" t="s">
        <v>199</v>
      </c>
      <c r="B259" t="s">
        <v>1022</v>
      </c>
      <c r="C259" t="s">
        <v>1103</v>
      </c>
      <c r="D259" t="s">
        <v>1023</v>
      </c>
      <c r="E259" s="33" t="s">
        <v>73</v>
      </c>
      <c r="F259" s="33" t="s">
        <v>1349</v>
      </c>
      <c r="G259" s="33"/>
      <c r="H259" s="33" t="s">
        <v>1321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thickBot="1" x14ac:dyDescent="0.3">
      <c r="A260" t="s">
        <v>362</v>
      </c>
      <c r="B260" t="s">
        <v>1249</v>
      </c>
      <c r="C260" t="s">
        <v>1103</v>
      </c>
      <c r="D260" t="s">
        <v>1250</v>
      </c>
      <c r="E260" s="33" t="s">
        <v>15</v>
      </c>
      <c r="F260" s="33" t="s">
        <v>28</v>
      </c>
      <c r="G260" s="33"/>
      <c r="H260" s="33" t="s">
        <v>797</v>
      </c>
      <c r="I260" s="34">
        <f t="shared" si="29"/>
        <v>28</v>
      </c>
      <c r="J260" s="34">
        <f t="shared" si="20"/>
        <v>0</v>
      </c>
      <c r="K260" s="35">
        <f t="shared" si="21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</row>
    <row r="261" spans="1:39" ht="15.75" thickBot="1" x14ac:dyDescent="0.3">
      <c r="A261" t="s">
        <v>362</v>
      </c>
      <c r="B261" t="s">
        <v>363</v>
      </c>
      <c r="C261" t="s">
        <v>1103</v>
      </c>
      <c r="D261" t="s">
        <v>1250</v>
      </c>
      <c r="E261" s="33" t="s">
        <v>73</v>
      </c>
      <c r="F261" s="33" t="s">
        <v>28</v>
      </c>
      <c r="G261" s="33"/>
      <c r="H261" s="33" t="s">
        <v>798</v>
      </c>
      <c r="I261" s="34">
        <f t="shared" si="29"/>
        <v>27</v>
      </c>
      <c r="J261" s="34">
        <f t="shared" si="20"/>
        <v>1</v>
      </c>
      <c r="K261" s="35">
        <f t="shared" si="21"/>
        <v>0.9642857142857143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 t="s">
        <v>1586</v>
      </c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</row>
    <row r="262" spans="1:39" ht="15.75" thickBot="1" x14ac:dyDescent="0.3">
      <c r="A262" t="s">
        <v>362</v>
      </c>
      <c r="B262" t="s">
        <v>1024</v>
      </c>
      <c r="C262" t="s">
        <v>1103</v>
      </c>
      <c r="D262" t="s">
        <v>1025</v>
      </c>
      <c r="E262" s="33" t="s">
        <v>19</v>
      </c>
      <c r="F262" s="33" t="s">
        <v>28</v>
      </c>
      <c r="G262" s="33"/>
      <c r="H262" s="33" t="s">
        <v>1322</v>
      </c>
      <c r="I262" s="34">
        <f>COUNTIF(L262:AM262,"")</f>
        <v>27</v>
      </c>
      <c r="J262" s="34">
        <f>COUNTIF(L262:AM262,"APAGADO")</f>
        <v>1</v>
      </c>
      <c r="K262" s="35">
        <f>(I262)/(J262+I262)</f>
        <v>0.9642857142857143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 t="s">
        <v>1586</v>
      </c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1103</v>
      </c>
      <c r="D263" t="s">
        <v>365</v>
      </c>
      <c r="E263" s="33" t="s">
        <v>15</v>
      </c>
      <c r="F263" s="33" t="s">
        <v>28</v>
      </c>
      <c r="G263" s="33"/>
      <c r="H263" s="33" t="s">
        <v>794</v>
      </c>
      <c r="I263" s="34">
        <f t="shared" si="29"/>
        <v>15</v>
      </c>
      <c r="J263" s="34">
        <f t="shared" si="20"/>
        <v>13</v>
      </c>
      <c r="K263" s="35">
        <f t="shared" si="21"/>
        <v>0.5357142857142857</v>
      </c>
      <c r="L263" s="84" t="s">
        <v>1586</v>
      </c>
      <c r="M263" s="84" t="s">
        <v>1586</v>
      </c>
      <c r="N263" s="84" t="s">
        <v>1586</v>
      </c>
      <c r="O263" s="84" t="s">
        <v>1586</v>
      </c>
      <c r="P263" s="84" t="s">
        <v>1586</v>
      </c>
      <c r="Q263" s="84" t="s">
        <v>1586</v>
      </c>
      <c r="R263" s="84" t="s">
        <v>1586</v>
      </c>
      <c r="S263" s="84"/>
      <c r="T263" s="84"/>
      <c r="U263" s="84" t="s">
        <v>1586</v>
      </c>
      <c r="V263" s="84" t="s">
        <v>1586</v>
      </c>
      <c r="W263" s="84"/>
      <c r="X263" s="84" t="s">
        <v>1586</v>
      </c>
      <c r="Y263" s="84" t="s">
        <v>1586</v>
      </c>
      <c r="Z263" s="84"/>
      <c r="AA263" s="84"/>
      <c r="AB263" s="84" t="s">
        <v>1586</v>
      </c>
      <c r="AC263" s="84" t="s">
        <v>1586</v>
      </c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</row>
    <row r="264" spans="1:39" ht="15.75" thickBot="1" x14ac:dyDescent="0.3">
      <c r="A264" t="s">
        <v>353</v>
      </c>
      <c r="B264" t="s">
        <v>366</v>
      </c>
      <c r="C264" t="s">
        <v>1103</v>
      </c>
      <c r="D264" t="s">
        <v>365</v>
      </c>
      <c r="E264" s="33" t="s">
        <v>73</v>
      </c>
      <c r="F264" s="33" t="s">
        <v>28</v>
      </c>
      <c r="G264" s="33"/>
      <c r="H264" s="33" t="s">
        <v>793</v>
      </c>
      <c r="I264" s="34">
        <f t="shared" si="29"/>
        <v>27</v>
      </c>
      <c r="J264" s="34">
        <f t="shared" ref="J264:J329" si="36">COUNTIF(L264:AM264,"APAGADO")</f>
        <v>1</v>
      </c>
      <c r="K264" s="35">
        <f t="shared" ref="K264:K329" si="37">(I264)/(J264+I264)</f>
        <v>0.9642857142857143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 t="s">
        <v>1586</v>
      </c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thickBot="1" x14ac:dyDescent="0.3">
      <c r="A265" t="s">
        <v>353</v>
      </c>
      <c r="B265" t="s">
        <v>1026</v>
      </c>
      <c r="C265" t="s">
        <v>1103</v>
      </c>
      <c r="D265" t="s">
        <v>1027</v>
      </c>
      <c r="E265" s="33" t="s">
        <v>73</v>
      </c>
      <c r="F265" s="33" t="s">
        <v>28</v>
      </c>
      <c r="G265" s="33"/>
      <c r="H265" s="33" t="s">
        <v>1323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thickBot="1" x14ac:dyDescent="0.3">
      <c r="A266" t="s">
        <v>232</v>
      </c>
      <c r="B266" t="s">
        <v>1334</v>
      </c>
      <c r="C266" t="s">
        <v>1103</v>
      </c>
      <c r="D266" t="s">
        <v>1029</v>
      </c>
      <c r="E266" s="33" t="s">
        <v>73</v>
      </c>
      <c r="F266" s="33" t="s">
        <v>28</v>
      </c>
      <c r="G266" s="33"/>
      <c r="H266" s="33" t="s">
        <v>795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thickBot="1" x14ac:dyDescent="0.3">
      <c r="A267" t="s">
        <v>232</v>
      </c>
      <c r="B267" t="s">
        <v>1335</v>
      </c>
      <c r="C267" t="s">
        <v>1103</v>
      </c>
      <c r="D267" t="s">
        <v>1029</v>
      </c>
      <c r="E267" s="33" t="s">
        <v>73</v>
      </c>
      <c r="F267" s="33" t="s">
        <v>28</v>
      </c>
      <c r="G267" s="33"/>
      <c r="H267" s="33" t="s">
        <v>786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thickBot="1" x14ac:dyDescent="0.3">
      <c r="A268" t="s">
        <v>232</v>
      </c>
      <c r="B268" t="s">
        <v>1028</v>
      </c>
      <c r="C268" t="s">
        <v>1103</v>
      </c>
      <c r="D268" t="s">
        <v>1029</v>
      </c>
      <c r="E268" s="33" t="s">
        <v>73</v>
      </c>
      <c r="F268" s="33" t="s">
        <v>28</v>
      </c>
      <c r="G268" s="33"/>
      <c r="H268" s="33" t="s">
        <v>1336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thickBot="1" x14ac:dyDescent="0.3">
      <c r="A269" t="s">
        <v>368</v>
      </c>
      <c r="B269" t="s">
        <v>369</v>
      </c>
      <c r="C269" t="s">
        <v>1103</v>
      </c>
      <c r="D269" t="s">
        <v>370</v>
      </c>
      <c r="E269" s="33" t="s">
        <v>15</v>
      </c>
      <c r="F269" s="33" t="s">
        <v>28</v>
      </c>
      <c r="G269" s="33"/>
      <c r="H269" s="33" t="s">
        <v>799</v>
      </c>
      <c r="I269" s="34">
        <f t="shared" si="29"/>
        <v>27</v>
      </c>
      <c r="J269" s="34">
        <f t="shared" si="36"/>
        <v>1</v>
      </c>
      <c r="K269" s="35">
        <f t="shared" si="37"/>
        <v>0.9642857142857143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 t="s">
        <v>1586</v>
      </c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</row>
    <row r="270" spans="1:39" ht="15.75" thickBot="1" x14ac:dyDescent="0.3">
      <c r="A270" t="s">
        <v>368</v>
      </c>
      <c r="B270" t="s">
        <v>1030</v>
      </c>
      <c r="C270" t="s">
        <v>1103</v>
      </c>
      <c r="D270" t="s">
        <v>371</v>
      </c>
      <c r="E270" s="33" t="s">
        <v>15</v>
      </c>
      <c r="F270" s="33" t="s">
        <v>28</v>
      </c>
      <c r="G270" s="33"/>
      <c r="H270" s="33" t="s">
        <v>800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</row>
    <row r="271" spans="1:39" ht="15.75" thickBot="1" x14ac:dyDescent="0.3">
      <c r="A271" t="s">
        <v>368</v>
      </c>
      <c r="B271" t="s">
        <v>372</v>
      </c>
      <c r="C271" t="s">
        <v>1103</v>
      </c>
      <c r="D271" t="s">
        <v>373</v>
      </c>
      <c r="E271" s="33" t="s">
        <v>73</v>
      </c>
      <c r="F271" s="33" t="s">
        <v>28</v>
      </c>
      <c r="G271" s="33"/>
      <c r="H271" s="33" t="s">
        <v>801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</row>
    <row r="272" spans="1:39" ht="15.75" thickBot="1" x14ac:dyDescent="0.3">
      <c r="A272" t="s">
        <v>368</v>
      </c>
      <c r="B272" t="s">
        <v>374</v>
      </c>
      <c r="C272" t="s">
        <v>1103</v>
      </c>
      <c r="D272" t="s">
        <v>373</v>
      </c>
      <c r="E272" s="33" t="s">
        <v>73</v>
      </c>
      <c r="F272" s="33" t="s">
        <v>28</v>
      </c>
      <c r="G272" s="33"/>
      <c r="H272" s="33" t="s">
        <v>802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</row>
    <row r="273" spans="1:39" ht="15.75" thickBot="1" x14ac:dyDescent="0.3">
      <c r="A273" t="s">
        <v>368</v>
      </c>
      <c r="B273" t="s">
        <v>375</v>
      </c>
      <c r="C273" t="s">
        <v>1103</v>
      </c>
      <c r="D273" t="s">
        <v>376</v>
      </c>
      <c r="E273" s="33" t="s">
        <v>73</v>
      </c>
      <c r="F273" s="33" t="s">
        <v>28</v>
      </c>
      <c r="G273" s="33"/>
      <c r="H273" s="33" t="s">
        <v>803</v>
      </c>
      <c r="I273" s="34">
        <f t="shared" si="29"/>
        <v>28</v>
      </c>
      <c r="J273" s="34">
        <f t="shared" si="36"/>
        <v>0</v>
      </c>
      <c r="K273" s="35">
        <f t="shared" si="37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</row>
    <row r="274" spans="1:39" ht="15.75" thickBot="1" x14ac:dyDescent="0.3">
      <c r="A274" t="s">
        <v>368</v>
      </c>
      <c r="B274" t="s">
        <v>377</v>
      </c>
      <c r="C274" t="s">
        <v>1103</v>
      </c>
      <c r="D274" t="s">
        <v>376</v>
      </c>
      <c r="E274" s="33" t="s">
        <v>46</v>
      </c>
      <c r="F274" s="33" t="s">
        <v>28</v>
      </c>
      <c r="G274" s="33"/>
      <c r="H274" s="33" t="s">
        <v>804</v>
      </c>
      <c r="I274" s="34">
        <f t="shared" si="29"/>
        <v>28</v>
      </c>
      <c r="J274" s="34">
        <f t="shared" si="36"/>
        <v>0</v>
      </c>
      <c r="K274" s="35">
        <f t="shared" si="37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</row>
    <row r="275" spans="1:39" ht="15.75" thickBot="1" x14ac:dyDescent="0.3">
      <c r="B275" t="s">
        <v>1553</v>
      </c>
      <c r="C275" t="s">
        <v>1102</v>
      </c>
      <c r="D275" t="s">
        <v>1554</v>
      </c>
      <c r="E275" s="33"/>
      <c r="F275" s="33" t="s">
        <v>28</v>
      </c>
      <c r="G275" s="33"/>
      <c r="H275" s="33" t="s">
        <v>1569</v>
      </c>
      <c r="I275" s="34">
        <f t="shared" si="29"/>
        <v>15</v>
      </c>
      <c r="J275" s="34">
        <f t="shared" si="36"/>
        <v>13</v>
      </c>
      <c r="K275" s="35">
        <f t="shared" si="37"/>
        <v>0.5357142857142857</v>
      </c>
      <c r="L275" s="84" t="s">
        <v>1586</v>
      </c>
      <c r="M275" s="84" t="s">
        <v>1586</v>
      </c>
      <c r="N275" s="84" t="s">
        <v>1586</v>
      </c>
      <c r="O275" s="84" t="s">
        <v>1586</v>
      </c>
      <c r="P275" s="84" t="s">
        <v>1586</v>
      </c>
      <c r="Q275" s="84" t="s">
        <v>1586</v>
      </c>
      <c r="R275" s="84" t="s">
        <v>1586</v>
      </c>
      <c r="S275" s="84"/>
      <c r="T275" s="84"/>
      <c r="U275" s="84" t="s">
        <v>1586</v>
      </c>
      <c r="V275" s="84" t="s">
        <v>1586</v>
      </c>
      <c r="W275" s="84"/>
      <c r="X275" s="84" t="s">
        <v>1586</v>
      </c>
      <c r="Y275" s="84" t="s">
        <v>1586</v>
      </c>
      <c r="Z275" s="84"/>
      <c r="AA275" s="84"/>
      <c r="AB275" s="84" t="s">
        <v>1586</v>
      </c>
      <c r="AC275" s="84" t="s">
        <v>1586</v>
      </c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</row>
    <row r="276" spans="1:39" ht="15.75" thickBot="1" x14ac:dyDescent="0.3">
      <c r="A276" t="s">
        <v>378</v>
      </c>
      <c r="B276" t="s">
        <v>1040</v>
      </c>
      <c r="C276" t="s">
        <v>1103</v>
      </c>
      <c r="D276" t="s">
        <v>379</v>
      </c>
      <c r="E276" s="33" t="s">
        <v>15</v>
      </c>
      <c r="F276" s="33" t="s">
        <v>28</v>
      </c>
      <c r="G276" s="33"/>
      <c r="H276" s="33" t="s">
        <v>805</v>
      </c>
      <c r="I276" s="34">
        <f t="shared" si="29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</row>
    <row r="277" spans="1:39" ht="15.75" thickBot="1" x14ac:dyDescent="0.3">
      <c r="A277" t="s">
        <v>378</v>
      </c>
      <c r="B277" t="s">
        <v>1041</v>
      </c>
      <c r="C277" t="s">
        <v>1103</v>
      </c>
      <c r="D277" t="s">
        <v>380</v>
      </c>
      <c r="E277" s="33" t="s">
        <v>15</v>
      </c>
      <c r="F277" s="33" t="s">
        <v>28</v>
      </c>
      <c r="G277" s="33"/>
      <c r="H277" s="33" t="s">
        <v>808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thickBot="1" x14ac:dyDescent="0.3">
      <c r="A278" t="s">
        <v>378</v>
      </c>
      <c r="B278" t="s">
        <v>381</v>
      </c>
      <c r="C278" t="s">
        <v>1103</v>
      </c>
      <c r="D278" t="s">
        <v>382</v>
      </c>
      <c r="E278" s="33" t="s">
        <v>73</v>
      </c>
      <c r="F278" s="33" t="s">
        <v>28</v>
      </c>
      <c r="G278" s="33"/>
      <c r="H278" s="33" t="s">
        <v>806</v>
      </c>
      <c r="I278" s="34">
        <f t="shared" si="29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</row>
    <row r="279" spans="1:39" ht="15.75" thickBot="1" x14ac:dyDescent="0.3">
      <c r="A279" t="s">
        <v>378</v>
      </c>
      <c r="B279" t="s">
        <v>383</v>
      </c>
      <c r="C279" t="s">
        <v>1103</v>
      </c>
      <c r="D279" t="s">
        <v>382</v>
      </c>
      <c r="E279" s="33" t="s">
        <v>73</v>
      </c>
      <c r="F279" s="33" t="s">
        <v>28</v>
      </c>
      <c r="G279" s="33"/>
      <c r="H279" s="33" t="s">
        <v>807</v>
      </c>
      <c r="I279" s="34">
        <f t="shared" si="29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</row>
    <row r="280" spans="1:39" ht="15.75" thickBot="1" x14ac:dyDescent="0.3">
      <c r="A280" t="s">
        <v>378</v>
      </c>
      <c r="B280" t="s">
        <v>1031</v>
      </c>
      <c r="C280" t="s">
        <v>1103</v>
      </c>
      <c r="D280" t="s">
        <v>384</v>
      </c>
      <c r="E280" s="33" t="s">
        <v>15</v>
      </c>
      <c r="F280" s="33" t="s">
        <v>28</v>
      </c>
      <c r="G280" s="33"/>
      <c r="H280" s="33" t="s">
        <v>809</v>
      </c>
      <c r="I280" s="34">
        <f t="shared" si="29"/>
        <v>28</v>
      </c>
      <c r="J280" s="34">
        <f t="shared" si="36"/>
        <v>0</v>
      </c>
      <c r="K280" s="35">
        <f t="shared" si="37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</row>
    <row r="281" spans="1:39" ht="15.75" thickBot="1" x14ac:dyDescent="0.3">
      <c r="A281" t="s">
        <v>378</v>
      </c>
      <c r="B281" t="s">
        <v>1032</v>
      </c>
      <c r="C281" t="s">
        <v>1103</v>
      </c>
      <c r="D281" t="s">
        <v>1033</v>
      </c>
      <c r="E281" s="33" t="s">
        <v>19</v>
      </c>
      <c r="F281" s="33" t="s">
        <v>28</v>
      </c>
      <c r="G281" s="33"/>
      <c r="H281" s="33" t="s">
        <v>944</v>
      </c>
      <c r="I281" s="34">
        <f t="shared" si="29"/>
        <v>27</v>
      </c>
      <c r="J281" s="34">
        <f t="shared" si="36"/>
        <v>1</v>
      </c>
      <c r="K281" s="35">
        <f t="shared" si="37"/>
        <v>0.9642857142857143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 t="s">
        <v>1586</v>
      </c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thickBot="1" x14ac:dyDescent="0.3">
      <c r="A282" t="s">
        <v>378</v>
      </c>
      <c r="B282" t="s">
        <v>1034</v>
      </c>
      <c r="C282" t="s">
        <v>1103</v>
      </c>
      <c r="D282" t="s">
        <v>1035</v>
      </c>
      <c r="E282" s="33" t="s">
        <v>19</v>
      </c>
      <c r="F282" s="33" t="s">
        <v>28</v>
      </c>
      <c r="G282" s="33"/>
      <c r="H282" s="33" t="s">
        <v>945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thickBot="1" x14ac:dyDescent="0.3">
      <c r="A283" t="s">
        <v>378</v>
      </c>
      <c r="B283" t="s">
        <v>1036</v>
      </c>
      <c r="C283" t="s">
        <v>1103</v>
      </c>
      <c r="D283" t="s">
        <v>1037</v>
      </c>
      <c r="E283" s="33" t="s">
        <v>19</v>
      </c>
      <c r="F283" s="33" t="s">
        <v>28</v>
      </c>
      <c r="G283" s="33"/>
      <c r="H283" s="33" t="s">
        <v>946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thickBot="1" x14ac:dyDescent="0.3">
      <c r="A284" t="s">
        <v>378</v>
      </c>
      <c r="B284" t="s">
        <v>1038</v>
      </c>
      <c r="C284" t="s">
        <v>1103</v>
      </c>
      <c r="D284" t="s">
        <v>1039</v>
      </c>
      <c r="E284" s="33" t="s">
        <v>19</v>
      </c>
      <c r="F284" s="33" t="s">
        <v>28</v>
      </c>
      <c r="G284" s="33"/>
      <c r="H284" s="33" t="s">
        <v>947</v>
      </c>
      <c r="I284" s="34">
        <f t="shared" si="44"/>
        <v>22</v>
      </c>
      <c r="J284" s="34">
        <f t="shared" si="36"/>
        <v>6</v>
      </c>
      <c r="K284" s="35">
        <f t="shared" si="37"/>
        <v>0.7857142857142857</v>
      </c>
      <c r="L284" s="84" t="s">
        <v>1586</v>
      </c>
      <c r="M284" s="84" t="s">
        <v>1586</v>
      </c>
      <c r="N284" s="84" t="s">
        <v>1586</v>
      </c>
      <c r="O284" s="84"/>
      <c r="P284" s="84"/>
      <c r="Q284" s="84" t="s">
        <v>1586</v>
      </c>
      <c r="R284" s="84"/>
      <c r="S284" s="84"/>
      <c r="T284" s="84"/>
      <c r="U284" s="84"/>
      <c r="V284" s="84"/>
      <c r="W284" s="84"/>
      <c r="X284" s="84" t="s">
        <v>1586</v>
      </c>
      <c r="Y284" s="84"/>
      <c r="Z284" s="84"/>
      <c r="AA284" s="84"/>
      <c r="AB284" s="84" t="s">
        <v>1586</v>
      </c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</row>
    <row r="285" spans="1:39" ht="15.75" thickBot="1" x14ac:dyDescent="0.3">
      <c r="A285" t="s">
        <v>378</v>
      </c>
      <c r="B285" t="s">
        <v>1214</v>
      </c>
      <c r="C285" t="s">
        <v>1103</v>
      </c>
      <c r="D285" t="s">
        <v>1197</v>
      </c>
      <c r="E285" s="33" t="s">
        <v>19</v>
      </c>
      <c r="F285" s="33" t="s">
        <v>28</v>
      </c>
      <c r="G285" s="33"/>
      <c r="H285" s="33" t="s">
        <v>1199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thickBot="1" x14ac:dyDescent="0.3">
      <c r="A286" t="s">
        <v>378</v>
      </c>
      <c r="B286" t="s">
        <v>1215</v>
      </c>
      <c r="C286" t="s">
        <v>1103</v>
      </c>
      <c r="D286" t="s">
        <v>1197</v>
      </c>
      <c r="E286" s="33" t="s">
        <v>19</v>
      </c>
      <c r="F286" s="33" t="s">
        <v>28</v>
      </c>
      <c r="G286" s="33"/>
      <c r="H286" s="33" t="s">
        <v>1200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thickBot="1" x14ac:dyDescent="0.3">
      <c r="A287" t="s">
        <v>378</v>
      </c>
      <c r="B287" t="s">
        <v>1233</v>
      </c>
      <c r="C287" t="s">
        <v>1103</v>
      </c>
      <c r="D287" t="s">
        <v>1196</v>
      </c>
      <c r="E287" s="33" t="s">
        <v>15</v>
      </c>
      <c r="F287" s="33" t="s">
        <v>28</v>
      </c>
      <c r="G287" s="33"/>
      <c r="H287" s="33" t="s">
        <v>1198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thickBot="1" x14ac:dyDescent="0.3">
      <c r="A288" t="s">
        <v>378</v>
      </c>
      <c r="B288" t="s">
        <v>1339</v>
      </c>
      <c r="C288" t="s">
        <v>1103</v>
      </c>
      <c r="D288" t="s">
        <v>1340</v>
      </c>
      <c r="E288" s="33" t="s">
        <v>73</v>
      </c>
      <c r="F288" s="33" t="s">
        <v>28</v>
      </c>
      <c r="G288" s="33"/>
      <c r="H288" s="33" t="s">
        <v>808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thickBot="1" x14ac:dyDescent="0.3">
      <c r="A289" t="s">
        <v>935</v>
      </c>
      <c r="B289" t="s">
        <v>1042</v>
      </c>
      <c r="C289" t="s">
        <v>1103</v>
      </c>
      <c r="D289" t="s">
        <v>1043</v>
      </c>
      <c r="E289" s="33" t="s">
        <v>1097</v>
      </c>
      <c r="F289" s="33" t="s">
        <v>1349</v>
      </c>
      <c r="G289" s="33"/>
      <c r="H289" s="33" t="s">
        <v>937</v>
      </c>
      <c r="I289" s="34">
        <f t="shared" si="44"/>
        <v>20</v>
      </c>
      <c r="J289" s="34">
        <f t="shared" si="36"/>
        <v>8</v>
      </c>
      <c r="K289" s="35">
        <f t="shared" si="37"/>
        <v>0.7142857142857143</v>
      </c>
      <c r="L289" s="84" t="s">
        <v>1586</v>
      </c>
      <c r="M289" s="84" t="s">
        <v>1586</v>
      </c>
      <c r="N289" s="84" t="s">
        <v>1586</v>
      </c>
      <c r="O289" s="84" t="s">
        <v>1586</v>
      </c>
      <c r="P289" s="84" t="s">
        <v>1586</v>
      </c>
      <c r="Q289" s="84" t="s">
        <v>1586</v>
      </c>
      <c r="R289" s="84" t="s">
        <v>1586</v>
      </c>
      <c r="S289" s="84"/>
      <c r="T289" s="84"/>
      <c r="U289" s="84" t="s">
        <v>1586</v>
      </c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</row>
    <row r="290" spans="1:39" ht="15.75" thickBot="1" x14ac:dyDescent="0.3">
      <c r="A290" t="s">
        <v>935</v>
      </c>
      <c r="B290" t="s">
        <v>934</v>
      </c>
      <c r="C290" t="s">
        <v>1103</v>
      </c>
      <c r="D290" t="s">
        <v>1043</v>
      </c>
      <c r="E290" s="33" t="s">
        <v>1098</v>
      </c>
      <c r="F290" s="33" t="s">
        <v>1349</v>
      </c>
      <c r="G290" s="33"/>
      <c r="H290" s="33" t="s">
        <v>936</v>
      </c>
      <c r="I290" s="34">
        <f t="shared" si="44"/>
        <v>20</v>
      </c>
      <c r="J290" s="34">
        <f t="shared" si="36"/>
        <v>8</v>
      </c>
      <c r="K290" s="35">
        <f t="shared" si="37"/>
        <v>0.7142857142857143</v>
      </c>
      <c r="L290" s="84" t="s">
        <v>1586</v>
      </c>
      <c r="M290" s="84" t="s">
        <v>1586</v>
      </c>
      <c r="N290" s="84" t="s">
        <v>1586</v>
      </c>
      <c r="O290" s="84" t="s">
        <v>1586</v>
      </c>
      <c r="P290" s="84" t="s">
        <v>1586</v>
      </c>
      <c r="Q290" s="84" t="s">
        <v>1586</v>
      </c>
      <c r="R290" s="84" t="s">
        <v>1586</v>
      </c>
      <c r="S290" s="84"/>
      <c r="T290" s="84"/>
      <c r="U290" s="84" t="s">
        <v>1586</v>
      </c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</row>
    <row r="291" spans="1:39" ht="15.75" thickBot="1" x14ac:dyDescent="0.3">
      <c r="A291" t="s">
        <v>267</v>
      </c>
      <c r="B291" t="s">
        <v>385</v>
      </c>
      <c r="C291" t="s">
        <v>1102</v>
      </c>
      <c r="D291" t="s">
        <v>386</v>
      </c>
      <c r="E291" s="33" t="s">
        <v>19</v>
      </c>
      <c r="F291" s="33" t="s">
        <v>28</v>
      </c>
      <c r="G291" s="33"/>
      <c r="H291" s="33" t="s">
        <v>810</v>
      </c>
      <c r="I291" s="34">
        <f t="shared" si="44"/>
        <v>27</v>
      </c>
      <c r="J291" s="34">
        <f>COUNTIF(L291:AM291,"APAGADO")</f>
        <v>1</v>
      </c>
      <c r="K291" s="35">
        <f>(I291)/(J291+I291)</f>
        <v>0.9642857142857143</v>
      </c>
      <c r="L291" s="84"/>
      <c r="M291" s="84"/>
      <c r="N291" s="84" t="s">
        <v>1586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1044</v>
      </c>
      <c r="C292" t="s">
        <v>1102</v>
      </c>
      <c r="D292" t="s">
        <v>341</v>
      </c>
      <c r="E292" s="33" t="s">
        <v>73</v>
      </c>
      <c r="F292" s="33" t="s">
        <v>1349</v>
      </c>
      <c r="G292" s="33"/>
      <c r="H292" s="33" t="s">
        <v>778</v>
      </c>
      <c r="I292" s="34">
        <f t="shared" si="44"/>
        <v>15</v>
      </c>
      <c r="J292" s="34">
        <f t="shared" si="36"/>
        <v>13</v>
      </c>
      <c r="K292" s="35">
        <f t="shared" si="37"/>
        <v>0.5357142857142857</v>
      </c>
      <c r="L292" s="84" t="s">
        <v>1586</v>
      </c>
      <c r="M292" s="84" t="s">
        <v>1586</v>
      </c>
      <c r="N292" s="84" t="s">
        <v>1586</v>
      </c>
      <c r="O292" s="84" t="s">
        <v>1586</v>
      </c>
      <c r="P292" s="84" t="s">
        <v>1586</v>
      </c>
      <c r="Q292" s="84" t="s">
        <v>1586</v>
      </c>
      <c r="R292" s="84" t="s">
        <v>1586</v>
      </c>
      <c r="S292" s="84"/>
      <c r="T292" s="84"/>
      <c r="U292" s="84" t="s">
        <v>1586</v>
      </c>
      <c r="V292" s="84" t="s">
        <v>1586</v>
      </c>
      <c r="W292" s="84"/>
      <c r="X292" s="84" t="s">
        <v>1586</v>
      </c>
      <c r="Y292" s="84" t="s">
        <v>1586</v>
      </c>
      <c r="Z292" s="84"/>
      <c r="AA292" s="84"/>
      <c r="AB292" s="84" t="s">
        <v>1586</v>
      </c>
      <c r="AC292" s="84" t="s">
        <v>1586</v>
      </c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</row>
    <row r="293" spans="1:39" ht="15.75" thickBot="1" x14ac:dyDescent="0.3">
      <c r="A293" t="s">
        <v>267</v>
      </c>
      <c r="B293" t="s">
        <v>1045</v>
      </c>
      <c r="C293" t="s">
        <v>1102</v>
      </c>
      <c r="D293" t="s">
        <v>341</v>
      </c>
      <c r="E293" s="33" t="s">
        <v>73</v>
      </c>
      <c r="F293" s="33" t="s">
        <v>1349</v>
      </c>
      <c r="G293" s="33"/>
      <c r="H293" s="33" t="s">
        <v>779</v>
      </c>
      <c r="I293" s="34">
        <f t="shared" si="44"/>
        <v>15</v>
      </c>
      <c r="J293" s="34">
        <f t="shared" si="36"/>
        <v>13</v>
      </c>
      <c r="K293" s="35">
        <f t="shared" si="37"/>
        <v>0.5357142857142857</v>
      </c>
      <c r="L293" s="84" t="s">
        <v>1586</v>
      </c>
      <c r="M293" s="84" t="s">
        <v>1586</v>
      </c>
      <c r="N293" s="84" t="s">
        <v>1586</v>
      </c>
      <c r="O293" s="84" t="s">
        <v>1586</v>
      </c>
      <c r="P293" s="84" t="s">
        <v>1586</v>
      </c>
      <c r="Q293" s="84" t="s">
        <v>1586</v>
      </c>
      <c r="R293" s="84" t="s">
        <v>1586</v>
      </c>
      <c r="S293" s="84"/>
      <c r="T293" s="84"/>
      <c r="U293" s="84" t="s">
        <v>1586</v>
      </c>
      <c r="V293" s="84" t="s">
        <v>1586</v>
      </c>
      <c r="W293" s="84"/>
      <c r="X293" s="84" t="s">
        <v>1586</v>
      </c>
      <c r="Y293" s="84" t="s">
        <v>1586</v>
      </c>
      <c r="Z293" s="84"/>
      <c r="AA293" s="84"/>
      <c r="AB293" s="84" t="s">
        <v>1586</v>
      </c>
      <c r="AC293" s="84" t="s">
        <v>1586</v>
      </c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</row>
    <row r="294" spans="1:39" ht="15.75" thickBot="1" x14ac:dyDescent="0.3">
      <c r="A294" t="s">
        <v>267</v>
      </c>
      <c r="B294" t="s">
        <v>1046</v>
      </c>
      <c r="C294" t="s">
        <v>1102</v>
      </c>
      <c r="D294" t="s">
        <v>1047</v>
      </c>
      <c r="E294" s="33" t="s">
        <v>19</v>
      </c>
      <c r="F294" s="33" t="s">
        <v>28</v>
      </c>
      <c r="G294" s="33"/>
      <c r="H294" s="33" t="s">
        <v>1261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1048</v>
      </c>
      <c r="C295" t="s">
        <v>1102</v>
      </c>
      <c r="D295" t="s">
        <v>1049</v>
      </c>
      <c r="E295" s="33" t="s">
        <v>19</v>
      </c>
      <c r="F295" s="33" t="s">
        <v>28</v>
      </c>
      <c r="G295" s="33"/>
      <c r="H295" s="33" t="s">
        <v>1260</v>
      </c>
      <c r="I295" s="34">
        <f t="shared" si="44"/>
        <v>16</v>
      </c>
      <c r="J295" s="34">
        <f t="shared" si="36"/>
        <v>12</v>
      </c>
      <c r="K295" s="35">
        <f t="shared" si="37"/>
        <v>0.5714285714285714</v>
      </c>
      <c r="L295" s="84" t="s">
        <v>1586</v>
      </c>
      <c r="M295" s="84" t="s">
        <v>1586</v>
      </c>
      <c r="N295" s="84" t="s">
        <v>1586</v>
      </c>
      <c r="O295" s="84" t="s">
        <v>1586</v>
      </c>
      <c r="P295" s="84" t="s">
        <v>1586</v>
      </c>
      <c r="Q295" s="84" t="s">
        <v>1586</v>
      </c>
      <c r="R295" s="84" t="s">
        <v>1586</v>
      </c>
      <c r="S295" s="84"/>
      <c r="T295" s="84"/>
      <c r="U295" s="84" t="s">
        <v>1586</v>
      </c>
      <c r="V295" s="84" t="s">
        <v>1586</v>
      </c>
      <c r="W295" s="84"/>
      <c r="X295" s="84" t="s">
        <v>1586</v>
      </c>
      <c r="Y295" s="84" t="s">
        <v>1586</v>
      </c>
      <c r="Z295" s="84"/>
      <c r="AA295" s="84"/>
      <c r="AB295" s="84"/>
      <c r="AC295" s="84" t="s">
        <v>1586</v>
      </c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</row>
    <row r="296" spans="1:39" ht="15.75" thickBot="1" x14ac:dyDescent="0.3">
      <c r="A296" t="s">
        <v>267</v>
      </c>
      <c r="B296" t="s">
        <v>1171</v>
      </c>
      <c r="C296" t="s">
        <v>1102</v>
      </c>
      <c r="D296" t="s">
        <v>1168</v>
      </c>
      <c r="E296" s="33" t="s">
        <v>73</v>
      </c>
      <c r="F296" s="33" t="s">
        <v>28</v>
      </c>
      <c r="G296" s="33"/>
      <c r="H296" s="33" t="s">
        <v>1177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 spans="1:39" ht="15.75" thickBot="1" x14ac:dyDescent="0.3">
      <c r="A297" t="s">
        <v>267</v>
      </c>
      <c r="B297" t="s">
        <v>1172</v>
      </c>
      <c r="C297" t="s">
        <v>1102</v>
      </c>
      <c r="D297" t="s">
        <v>1168</v>
      </c>
      <c r="E297" s="33" t="s">
        <v>73</v>
      </c>
      <c r="F297" s="33" t="s">
        <v>28</v>
      </c>
      <c r="G297" s="33"/>
      <c r="H297" s="33" t="s">
        <v>1178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 spans="1:39" ht="15.75" thickBot="1" x14ac:dyDescent="0.3">
      <c r="A298" t="s">
        <v>267</v>
      </c>
      <c r="B298" t="s">
        <v>1173</v>
      </c>
      <c r="C298" t="s">
        <v>1102</v>
      </c>
      <c r="D298" t="s">
        <v>1169</v>
      </c>
      <c r="E298" s="33" t="s">
        <v>73</v>
      </c>
      <c r="F298" s="33" t="s">
        <v>28</v>
      </c>
      <c r="G298" s="33"/>
      <c r="H298" s="33" t="s">
        <v>1179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thickBot="1" x14ac:dyDescent="0.3">
      <c r="A299" t="s">
        <v>267</v>
      </c>
      <c r="B299" t="s">
        <v>1174</v>
      </c>
      <c r="C299" t="s">
        <v>1102</v>
      </c>
      <c r="D299" t="s">
        <v>1169</v>
      </c>
      <c r="E299" s="33" t="s">
        <v>73</v>
      </c>
      <c r="F299" s="33" t="s">
        <v>28</v>
      </c>
      <c r="G299" s="33"/>
      <c r="H299" s="33" t="s">
        <v>1180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thickBot="1" x14ac:dyDescent="0.3">
      <c r="A300" s="87" t="s">
        <v>1538</v>
      </c>
      <c r="B300" t="s">
        <v>1276</v>
      </c>
      <c r="C300" t="s">
        <v>1102</v>
      </c>
      <c r="D300" t="s">
        <v>1277</v>
      </c>
      <c r="E300" t="s">
        <v>19</v>
      </c>
      <c r="F300" t="s">
        <v>28</v>
      </c>
      <c r="G300"/>
      <c r="H300" s="33" t="s">
        <v>1283</v>
      </c>
      <c r="I300" s="34">
        <f t="shared" si="44"/>
        <v>26</v>
      </c>
      <c r="J300" s="34">
        <f t="shared" ref="J300:J301" si="46">COUNTIF(L300:AM300,"APAGADO")</f>
        <v>2</v>
      </c>
      <c r="K300" s="35">
        <f t="shared" ref="K300:K301" si="47">(I300)/(J300+I300)</f>
        <v>0.9285714285714286</v>
      </c>
      <c r="L300" s="84"/>
      <c r="M300" s="84"/>
      <c r="N300" s="84"/>
      <c r="O300" s="84"/>
      <c r="P300" s="84" t="s">
        <v>1586</v>
      </c>
      <c r="Q300" s="84" t="s">
        <v>1586</v>
      </c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thickBot="1" x14ac:dyDescent="0.3">
      <c r="A301" s="87" t="s">
        <v>1538</v>
      </c>
      <c r="B301" t="s">
        <v>1278</v>
      </c>
      <c r="C301" t="s">
        <v>1102</v>
      </c>
      <c r="D301" t="s">
        <v>1279</v>
      </c>
      <c r="E301" t="s">
        <v>19</v>
      </c>
      <c r="F301" t="s">
        <v>28</v>
      </c>
      <c r="G301"/>
      <c r="H301" s="33" t="s">
        <v>1284</v>
      </c>
      <c r="I301" s="34">
        <f t="shared" si="44"/>
        <v>26</v>
      </c>
      <c r="J301" s="34">
        <f t="shared" si="46"/>
        <v>2</v>
      </c>
      <c r="K301" s="35">
        <f t="shared" si="47"/>
        <v>0.9285714285714286</v>
      </c>
      <c r="L301" s="84"/>
      <c r="M301" s="84"/>
      <c r="N301" s="84"/>
      <c r="O301" s="84"/>
      <c r="P301" s="84" t="s">
        <v>1586</v>
      </c>
      <c r="Q301" s="84" t="s">
        <v>1586</v>
      </c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thickBot="1" x14ac:dyDescent="0.3">
      <c r="A302" t="s">
        <v>387</v>
      </c>
      <c r="B302" t="s">
        <v>388</v>
      </c>
      <c r="C302" t="s">
        <v>1102</v>
      </c>
      <c r="D302" t="s">
        <v>389</v>
      </c>
      <c r="E302" s="33" t="s">
        <v>19</v>
      </c>
      <c r="F302" s="33" t="s">
        <v>28</v>
      </c>
      <c r="G302" s="33"/>
      <c r="H302" s="33" t="s">
        <v>811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thickBot="1" x14ac:dyDescent="0.3">
      <c r="A303" t="s">
        <v>387</v>
      </c>
      <c r="B303" t="s">
        <v>390</v>
      </c>
      <c r="C303" t="s">
        <v>1102</v>
      </c>
      <c r="D303" t="s">
        <v>391</v>
      </c>
      <c r="E303" s="33" t="s">
        <v>19</v>
      </c>
      <c r="F303" s="33" t="s">
        <v>28</v>
      </c>
      <c r="G303" s="33"/>
      <c r="H303" s="33" t="s">
        <v>812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thickBot="1" x14ac:dyDescent="0.3">
      <c r="A304" t="s">
        <v>392</v>
      </c>
      <c r="B304" t="s">
        <v>393</v>
      </c>
      <c r="C304" t="s">
        <v>1102</v>
      </c>
      <c r="D304" t="s">
        <v>394</v>
      </c>
      <c r="E304" s="33" t="s">
        <v>19</v>
      </c>
      <c r="F304" s="33" t="s">
        <v>20</v>
      </c>
      <c r="G304" s="33"/>
      <c r="H304" s="33" t="s">
        <v>813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thickBot="1" x14ac:dyDescent="0.3">
      <c r="A305" t="s">
        <v>297</v>
      </c>
      <c r="B305" t="s">
        <v>395</v>
      </c>
      <c r="C305" t="s">
        <v>1102</v>
      </c>
      <c r="D305" t="s">
        <v>396</v>
      </c>
      <c r="E305" s="33" t="s">
        <v>19</v>
      </c>
      <c r="F305" s="33" t="s">
        <v>28</v>
      </c>
      <c r="G305" s="33"/>
      <c r="H305" s="33" t="s">
        <v>816</v>
      </c>
      <c r="I305" s="34">
        <f t="shared" si="44"/>
        <v>26</v>
      </c>
      <c r="J305" s="34">
        <f t="shared" si="36"/>
        <v>2</v>
      </c>
      <c r="K305" s="35">
        <f t="shared" si="37"/>
        <v>0.9285714285714286</v>
      </c>
      <c r="L305" s="84"/>
      <c r="M305" s="84"/>
      <c r="N305" s="84"/>
      <c r="O305" s="84"/>
      <c r="P305" s="84" t="s">
        <v>1586</v>
      </c>
      <c r="Q305" s="84" t="s">
        <v>1586</v>
      </c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 spans="1:39" ht="15.75" thickBot="1" x14ac:dyDescent="0.3">
      <c r="A306" t="s">
        <v>297</v>
      </c>
      <c r="B306" t="s">
        <v>1050</v>
      </c>
      <c r="C306" t="s">
        <v>1102</v>
      </c>
      <c r="D306" t="s">
        <v>397</v>
      </c>
      <c r="E306" s="33" t="s">
        <v>19</v>
      </c>
      <c r="F306" s="33" t="s">
        <v>28</v>
      </c>
      <c r="G306" s="33"/>
      <c r="H306" s="33" t="s">
        <v>817</v>
      </c>
      <c r="I306" s="34">
        <f t="shared" si="44"/>
        <v>15</v>
      </c>
      <c r="J306" s="34">
        <f>COUNTIF(L306:AM306,"APAGADO")</f>
        <v>13</v>
      </c>
      <c r="K306" s="35">
        <f>(I306)/(J306+I306)</f>
        <v>0.5357142857142857</v>
      </c>
      <c r="L306" s="84" t="s">
        <v>1586</v>
      </c>
      <c r="M306" s="84" t="s">
        <v>1586</v>
      </c>
      <c r="N306" s="84" t="s">
        <v>1586</v>
      </c>
      <c r="O306" s="84" t="s">
        <v>1586</v>
      </c>
      <c r="P306" s="84" t="s">
        <v>1586</v>
      </c>
      <c r="Q306" s="84" t="s">
        <v>1586</v>
      </c>
      <c r="R306" s="84" t="s">
        <v>1586</v>
      </c>
      <c r="S306" s="84"/>
      <c r="T306" s="84"/>
      <c r="U306" s="84" t="s">
        <v>1586</v>
      </c>
      <c r="V306" s="84" t="s">
        <v>1586</v>
      </c>
      <c r="W306" s="84"/>
      <c r="X306" s="84" t="s">
        <v>1586</v>
      </c>
      <c r="Y306" s="84" t="s">
        <v>1586</v>
      </c>
      <c r="Z306" s="84"/>
      <c r="AA306" s="84"/>
      <c r="AB306" s="84" t="s">
        <v>1586</v>
      </c>
      <c r="AC306" s="84" t="s">
        <v>1586</v>
      </c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</row>
    <row r="307" spans="1:39" ht="15.75" thickBot="1" x14ac:dyDescent="0.3">
      <c r="A307" t="s">
        <v>297</v>
      </c>
      <c r="B307" t="s">
        <v>398</v>
      </c>
      <c r="C307" t="s">
        <v>1102</v>
      </c>
      <c r="D307" t="s">
        <v>399</v>
      </c>
      <c r="E307" s="33" t="s">
        <v>73</v>
      </c>
      <c r="F307" s="33" t="s">
        <v>28</v>
      </c>
      <c r="G307" s="33"/>
      <c r="H307" s="33" t="s">
        <v>814</v>
      </c>
      <c r="I307" s="34">
        <f t="shared" si="44"/>
        <v>26</v>
      </c>
      <c r="J307" s="34">
        <f t="shared" si="36"/>
        <v>2</v>
      </c>
      <c r="K307" s="35">
        <f t="shared" si="37"/>
        <v>0.9285714285714286</v>
      </c>
      <c r="L307" s="84"/>
      <c r="M307" s="84"/>
      <c r="N307" s="84"/>
      <c r="O307" s="84"/>
      <c r="P307" s="84" t="s">
        <v>1586</v>
      </c>
      <c r="Q307" s="84" t="s">
        <v>1586</v>
      </c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</row>
    <row r="308" spans="1:39" ht="15.75" thickBot="1" x14ac:dyDescent="0.3">
      <c r="A308" t="s">
        <v>297</v>
      </c>
      <c r="B308" t="s">
        <v>400</v>
      </c>
      <c r="C308" t="s">
        <v>1102</v>
      </c>
      <c r="D308" t="s">
        <v>399</v>
      </c>
      <c r="E308" s="33" t="s">
        <v>73</v>
      </c>
      <c r="F308" s="33" t="s">
        <v>28</v>
      </c>
      <c r="G308" s="33"/>
      <c r="H308" s="33" t="s">
        <v>815</v>
      </c>
      <c r="I308" s="34">
        <f>COUNTIF(L308:AM308,"")</f>
        <v>26</v>
      </c>
      <c r="J308" s="34">
        <f>COUNTIF(L308:AM308,"APAGADO")</f>
        <v>2</v>
      </c>
      <c r="K308" s="35">
        <f>(I308)/(J308+I308)</f>
        <v>0.9285714285714286</v>
      </c>
      <c r="L308" s="84"/>
      <c r="M308" s="84"/>
      <c r="N308" s="84"/>
      <c r="O308" s="84"/>
      <c r="P308" s="84" t="s">
        <v>1586</v>
      </c>
      <c r="Q308" s="84" t="s">
        <v>1586</v>
      </c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</row>
    <row r="309" spans="1:39" ht="15.75" thickBot="1" x14ac:dyDescent="0.3">
      <c r="A309" t="s">
        <v>297</v>
      </c>
      <c r="B309" t="s">
        <v>1307</v>
      </c>
      <c r="C309" t="s">
        <v>1102</v>
      </c>
      <c r="D309" t="s">
        <v>1308</v>
      </c>
      <c r="E309" s="33" t="s">
        <v>15</v>
      </c>
      <c r="F309" s="33" t="s">
        <v>1096</v>
      </c>
      <c r="G309" s="33" t="s">
        <v>1310</v>
      </c>
      <c r="H309" s="33" t="s">
        <v>1309</v>
      </c>
      <c r="I309" s="34">
        <f>COUNTIF(L309:AM309,"")</f>
        <v>24</v>
      </c>
      <c r="J309" s="34">
        <f>COUNTIF(L309:AM309,"APAGADO")</f>
        <v>4</v>
      </c>
      <c r="K309" s="35">
        <f>(I309)/(J309+I309)</f>
        <v>0.8571428571428571</v>
      </c>
      <c r="L309" s="84"/>
      <c r="M309" s="84"/>
      <c r="N309" s="84"/>
      <c r="O309" s="84"/>
      <c r="P309" s="84" t="s">
        <v>1586</v>
      </c>
      <c r="Q309" s="84" t="s">
        <v>1586</v>
      </c>
      <c r="R309" s="84" t="s">
        <v>1586</v>
      </c>
      <c r="S309" s="84"/>
      <c r="T309" s="84"/>
      <c r="U309" s="84" t="s">
        <v>1586</v>
      </c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 spans="1:39" ht="15.75" thickBot="1" x14ac:dyDescent="0.3">
      <c r="A310" t="s">
        <v>297</v>
      </c>
      <c r="B310" t="s">
        <v>1518</v>
      </c>
      <c r="C310" t="s">
        <v>1103</v>
      </c>
      <c r="D310" t="s">
        <v>1519</v>
      </c>
      <c r="E310" s="33" t="s">
        <v>15</v>
      </c>
      <c r="F310" s="141" t="s">
        <v>1623</v>
      </c>
      <c r="G310" s="33"/>
      <c r="H310" s="33" t="s">
        <v>1520</v>
      </c>
      <c r="I310" s="34">
        <f>COUNTIF(L310:AM310,"")</f>
        <v>27</v>
      </c>
      <c r="J310" s="34">
        <f>COUNTIF(L310:AM310,"APAGADO")</f>
        <v>1</v>
      </c>
      <c r="K310" s="35">
        <f>(I310)/(J310+I310)</f>
        <v>0.9642857142857143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 t="s">
        <v>1586</v>
      </c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thickBot="1" x14ac:dyDescent="0.3">
      <c r="A311" t="s">
        <v>405</v>
      </c>
      <c r="B311" t="s">
        <v>410</v>
      </c>
      <c r="C311" t="s">
        <v>1102</v>
      </c>
      <c r="D311" t="s">
        <v>411</v>
      </c>
      <c r="E311" s="33" t="s">
        <v>15</v>
      </c>
      <c r="F311" s="33" t="s">
        <v>20</v>
      </c>
      <c r="G311" s="33"/>
      <c r="H311" s="33" t="s">
        <v>818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thickBot="1" x14ac:dyDescent="0.3">
      <c r="A312" t="s">
        <v>387</v>
      </c>
      <c r="B312" t="s">
        <v>401</v>
      </c>
      <c r="C312" t="s">
        <v>1102</v>
      </c>
      <c r="D312" t="s">
        <v>402</v>
      </c>
      <c r="E312" s="33" t="s">
        <v>19</v>
      </c>
      <c r="F312" s="33" t="s">
        <v>20</v>
      </c>
      <c r="G312" s="33"/>
      <c r="H312" s="33" t="s">
        <v>819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thickBot="1" x14ac:dyDescent="0.3">
      <c r="A313" t="s">
        <v>387</v>
      </c>
      <c r="B313" t="s">
        <v>403</v>
      </c>
      <c r="C313" t="s">
        <v>1102</v>
      </c>
      <c r="D313" t="s">
        <v>404</v>
      </c>
      <c r="E313" s="33" t="s">
        <v>15</v>
      </c>
      <c r="F313" s="33" t="s">
        <v>20</v>
      </c>
      <c r="G313" s="33"/>
      <c r="H313" s="33" t="s">
        <v>820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thickBot="1" x14ac:dyDescent="0.3">
      <c r="A314" t="s">
        <v>405</v>
      </c>
      <c r="B314" t="s">
        <v>406</v>
      </c>
      <c r="C314" t="s">
        <v>1102</v>
      </c>
      <c r="D314" t="s">
        <v>407</v>
      </c>
      <c r="E314" s="33" t="s">
        <v>19</v>
      </c>
      <c r="F314" s="33" t="s">
        <v>28</v>
      </c>
      <c r="G314" s="33"/>
      <c r="H314" s="33" t="s">
        <v>821</v>
      </c>
      <c r="I314" s="34">
        <f t="shared" si="44"/>
        <v>26</v>
      </c>
      <c r="J314" s="34">
        <f>COUNTIF(L314:AM314,"APAGADO")</f>
        <v>2</v>
      </c>
      <c r="K314" s="35">
        <f>(I314)/(J314+I314)</f>
        <v>0.9285714285714286</v>
      </c>
      <c r="L314" s="84"/>
      <c r="M314" s="84"/>
      <c r="N314" s="84"/>
      <c r="O314" s="84"/>
      <c r="P314" s="84" t="s">
        <v>1586</v>
      </c>
      <c r="Q314" s="84" t="s">
        <v>1586</v>
      </c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</row>
    <row r="315" spans="1:39" ht="15.75" thickBot="1" x14ac:dyDescent="0.3">
      <c r="A315" t="s">
        <v>405</v>
      </c>
      <c r="B315" t="s">
        <v>408</v>
      </c>
      <c r="C315" t="s">
        <v>1102</v>
      </c>
      <c r="D315" t="s">
        <v>407</v>
      </c>
      <c r="E315" s="33" t="s">
        <v>73</v>
      </c>
      <c r="F315" s="33" t="s">
        <v>28</v>
      </c>
      <c r="G315" s="33"/>
      <c r="H315" s="33" t="s">
        <v>822</v>
      </c>
      <c r="I315" s="34">
        <f t="shared" si="44"/>
        <v>26</v>
      </c>
      <c r="J315" s="34">
        <f>COUNTIF(L315:AM315,"APAGADO")</f>
        <v>2</v>
      </c>
      <c r="K315" s="35">
        <f>(I315)/(J315+I315)</f>
        <v>0.9285714285714286</v>
      </c>
      <c r="L315" s="84"/>
      <c r="M315" s="84"/>
      <c r="N315" s="84"/>
      <c r="O315" s="84"/>
      <c r="P315" s="84" t="s">
        <v>1586</v>
      </c>
      <c r="Q315" s="84" t="s">
        <v>1586</v>
      </c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</row>
    <row r="316" spans="1:39" ht="15.75" thickBot="1" x14ac:dyDescent="0.3">
      <c r="A316" t="s">
        <v>405</v>
      </c>
      <c r="B316" t="s">
        <v>409</v>
      </c>
      <c r="C316" t="s">
        <v>1102</v>
      </c>
      <c r="D316" t="s">
        <v>407</v>
      </c>
      <c r="E316" s="33" t="s">
        <v>73</v>
      </c>
      <c r="F316" s="33" t="s">
        <v>28</v>
      </c>
      <c r="G316" s="33"/>
      <c r="H316" s="33" t="s">
        <v>823</v>
      </c>
      <c r="I316" s="34">
        <f t="shared" si="44"/>
        <v>26</v>
      </c>
      <c r="J316" s="34">
        <f>COUNTIF(L316:AM316,"APAGADO")</f>
        <v>2</v>
      </c>
      <c r="K316" s="35">
        <f>(I316)/(J316+I316)</f>
        <v>0.9285714285714286</v>
      </c>
      <c r="L316" s="84"/>
      <c r="M316" s="84"/>
      <c r="N316" s="84"/>
      <c r="O316" s="84"/>
      <c r="P316" s="84" t="s">
        <v>1586</v>
      </c>
      <c r="Q316" s="84" t="s">
        <v>1586</v>
      </c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1102</v>
      </c>
      <c r="D317" t="s">
        <v>414</v>
      </c>
      <c r="E317" s="33" t="s">
        <v>73</v>
      </c>
      <c r="F317" s="33" t="s">
        <v>28</v>
      </c>
      <c r="G317" s="33"/>
      <c r="H317" s="33" t="s">
        <v>824</v>
      </c>
      <c r="I317" s="34">
        <f t="shared" si="44"/>
        <v>23</v>
      </c>
      <c r="J317" s="34">
        <f t="shared" si="36"/>
        <v>5</v>
      </c>
      <c r="K317" s="35">
        <f t="shared" si="37"/>
        <v>0.8214285714285714</v>
      </c>
      <c r="L317" s="84"/>
      <c r="M317" s="84"/>
      <c r="N317" s="84"/>
      <c r="O317" s="84"/>
      <c r="P317" s="84" t="s">
        <v>1586</v>
      </c>
      <c r="Q317" s="84" t="s">
        <v>1586</v>
      </c>
      <c r="R317" s="84"/>
      <c r="S317" s="84"/>
      <c r="T317" s="84"/>
      <c r="U317" s="84"/>
      <c r="V317" s="84"/>
      <c r="W317" s="84"/>
      <c r="X317" s="84"/>
      <c r="Y317" s="84" t="s">
        <v>1586</v>
      </c>
      <c r="Z317" s="84"/>
      <c r="AA317" s="84"/>
      <c r="AB317" s="84" t="s">
        <v>1586</v>
      </c>
      <c r="AC317" s="84" t="s">
        <v>1586</v>
      </c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</row>
    <row r="318" spans="1:39" ht="15.75" thickBot="1" x14ac:dyDescent="0.3">
      <c r="A318" t="s">
        <v>412</v>
      </c>
      <c r="B318" t="s">
        <v>415</v>
      </c>
      <c r="C318" t="s">
        <v>1102</v>
      </c>
      <c r="D318" t="s">
        <v>414</v>
      </c>
      <c r="E318" s="33" t="s">
        <v>73</v>
      </c>
      <c r="F318" s="33" t="s">
        <v>28</v>
      </c>
      <c r="G318" s="33"/>
      <c r="H318" s="33" t="s">
        <v>825</v>
      </c>
      <c r="I318" s="34">
        <f t="shared" si="44"/>
        <v>23</v>
      </c>
      <c r="J318" s="34">
        <f t="shared" si="36"/>
        <v>5</v>
      </c>
      <c r="K318" s="35">
        <f t="shared" si="37"/>
        <v>0.8214285714285714</v>
      </c>
      <c r="L318" s="84"/>
      <c r="M318" s="84"/>
      <c r="N318" s="84"/>
      <c r="O318" s="84"/>
      <c r="P318" s="84" t="s">
        <v>1586</v>
      </c>
      <c r="Q318" s="84" t="s">
        <v>1586</v>
      </c>
      <c r="R318" s="84"/>
      <c r="S318" s="84"/>
      <c r="T318" s="84"/>
      <c r="U318" s="84"/>
      <c r="V318" s="84"/>
      <c r="W318" s="84"/>
      <c r="X318" s="84"/>
      <c r="Y318" s="84" t="s">
        <v>1586</v>
      </c>
      <c r="Z318" s="84"/>
      <c r="AA318" s="84"/>
      <c r="AB318" s="84" t="s">
        <v>1586</v>
      </c>
      <c r="AC318" s="84" t="s">
        <v>1586</v>
      </c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</row>
    <row r="319" spans="1:39" ht="15.75" thickBot="1" x14ac:dyDescent="0.3">
      <c r="A319" t="s">
        <v>405</v>
      </c>
      <c r="B319" t="s">
        <v>416</v>
      </c>
      <c r="C319" t="s">
        <v>1102</v>
      </c>
      <c r="D319" t="s">
        <v>417</v>
      </c>
      <c r="E319" s="33" t="s">
        <v>73</v>
      </c>
      <c r="F319" s="33" t="s">
        <v>28</v>
      </c>
      <c r="G319" s="33"/>
      <c r="H319" s="33" t="s">
        <v>826</v>
      </c>
      <c r="I319" s="34">
        <f t="shared" si="44"/>
        <v>26</v>
      </c>
      <c r="J319" s="34">
        <f t="shared" si="36"/>
        <v>2</v>
      </c>
      <c r="K319" s="35">
        <f t="shared" si="37"/>
        <v>0.9285714285714286</v>
      </c>
      <c r="L319" s="84"/>
      <c r="M319" s="84"/>
      <c r="N319" s="84"/>
      <c r="O319" s="84"/>
      <c r="P319" s="84" t="s">
        <v>1586</v>
      </c>
      <c r="Q319" s="84" t="s">
        <v>1586</v>
      </c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</row>
    <row r="320" spans="1:39" ht="15.75" thickBot="1" x14ac:dyDescent="0.3">
      <c r="A320" t="s">
        <v>405</v>
      </c>
      <c r="B320" t="s">
        <v>418</v>
      </c>
      <c r="C320" t="s">
        <v>1102</v>
      </c>
      <c r="D320" t="s">
        <v>417</v>
      </c>
      <c r="E320" s="33" t="s">
        <v>73</v>
      </c>
      <c r="F320" s="33" t="s">
        <v>28</v>
      </c>
      <c r="G320" s="33"/>
      <c r="H320" s="33" t="s">
        <v>827</v>
      </c>
      <c r="I320" s="34">
        <f t="shared" si="44"/>
        <v>26</v>
      </c>
      <c r="J320" s="34">
        <f t="shared" si="36"/>
        <v>2</v>
      </c>
      <c r="K320" s="35">
        <f t="shared" si="37"/>
        <v>0.9285714285714286</v>
      </c>
      <c r="L320" s="84"/>
      <c r="M320" s="84"/>
      <c r="N320" s="84"/>
      <c r="O320" s="84"/>
      <c r="P320" s="84" t="s">
        <v>1586</v>
      </c>
      <c r="Q320" s="84" t="s">
        <v>1586</v>
      </c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</row>
    <row r="321" spans="1:39" ht="15.75" thickBot="1" x14ac:dyDescent="0.3">
      <c r="A321" t="s">
        <v>405</v>
      </c>
      <c r="B321" t="s">
        <v>419</v>
      </c>
      <c r="C321" t="s">
        <v>1102</v>
      </c>
      <c r="D321" t="s">
        <v>420</v>
      </c>
      <c r="E321" s="33" t="s">
        <v>73</v>
      </c>
      <c r="F321" s="33" t="s">
        <v>28</v>
      </c>
      <c r="G321" s="33"/>
      <c r="H321" s="33" t="s">
        <v>828</v>
      </c>
      <c r="I321" s="34">
        <f t="shared" si="44"/>
        <v>26</v>
      </c>
      <c r="J321" s="34">
        <f t="shared" si="36"/>
        <v>2</v>
      </c>
      <c r="K321" s="35">
        <f t="shared" si="37"/>
        <v>0.9285714285714286</v>
      </c>
      <c r="L321" s="84"/>
      <c r="M321" s="84"/>
      <c r="N321" s="84"/>
      <c r="O321" s="84"/>
      <c r="P321" s="84" t="s">
        <v>1586</v>
      </c>
      <c r="Q321" s="84" t="s">
        <v>1586</v>
      </c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</row>
    <row r="322" spans="1:39" ht="15.75" thickBot="1" x14ac:dyDescent="0.3">
      <c r="A322" t="s">
        <v>405</v>
      </c>
      <c r="B322" t="s">
        <v>421</v>
      </c>
      <c r="C322" t="s">
        <v>1102</v>
      </c>
      <c r="D322" t="s">
        <v>420</v>
      </c>
      <c r="E322" s="33" t="s">
        <v>73</v>
      </c>
      <c r="F322" s="33" t="s">
        <v>28</v>
      </c>
      <c r="G322" s="33"/>
      <c r="H322" s="33" t="s">
        <v>829</v>
      </c>
      <c r="I322" s="34">
        <f t="shared" si="44"/>
        <v>26</v>
      </c>
      <c r="J322" s="34">
        <f t="shared" si="36"/>
        <v>2</v>
      </c>
      <c r="K322" s="35">
        <f t="shared" si="37"/>
        <v>0.9285714285714286</v>
      </c>
      <c r="L322" s="84"/>
      <c r="M322" s="84"/>
      <c r="N322" s="84"/>
      <c r="O322" s="84"/>
      <c r="P322" s="84" t="s">
        <v>1586</v>
      </c>
      <c r="Q322" s="84" t="s">
        <v>1586</v>
      </c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940</v>
      </c>
      <c r="C323" t="s">
        <v>1102</v>
      </c>
      <c r="D323" t="s">
        <v>941</v>
      </c>
      <c r="E323" s="33" t="s">
        <v>19</v>
      </c>
      <c r="F323" s="33" t="s">
        <v>28</v>
      </c>
      <c r="G323" s="33"/>
      <c r="H323" s="33" t="s">
        <v>948</v>
      </c>
      <c r="I323" s="34">
        <f t="shared" si="44"/>
        <v>23</v>
      </c>
      <c r="J323" s="34">
        <f>COUNTIF(L323:AM323,"APAGADO")</f>
        <v>5</v>
      </c>
      <c r="K323" s="35">
        <f>(I323)/(J323+I323)</f>
        <v>0.8214285714285714</v>
      </c>
      <c r="L323" s="84"/>
      <c r="M323" s="84"/>
      <c r="N323" s="84"/>
      <c r="O323" s="84"/>
      <c r="P323" s="84" t="s">
        <v>1586</v>
      </c>
      <c r="Q323" s="84" t="s">
        <v>1586</v>
      </c>
      <c r="R323" s="84"/>
      <c r="S323" s="84"/>
      <c r="T323" s="84"/>
      <c r="U323" s="84"/>
      <c r="V323" s="84"/>
      <c r="W323" s="84"/>
      <c r="X323" s="84"/>
      <c r="Y323" s="84" t="s">
        <v>1586</v>
      </c>
      <c r="Z323" s="84"/>
      <c r="AA323" s="84"/>
      <c r="AB323" s="84" t="s">
        <v>1586</v>
      </c>
      <c r="AC323" s="84" t="s">
        <v>1586</v>
      </c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</row>
    <row r="324" spans="1:39" ht="15.75" thickBot="1" x14ac:dyDescent="0.3">
      <c r="A324" t="s">
        <v>405</v>
      </c>
      <c r="B324" t="s">
        <v>942</v>
      </c>
      <c r="C324" t="s">
        <v>1102</v>
      </c>
      <c r="D324" t="s">
        <v>943</v>
      </c>
      <c r="E324" s="33" t="s">
        <v>19</v>
      </c>
      <c r="F324" s="33" t="s">
        <v>28</v>
      </c>
      <c r="G324" s="33"/>
      <c r="H324" s="33" t="s">
        <v>949</v>
      </c>
      <c r="I324" s="34">
        <f t="shared" si="44"/>
        <v>26</v>
      </c>
      <c r="J324" s="34">
        <f>COUNTIF(L324:AM324,"APAGADO")</f>
        <v>2</v>
      </c>
      <c r="K324" s="35">
        <f>(I324)/(J324+I324)</f>
        <v>0.9285714285714286</v>
      </c>
      <c r="L324" s="84"/>
      <c r="M324" s="84"/>
      <c r="N324" s="84"/>
      <c r="O324" s="84"/>
      <c r="P324" s="84" t="s">
        <v>1586</v>
      </c>
      <c r="Q324" s="84" t="s">
        <v>1586</v>
      </c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</row>
    <row r="325" spans="1:39" ht="15.75" thickBot="1" x14ac:dyDescent="0.3">
      <c r="A325" t="s">
        <v>1585</v>
      </c>
      <c r="B325" t="s">
        <v>1051</v>
      </c>
      <c r="C325" t="s">
        <v>1102</v>
      </c>
      <c r="D325" t="s">
        <v>1052</v>
      </c>
      <c r="E325" s="33" t="s">
        <v>19</v>
      </c>
      <c r="F325" s="33" t="s">
        <v>28</v>
      </c>
      <c r="G325" s="33"/>
      <c r="H325" s="33" t="s">
        <v>1262</v>
      </c>
      <c r="I325" s="34">
        <f t="shared" si="44"/>
        <v>15</v>
      </c>
      <c r="J325" s="34">
        <f>COUNTIF(L325:AM325,"APAGADO")</f>
        <v>13</v>
      </c>
      <c r="K325" s="35">
        <f>(I325)/(J325+I325)</f>
        <v>0.5357142857142857</v>
      </c>
      <c r="L325" s="84" t="s">
        <v>1586</v>
      </c>
      <c r="M325" s="84" t="s">
        <v>1586</v>
      </c>
      <c r="N325" s="84" t="s">
        <v>1586</v>
      </c>
      <c r="O325" s="84" t="s">
        <v>1586</v>
      </c>
      <c r="P325" s="84" t="s">
        <v>1586</v>
      </c>
      <c r="Q325" s="84" t="s">
        <v>1586</v>
      </c>
      <c r="R325" s="84" t="s">
        <v>1586</v>
      </c>
      <c r="S325" s="84"/>
      <c r="T325" s="84"/>
      <c r="U325" s="84" t="s">
        <v>1586</v>
      </c>
      <c r="V325" s="84" t="s">
        <v>1586</v>
      </c>
      <c r="W325" s="84"/>
      <c r="X325" s="84" t="s">
        <v>1586</v>
      </c>
      <c r="Y325" s="84" t="s">
        <v>1586</v>
      </c>
      <c r="Z325" s="84"/>
      <c r="AA325" s="84"/>
      <c r="AB325" s="84" t="s">
        <v>1586</v>
      </c>
      <c r="AC325" s="84" t="s">
        <v>1586</v>
      </c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</row>
    <row r="326" spans="1:39" ht="15.75" thickBot="1" x14ac:dyDescent="0.3">
      <c r="A326" t="s">
        <v>199</v>
      </c>
      <c r="B326" t="s">
        <v>422</v>
      </c>
      <c r="C326" t="s">
        <v>1103</v>
      </c>
      <c r="D326" t="s">
        <v>423</v>
      </c>
      <c r="E326" s="33" t="s">
        <v>15</v>
      </c>
      <c r="F326" s="33" t="s">
        <v>20</v>
      </c>
      <c r="G326" s="33"/>
      <c r="H326" s="33" t="s">
        <v>831</v>
      </c>
      <c r="I326" s="34">
        <f t="shared" si="44"/>
        <v>24</v>
      </c>
      <c r="J326" s="34">
        <f t="shared" si="36"/>
        <v>4</v>
      </c>
      <c r="K326" s="35">
        <f t="shared" si="37"/>
        <v>0.8571428571428571</v>
      </c>
      <c r="L326" s="84"/>
      <c r="M326" s="84"/>
      <c r="N326" s="84"/>
      <c r="O326" s="84"/>
      <c r="P326" s="84" t="s">
        <v>1586</v>
      </c>
      <c r="Q326" s="84" t="s">
        <v>1586</v>
      </c>
      <c r="R326" s="84" t="s">
        <v>1586</v>
      </c>
      <c r="S326" s="84"/>
      <c r="T326" s="84"/>
      <c r="U326" s="84" t="s">
        <v>1586</v>
      </c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1103</v>
      </c>
      <c r="D327" t="s">
        <v>425</v>
      </c>
      <c r="E327" s="33" t="s">
        <v>15</v>
      </c>
      <c r="F327" s="33" t="s">
        <v>28</v>
      </c>
      <c r="G327" s="33"/>
      <c r="H327" s="33" t="s">
        <v>1612</v>
      </c>
      <c r="I327" s="34">
        <f t="shared" si="44"/>
        <v>17</v>
      </c>
      <c r="J327" s="34">
        <f t="shared" si="36"/>
        <v>11</v>
      </c>
      <c r="K327" s="35">
        <f t="shared" si="37"/>
        <v>0.6071428571428571</v>
      </c>
      <c r="L327" s="84" t="s">
        <v>1586</v>
      </c>
      <c r="M327" s="84" t="s">
        <v>1586</v>
      </c>
      <c r="N327" s="84"/>
      <c r="O327" s="84" t="s">
        <v>1586</v>
      </c>
      <c r="P327" s="84" t="s">
        <v>1586</v>
      </c>
      <c r="Q327" s="84" t="s">
        <v>1586</v>
      </c>
      <c r="R327" s="84" t="s">
        <v>1586</v>
      </c>
      <c r="S327" s="84"/>
      <c r="T327" s="84"/>
      <c r="U327" s="84" t="s">
        <v>1586</v>
      </c>
      <c r="V327" s="84" t="s">
        <v>1586</v>
      </c>
      <c r="W327" s="84"/>
      <c r="X327" s="84" t="s">
        <v>1586</v>
      </c>
      <c r="Y327" s="84" t="s">
        <v>1586</v>
      </c>
      <c r="Z327" s="84"/>
      <c r="AA327" s="84"/>
      <c r="AB327" s="84"/>
      <c r="AC327" s="84" t="s">
        <v>1586</v>
      </c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</row>
    <row r="328" spans="1:39" ht="15.75" thickBot="1" x14ac:dyDescent="0.3">
      <c r="A328" t="s">
        <v>199</v>
      </c>
      <c r="B328" t="s">
        <v>1053</v>
      </c>
      <c r="C328" t="s">
        <v>1103</v>
      </c>
      <c r="D328" t="s">
        <v>1054</v>
      </c>
      <c r="E328" s="33" t="s">
        <v>73</v>
      </c>
      <c r="F328" s="33" t="s">
        <v>20</v>
      </c>
      <c r="G328" s="33"/>
      <c r="H328" s="33" t="s">
        <v>1324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thickBot="1" x14ac:dyDescent="0.3">
      <c r="A329" t="s">
        <v>199</v>
      </c>
      <c r="B329" t="s">
        <v>1055</v>
      </c>
      <c r="C329" t="s">
        <v>1103</v>
      </c>
      <c r="D329" t="s">
        <v>1054</v>
      </c>
      <c r="E329" s="33" t="s">
        <v>73</v>
      </c>
      <c r="F329" s="33" t="s">
        <v>20</v>
      </c>
      <c r="G329" s="33"/>
      <c r="H329" s="33" t="s">
        <v>1263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thickBot="1" x14ac:dyDescent="0.3">
      <c r="A330" t="s">
        <v>199</v>
      </c>
      <c r="B330" t="s">
        <v>426</v>
      </c>
      <c r="C330" t="s">
        <v>1103</v>
      </c>
      <c r="D330" t="s">
        <v>427</v>
      </c>
      <c r="E330" s="33" t="s">
        <v>19</v>
      </c>
      <c r="F330" s="33" t="s">
        <v>1349</v>
      </c>
      <c r="G330" s="33"/>
      <c r="H330" s="33" t="s">
        <v>1613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thickBot="1" x14ac:dyDescent="0.3">
      <c r="A331" t="s">
        <v>199</v>
      </c>
      <c r="B331" t="s">
        <v>428</v>
      </c>
      <c r="C331" t="s">
        <v>1103</v>
      </c>
      <c r="D331" t="s">
        <v>429</v>
      </c>
      <c r="E331" s="33" t="s">
        <v>19</v>
      </c>
      <c r="F331" s="33" t="s">
        <v>20</v>
      </c>
      <c r="G331" s="33"/>
      <c r="H331" s="33" t="s">
        <v>830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thickBot="1" x14ac:dyDescent="0.3">
      <c r="A332" t="s">
        <v>199</v>
      </c>
      <c r="B332" t="s">
        <v>430</v>
      </c>
      <c r="C332" t="s">
        <v>1103</v>
      </c>
      <c r="D332" t="s">
        <v>431</v>
      </c>
      <c r="E332" s="33" t="s">
        <v>73</v>
      </c>
      <c r="F332" s="33" t="s">
        <v>28</v>
      </c>
      <c r="G332" s="33"/>
      <c r="H332" s="33" t="s">
        <v>833</v>
      </c>
      <c r="I332" s="34">
        <f t="shared" si="44"/>
        <v>26</v>
      </c>
      <c r="J332" s="34">
        <f t="shared" si="48"/>
        <v>2</v>
      </c>
      <c r="K332" s="35">
        <f t="shared" si="49"/>
        <v>0.9285714285714286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 t="s">
        <v>1586</v>
      </c>
      <c r="W332" s="84"/>
      <c r="X332" s="84" t="s">
        <v>1586</v>
      </c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thickBot="1" x14ac:dyDescent="0.3">
      <c r="A333" t="s">
        <v>199</v>
      </c>
      <c r="B333" t="s">
        <v>432</v>
      </c>
      <c r="C333" t="s">
        <v>1103</v>
      </c>
      <c r="D333" t="s">
        <v>431</v>
      </c>
      <c r="E333" s="33" t="s">
        <v>73</v>
      </c>
      <c r="F333" s="33" t="s">
        <v>28</v>
      </c>
      <c r="G333" s="33"/>
      <c r="H333" s="33" t="s">
        <v>834</v>
      </c>
      <c r="I333" s="34">
        <f t="shared" si="44"/>
        <v>26</v>
      </c>
      <c r="J333" s="34">
        <f t="shared" si="48"/>
        <v>2</v>
      </c>
      <c r="K333" s="35">
        <f t="shared" si="49"/>
        <v>0.9285714285714286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 t="s">
        <v>1586</v>
      </c>
      <c r="W333" s="84"/>
      <c r="X333" s="84" t="s">
        <v>1586</v>
      </c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thickBot="1" x14ac:dyDescent="0.3">
      <c r="A334" t="s">
        <v>199</v>
      </c>
      <c r="B334" t="s">
        <v>433</v>
      </c>
      <c r="C334" t="s">
        <v>1103</v>
      </c>
      <c r="D334" t="s">
        <v>434</v>
      </c>
      <c r="E334" s="33" t="s">
        <v>73</v>
      </c>
      <c r="F334" s="33" t="s">
        <v>28</v>
      </c>
      <c r="G334" s="33"/>
      <c r="H334" s="33" t="s">
        <v>835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thickBot="1" x14ac:dyDescent="0.3">
      <c r="A335" t="s">
        <v>199</v>
      </c>
      <c r="B335" t="s">
        <v>435</v>
      </c>
      <c r="C335" t="s">
        <v>1103</v>
      </c>
      <c r="D335" t="s">
        <v>434</v>
      </c>
      <c r="E335" s="33" t="s">
        <v>73</v>
      </c>
      <c r="F335" s="33" t="s">
        <v>28</v>
      </c>
      <c r="G335" s="33"/>
      <c r="H335" s="33" t="s">
        <v>836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thickBot="1" x14ac:dyDescent="0.3">
      <c r="A336" t="s">
        <v>436</v>
      </c>
      <c r="B336" t="s">
        <v>437</v>
      </c>
      <c r="C336" t="s">
        <v>1103</v>
      </c>
      <c r="D336" t="s">
        <v>438</v>
      </c>
      <c r="E336" s="33" t="s">
        <v>19</v>
      </c>
      <c r="F336" s="33" t="s">
        <v>1349</v>
      </c>
      <c r="G336" s="33"/>
      <c r="H336" s="33" t="s">
        <v>1579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thickBot="1" x14ac:dyDescent="0.3">
      <c r="B337" t="s">
        <v>1577</v>
      </c>
      <c r="C337" t="s">
        <v>1103</v>
      </c>
      <c r="D337" t="s">
        <v>1578</v>
      </c>
      <c r="E337" s="33"/>
      <c r="F337" s="33" t="s">
        <v>1349</v>
      </c>
      <c r="G337" s="33"/>
      <c r="H337" s="33" t="s">
        <v>1579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thickBot="1" x14ac:dyDescent="0.3">
      <c r="A338" t="s">
        <v>441</v>
      </c>
      <c r="B338" t="s">
        <v>448</v>
      </c>
      <c r="C338" t="s">
        <v>1103</v>
      </c>
      <c r="D338" t="s">
        <v>449</v>
      </c>
      <c r="E338" s="33" t="s">
        <v>15</v>
      </c>
      <c r="F338" s="33" t="s">
        <v>1349</v>
      </c>
      <c r="G338" s="33"/>
      <c r="H338" s="33" t="s">
        <v>1599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</row>
    <row r="339" spans="1:39" ht="15.75" thickBot="1" x14ac:dyDescent="0.3">
      <c r="A339" t="s">
        <v>441</v>
      </c>
      <c r="B339" t="s">
        <v>450</v>
      </c>
      <c r="C339" t="s">
        <v>1103</v>
      </c>
      <c r="D339" t="s">
        <v>451</v>
      </c>
      <c r="E339" s="33" t="s">
        <v>19</v>
      </c>
      <c r="F339" s="33" t="s">
        <v>1349</v>
      </c>
      <c r="G339" s="33"/>
      <c r="H339" s="33" t="s">
        <v>1606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</row>
    <row r="340" spans="1:39" ht="15.75" thickBot="1" x14ac:dyDescent="0.3">
      <c r="A340" t="s">
        <v>441</v>
      </c>
      <c r="B340" t="s">
        <v>439</v>
      </c>
      <c r="C340" t="s">
        <v>1103</v>
      </c>
      <c r="D340" t="s">
        <v>440</v>
      </c>
      <c r="E340" s="33" t="s">
        <v>19</v>
      </c>
      <c r="F340" s="33" t="s">
        <v>20</v>
      </c>
      <c r="G340" s="33"/>
      <c r="H340" s="33" t="s">
        <v>837</v>
      </c>
      <c r="I340" s="34">
        <f t="shared" si="44"/>
        <v>27</v>
      </c>
      <c r="J340" s="34">
        <f t="shared" si="48"/>
        <v>1</v>
      </c>
      <c r="K340" s="35">
        <f t="shared" si="49"/>
        <v>0.9642857142857143</v>
      </c>
      <c r="L340" s="84"/>
      <c r="M340" s="84"/>
      <c r="N340" s="84"/>
      <c r="O340" s="84"/>
      <c r="P340" s="84" t="s">
        <v>1586</v>
      </c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 spans="1:39" ht="15.75" thickBot="1" x14ac:dyDescent="0.3">
      <c r="A341" t="s">
        <v>441</v>
      </c>
      <c r="B341" t="s">
        <v>442</v>
      </c>
      <c r="C341" t="s">
        <v>1103</v>
      </c>
      <c r="D341" t="s">
        <v>443</v>
      </c>
      <c r="E341" s="33" t="s">
        <v>46</v>
      </c>
      <c r="F341" s="33" t="s">
        <v>1349</v>
      </c>
      <c r="G341" s="33"/>
      <c r="H341" s="33" t="s">
        <v>1600</v>
      </c>
      <c r="I341" s="34">
        <f t="shared" si="44"/>
        <v>28</v>
      </c>
      <c r="J341" s="34">
        <f t="shared" si="48"/>
        <v>0</v>
      </c>
      <c r="K341" s="35">
        <f t="shared" si="49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</row>
    <row r="342" spans="1:39" ht="15.75" thickBot="1" x14ac:dyDescent="0.3">
      <c r="A342" t="s">
        <v>441</v>
      </c>
      <c r="B342" t="s">
        <v>452</v>
      </c>
      <c r="C342" t="s">
        <v>1103</v>
      </c>
      <c r="D342" t="s">
        <v>453</v>
      </c>
      <c r="E342" s="33" t="s">
        <v>15</v>
      </c>
      <c r="F342" s="33" t="s">
        <v>1096</v>
      </c>
      <c r="G342" s="33" t="s">
        <v>1299</v>
      </c>
      <c r="H342" s="33" t="s">
        <v>838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thickBot="1" x14ac:dyDescent="0.3">
      <c r="A343" t="s">
        <v>441</v>
      </c>
      <c r="B343" t="s">
        <v>444</v>
      </c>
      <c r="C343" t="s">
        <v>1103</v>
      </c>
      <c r="D343" t="s">
        <v>445</v>
      </c>
      <c r="E343" s="33" t="s">
        <v>15</v>
      </c>
      <c r="F343" s="33" t="s">
        <v>28</v>
      </c>
      <c r="G343" s="33"/>
      <c r="H343" s="33" t="s">
        <v>839</v>
      </c>
      <c r="I343" s="34">
        <f t="shared" si="44"/>
        <v>26</v>
      </c>
      <c r="J343" s="34">
        <f t="shared" si="48"/>
        <v>2</v>
      </c>
      <c r="K343" s="35">
        <f t="shared" si="49"/>
        <v>0.9285714285714286</v>
      </c>
      <c r="L343" s="84"/>
      <c r="M343" s="84" t="s">
        <v>1586</v>
      </c>
      <c r="N343" s="84"/>
      <c r="O343" s="84"/>
      <c r="P343" s="84"/>
      <c r="Q343" s="84"/>
      <c r="R343" s="84"/>
      <c r="S343" s="84"/>
      <c r="T343" s="84"/>
      <c r="U343" s="84"/>
      <c r="V343" s="84" t="s">
        <v>1586</v>
      </c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</row>
    <row r="344" spans="1:39" ht="15.75" thickBot="1" x14ac:dyDescent="0.3">
      <c r="A344" t="s">
        <v>441</v>
      </c>
      <c r="B344" t="s">
        <v>446</v>
      </c>
      <c r="C344" t="s">
        <v>1103</v>
      </c>
      <c r="D344" t="s">
        <v>447</v>
      </c>
      <c r="E344" s="33" t="s">
        <v>15</v>
      </c>
      <c r="F344" s="33" t="s">
        <v>28</v>
      </c>
      <c r="G344" s="33"/>
      <c r="H344" s="33" t="s">
        <v>840</v>
      </c>
      <c r="I344" s="34">
        <f t="shared" si="44"/>
        <v>26</v>
      </c>
      <c r="J344" s="34">
        <f t="shared" si="48"/>
        <v>2</v>
      </c>
      <c r="K344" s="35">
        <f t="shared" si="49"/>
        <v>0.9285714285714286</v>
      </c>
      <c r="L344" s="84"/>
      <c r="M344" s="84" t="s">
        <v>1586</v>
      </c>
      <c r="N344" s="84"/>
      <c r="O344" s="84"/>
      <c r="P344" s="84"/>
      <c r="Q344" s="84"/>
      <c r="R344" s="84"/>
      <c r="S344" s="84"/>
      <c r="T344" s="84"/>
      <c r="U344" s="84"/>
      <c r="V344" s="84" t="s">
        <v>1586</v>
      </c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</row>
    <row r="345" spans="1:39" ht="15.75" thickBot="1" x14ac:dyDescent="0.3">
      <c r="A345" t="s">
        <v>1165</v>
      </c>
      <c r="B345" t="s">
        <v>1166</v>
      </c>
      <c r="C345" t="s">
        <v>1103</v>
      </c>
      <c r="D345" t="s">
        <v>1167</v>
      </c>
      <c r="E345" s="33" t="s">
        <v>1155</v>
      </c>
      <c r="F345" s="140" t="s">
        <v>1617</v>
      </c>
      <c r="G345" s="33"/>
      <c r="H345" s="33" t="s">
        <v>1626</v>
      </c>
      <c r="I345" s="34">
        <f t="shared" si="44"/>
        <v>28</v>
      </c>
      <c r="J345" s="34">
        <f t="shared" si="48"/>
        <v>0</v>
      </c>
      <c r="K345" s="35">
        <f t="shared" si="49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</row>
    <row r="346" spans="1:39" ht="15.75" thickBot="1" x14ac:dyDescent="0.3">
      <c r="A346" t="s">
        <v>1165</v>
      </c>
      <c r="B346" t="s">
        <v>1184</v>
      </c>
      <c r="C346" t="s">
        <v>1103</v>
      </c>
      <c r="D346" t="s">
        <v>1167</v>
      </c>
      <c r="E346" s="33" t="s">
        <v>1155</v>
      </c>
      <c r="F346" s="140" t="s">
        <v>1617</v>
      </c>
      <c r="G346" s="33"/>
      <c r="H346" s="33" t="s">
        <v>1181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</row>
    <row r="347" spans="1:39" ht="16.899999999999999" customHeight="1" thickBot="1" x14ac:dyDescent="0.3">
      <c r="A347" t="s">
        <v>168</v>
      </c>
      <c r="B347" t="s">
        <v>454</v>
      </c>
      <c r="C347" t="s">
        <v>1102</v>
      </c>
      <c r="D347" t="s">
        <v>455</v>
      </c>
      <c r="E347" s="33" t="s">
        <v>73</v>
      </c>
      <c r="F347" s="33" t="s">
        <v>28</v>
      </c>
      <c r="G347" s="33"/>
      <c r="H347" s="33" t="s">
        <v>841</v>
      </c>
      <c r="I347" s="34">
        <f t="shared" si="44"/>
        <v>26</v>
      </c>
      <c r="J347" s="34">
        <f t="shared" si="48"/>
        <v>2</v>
      </c>
      <c r="K347" s="35">
        <f t="shared" si="49"/>
        <v>0.9285714285714286</v>
      </c>
      <c r="L347" s="84"/>
      <c r="M347" s="84"/>
      <c r="N347" s="84"/>
      <c r="O347" s="84" t="s">
        <v>1586</v>
      </c>
      <c r="P347" s="84"/>
      <c r="Q347" s="84" t="s">
        <v>1586</v>
      </c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thickBot="1" x14ac:dyDescent="0.3">
      <c r="A348" t="s">
        <v>168</v>
      </c>
      <c r="B348" t="s">
        <v>456</v>
      </c>
      <c r="C348" t="s">
        <v>1102</v>
      </c>
      <c r="D348" t="s">
        <v>455</v>
      </c>
      <c r="E348" s="33" t="s">
        <v>73</v>
      </c>
      <c r="F348" s="33" t="s">
        <v>28</v>
      </c>
      <c r="G348" s="33"/>
      <c r="H348" s="33" t="s">
        <v>842</v>
      </c>
      <c r="I348" s="34">
        <f t="shared" si="44"/>
        <v>26</v>
      </c>
      <c r="J348" s="34">
        <f t="shared" si="48"/>
        <v>2</v>
      </c>
      <c r="K348" s="35">
        <f t="shared" si="49"/>
        <v>0.9285714285714286</v>
      </c>
      <c r="L348" s="84"/>
      <c r="M348" s="84"/>
      <c r="N348" s="84"/>
      <c r="O348" s="84" t="s">
        <v>1586</v>
      </c>
      <c r="P348" s="84"/>
      <c r="Q348" s="84" t="s">
        <v>1586</v>
      </c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thickBot="1" x14ac:dyDescent="0.3">
      <c r="A349" t="s">
        <v>168</v>
      </c>
      <c r="B349" t="s">
        <v>1056</v>
      </c>
      <c r="C349" t="s">
        <v>1102</v>
      </c>
      <c r="D349" t="s">
        <v>457</v>
      </c>
      <c r="E349" s="33" t="s">
        <v>73</v>
      </c>
      <c r="F349" s="33" t="s">
        <v>28</v>
      </c>
      <c r="G349" s="33"/>
      <c r="H349" s="33" t="s">
        <v>843</v>
      </c>
      <c r="I349" s="34">
        <f t="shared" si="44"/>
        <v>26</v>
      </c>
      <c r="J349" s="34">
        <f>COUNTIF(L349:AM349,"APAGADO")</f>
        <v>2</v>
      </c>
      <c r="K349" s="35">
        <f>(I349)/(J349+I349)</f>
        <v>0.9285714285714286</v>
      </c>
      <c r="L349" s="84"/>
      <c r="M349" s="84"/>
      <c r="N349" s="84"/>
      <c r="O349" s="84" t="s">
        <v>1586</v>
      </c>
      <c r="P349" s="84"/>
      <c r="Q349" s="84" t="s">
        <v>1586</v>
      </c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thickBot="1" x14ac:dyDescent="0.3">
      <c r="A350" t="s">
        <v>168</v>
      </c>
      <c r="B350" t="s">
        <v>1057</v>
      </c>
      <c r="C350" t="s">
        <v>1102</v>
      </c>
      <c r="D350" t="s">
        <v>457</v>
      </c>
      <c r="E350" s="33" t="s">
        <v>73</v>
      </c>
      <c r="F350" s="33" t="s">
        <v>28</v>
      </c>
      <c r="G350" s="33"/>
      <c r="H350" s="33" t="s">
        <v>844</v>
      </c>
      <c r="I350" s="34">
        <f t="shared" si="44"/>
        <v>26</v>
      </c>
      <c r="J350" s="34">
        <f>COUNTIF(L350:AM350,"APAGADO")</f>
        <v>2</v>
      </c>
      <c r="K350" s="35">
        <f>(I350)/(J350+I350)</f>
        <v>0.9285714285714286</v>
      </c>
      <c r="L350" s="84"/>
      <c r="M350" s="84"/>
      <c r="N350" s="84"/>
      <c r="O350" s="84" t="s">
        <v>1586</v>
      </c>
      <c r="P350" s="84"/>
      <c r="Q350" s="84" t="s">
        <v>1586</v>
      </c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thickBot="1" x14ac:dyDescent="0.3">
      <c r="A351" t="s">
        <v>458</v>
      </c>
      <c r="B351" t="s">
        <v>467</v>
      </c>
      <c r="C351" t="s">
        <v>1103</v>
      </c>
      <c r="D351" t="s">
        <v>1064</v>
      </c>
      <c r="E351" s="33" t="s">
        <v>19</v>
      </c>
      <c r="F351" s="33" t="s">
        <v>20</v>
      </c>
      <c r="G351" s="33"/>
      <c r="H351" s="33" t="s">
        <v>847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thickBot="1" x14ac:dyDescent="0.3">
      <c r="A352" t="s">
        <v>353</v>
      </c>
      <c r="B352" t="s">
        <v>468</v>
      </c>
      <c r="C352" t="s">
        <v>1103</v>
      </c>
      <c r="D352" t="s">
        <v>1539</v>
      </c>
      <c r="E352" s="33" t="s">
        <v>19</v>
      </c>
      <c r="F352" s="33" t="s">
        <v>20</v>
      </c>
      <c r="G352" s="33"/>
      <c r="H352" s="33" t="s">
        <v>1560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thickBot="1" x14ac:dyDescent="0.3">
      <c r="A353" t="s">
        <v>458</v>
      </c>
      <c r="B353" t="s">
        <v>469</v>
      </c>
      <c r="C353" t="s">
        <v>1103</v>
      </c>
      <c r="D353" t="s">
        <v>470</v>
      </c>
      <c r="E353" s="33" t="s">
        <v>19</v>
      </c>
      <c r="F353" s="33" t="s">
        <v>1349</v>
      </c>
      <c r="G353" s="33"/>
      <c r="H353" s="33" t="s">
        <v>1604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thickBot="1" x14ac:dyDescent="0.3">
      <c r="A354" t="s">
        <v>458</v>
      </c>
      <c r="B354" t="s">
        <v>1058</v>
      </c>
      <c r="C354" t="s">
        <v>1103</v>
      </c>
      <c r="D354" t="s">
        <v>471</v>
      </c>
      <c r="E354" s="33" t="s">
        <v>19</v>
      </c>
      <c r="F354" s="33" t="s">
        <v>1349</v>
      </c>
      <c r="G354" s="33"/>
      <c r="H354" s="33" t="s">
        <v>1546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thickBot="1" x14ac:dyDescent="0.3">
      <c r="A355" t="s">
        <v>458</v>
      </c>
      <c r="B355" t="s">
        <v>1065</v>
      </c>
      <c r="C355" t="s">
        <v>1103</v>
      </c>
      <c r="D355" t="s">
        <v>459</v>
      </c>
      <c r="E355" s="33" t="s">
        <v>15</v>
      </c>
      <c r="F355" s="33" t="s">
        <v>20</v>
      </c>
      <c r="G355" s="33"/>
      <c r="H355" s="33" t="s">
        <v>848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thickBot="1" x14ac:dyDescent="0.3">
      <c r="A356" t="s">
        <v>458</v>
      </c>
      <c r="B356" t="s">
        <v>1066</v>
      </c>
      <c r="C356" t="s">
        <v>1103</v>
      </c>
      <c r="D356" t="s">
        <v>460</v>
      </c>
      <c r="E356" s="33" t="s">
        <v>19</v>
      </c>
      <c r="F356" s="33" t="s">
        <v>28</v>
      </c>
      <c r="G356" s="33"/>
      <c r="H356" s="33" t="s">
        <v>849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thickBot="1" x14ac:dyDescent="0.3">
      <c r="A357" t="s">
        <v>458</v>
      </c>
      <c r="B357" t="s">
        <v>1067</v>
      </c>
      <c r="C357" t="s">
        <v>1103</v>
      </c>
      <c r="D357" t="s">
        <v>461</v>
      </c>
      <c r="E357" s="33" t="s">
        <v>19</v>
      </c>
      <c r="F357" s="33" t="s">
        <v>28</v>
      </c>
      <c r="G357" s="33"/>
      <c r="H357" s="33" t="s">
        <v>850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thickBot="1" x14ac:dyDescent="0.3">
      <c r="A358" t="s">
        <v>458</v>
      </c>
      <c r="B358" t="s">
        <v>462</v>
      </c>
      <c r="C358" t="s">
        <v>1103</v>
      </c>
      <c r="D358" t="s">
        <v>463</v>
      </c>
      <c r="E358" s="33" t="s">
        <v>19</v>
      </c>
      <c r="F358" s="33" t="s">
        <v>28</v>
      </c>
      <c r="G358" s="33"/>
      <c r="H358" s="33" t="s">
        <v>851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thickBot="1" x14ac:dyDescent="0.3">
      <c r="A359" t="s">
        <v>458</v>
      </c>
      <c r="B359" t="s">
        <v>1068</v>
      </c>
      <c r="C359" t="s">
        <v>1103</v>
      </c>
      <c r="D359" t="s">
        <v>464</v>
      </c>
      <c r="E359" s="33" t="s">
        <v>15</v>
      </c>
      <c r="F359" s="33" t="s">
        <v>20</v>
      </c>
      <c r="G359" s="33"/>
      <c r="H359" s="33" t="s">
        <v>832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thickBot="1" x14ac:dyDescent="0.3">
      <c r="A360" t="s">
        <v>458</v>
      </c>
      <c r="B360" t="s">
        <v>1069</v>
      </c>
      <c r="C360" t="s">
        <v>1103</v>
      </c>
      <c r="D360" t="s">
        <v>465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thickBot="1" x14ac:dyDescent="0.3">
      <c r="A361" t="s">
        <v>458</v>
      </c>
      <c r="B361" t="s">
        <v>1059</v>
      </c>
      <c r="C361" t="s">
        <v>1103</v>
      </c>
      <c r="D361" t="s">
        <v>472</v>
      </c>
      <c r="E361" s="33" t="s">
        <v>15</v>
      </c>
      <c r="F361" s="33" t="s">
        <v>20</v>
      </c>
      <c r="G361" s="33"/>
      <c r="H361" s="33" t="s">
        <v>845</v>
      </c>
      <c r="I361" s="34">
        <f t="shared" ref="I361:I422" si="50">COUNTIF(L361:AM361,"")</f>
        <v>27</v>
      </c>
      <c r="J361" s="34">
        <f t="shared" si="48"/>
        <v>1</v>
      </c>
      <c r="K361" s="35">
        <f t="shared" si="49"/>
        <v>0.9642857142857143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 t="s">
        <v>1586</v>
      </c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thickBot="1" x14ac:dyDescent="0.3">
      <c r="A362" t="s">
        <v>458</v>
      </c>
      <c r="B362" t="s">
        <v>473</v>
      </c>
      <c r="C362" t="s">
        <v>1103</v>
      </c>
      <c r="D362" t="s">
        <v>474</v>
      </c>
      <c r="E362" s="33" t="s">
        <v>15</v>
      </c>
      <c r="F362" s="33" t="s">
        <v>20</v>
      </c>
      <c r="G362" s="33"/>
      <c r="H362" s="33" t="s">
        <v>846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thickBot="1" x14ac:dyDescent="0.3">
      <c r="A363" t="s">
        <v>353</v>
      </c>
      <c r="B363" t="s">
        <v>1060</v>
      </c>
      <c r="C363" t="s">
        <v>1103</v>
      </c>
      <c r="D363" t="s">
        <v>475</v>
      </c>
      <c r="E363" s="33" t="s">
        <v>73</v>
      </c>
      <c r="F363" s="33" t="s">
        <v>20</v>
      </c>
      <c r="G363" s="33"/>
      <c r="H363" s="33" t="s">
        <v>853</v>
      </c>
      <c r="I363" s="34">
        <f t="shared" si="50"/>
        <v>25</v>
      </c>
      <c r="J363" s="34">
        <f t="shared" si="48"/>
        <v>3</v>
      </c>
      <c r="K363" s="35">
        <f t="shared" si="49"/>
        <v>0.8928571428571429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 t="s">
        <v>1586</v>
      </c>
      <c r="W363" s="84"/>
      <c r="X363" s="84" t="s">
        <v>1586</v>
      </c>
      <c r="Y363" s="84" t="s">
        <v>1586</v>
      </c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thickBot="1" x14ac:dyDescent="0.3">
      <c r="A364" t="s">
        <v>353</v>
      </c>
      <c r="B364" t="s">
        <v>1061</v>
      </c>
      <c r="C364" t="s">
        <v>1103</v>
      </c>
      <c r="D364" t="s">
        <v>475</v>
      </c>
      <c r="E364" s="33" t="s">
        <v>73</v>
      </c>
      <c r="F364" s="33" t="s">
        <v>20</v>
      </c>
      <c r="G364" s="33"/>
      <c r="H364" s="33" t="s">
        <v>854</v>
      </c>
      <c r="I364" s="34">
        <f t="shared" si="50"/>
        <v>25</v>
      </c>
      <c r="J364" s="34">
        <f t="shared" si="48"/>
        <v>3</v>
      </c>
      <c r="K364" s="35">
        <f t="shared" si="49"/>
        <v>0.8928571428571429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 t="s">
        <v>1586</v>
      </c>
      <c r="W364" s="84"/>
      <c r="X364" s="84" t="s">
        <v>1586</v>
      </c>
      <c r="Y364" s="84" t="s">
        <v>1586</v>
      </c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1103</v>
      </c>
      <c r="D365" t="s">
        <v>477</v>
      </c>
      <c r="E365" s="33" t="s">
        <v>15</v>
      </c>
      <c r="F365" s="33" t="s">
        <v>28</v>
      </c>
      <c r="G365" s="33"/>
      <c r="H365" s="33" t="s">
        <v>855</v>
      </c>
      <c r="I365" s="34">
        <f>COUNTIF(L365:AM365,"")</f>
        <v>17</v>
      </c>
      <c r="J365" s="34">
        <f>COUNTIF(L365:AM365,"APAGADO")</f>
        <v>11</v>
      </c>
      <c r="K365" s="35">
        <f>(I365)/(J365+I365)</f>
        <v>0.6071428571428571</v>
      </c>
      <c r="L365" s="84" t="s">
        <v>1586</v>
      </c>
      <c r="M365" s="84" t="s">
        <v>1586</v>
      </c>
      <c r="N365" s="84"/>
      <c r="O365" s="84" t="s">
        <v>1586</v>
      </c>
      <c r="P365" s="84" t="s">
        <v>1586</v>
      </c>
      <c r="Q365" s="84" t="s">
        <v>1586</v>
      </c>
      <c r="R365" s="84" t="s">
        <v>1586</v>
      </c>
      <c r="S365" s="84"/>
      <c r="T365" s="84"/>
      <c r="U365" s="84" t="s">
        <v>1586</v>
      </c>
      <c r="V365" s="84" t="s">
        <v>1586</v>
      </c>
      <c r="W365" s="84"/>
      <c r="X365" s="84" t="s">
        <v>1586</v>
      </c>
      <c r="Y365" s="84" t="s">
        <v>1586</v>
      </c>
      <c r="Z365" s="84"/>
      <c r="AA365" s="84"/>
      <c r="AB365" s="84"/>
      <c r="AC365" s="84" t="s">
        <v>1586</v>
      </c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</row>
    <row r="366" spans="1:39" ht="15.75" thickBot="1" x14ac:dyDescent="0.3">
      <c r="A366" t="s">
        <v>458</v>
      </c>
      <c r="B366" t="s">
        <v>1070</v>
      </c>
      <c r="C366" t="s">
        <v>1103</v>
      </c>
      <c r="D366" t="s">
        <v>466</v>
      </c>
      <c r="E366" s="33" t="s">
        <v>73</v>
      </c>
      <c r="F366" s="33" t="s">
        <v>1349</v>
      </c>
      <c r="G366" s="33"/>
      <c r="H366" s="33" t="s">
        <v>856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 spans="1:39" ht="15.75" thickBot="1" x14ac:dyDescent="0.3">
      <c r="A367" t="s">
        <v>458</v>
      </c>
      <c r="B367" t="s">
        <v>1071</v>
      </c>
      <c r="C367" t="s">
        <v>1103</v>
      </c>
      <c r="D367" t="s">
        <v>466</v>
      </c>
      <c r="E367" s="33" t="s">
        <v>73</v>
      </c>
      <c r="F367" s="33" t="s">
        <v>1349</v>
      </c>
      <c r="G367" s="33"/>
      <c r="H367" s="33" t="s">
        <v>857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 spans="1:39" ht="15.75" thickBot="1" x14ac:dyDescent="0.3">
      <c r="A368" t="s">
        <v>458</v>
      </c>
      <c r="B368" t="s">
        <v>1062</v>
      </c>
      <c r="C368" t="s">
        <v>1103</v>
      </c>
      <c r="D368" t="s">
        <v>478</v>
      </c>
      <c r="E368" s="33" t="s">
        <v>73</v>
      </c>
      <c r="F368" s="33" t="s">
        <v>28</v>
      </c>
      <c r="G368" s="33"/>
      <c r="H368" s="33" t="s">
        <v>858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thickBot="1" x14ac:dyDescent="0.3">
      <c r="A369" t="s">
        <v>458</v>
      </c>
      <c r="B369" t="s">
        <v>1063</v>
      </c>
      <c r="C369" t="s">
        <v>1103</v>
      </c>
      <c r="D369" t="s">
        <v>478</v>
      </c>
      <c r="E369" s="33" t="s">
        <v>73</v>
      </c>
      <c r="F369" s="33" t="s">
        <v>28</v>
      </c>
      <c r="G369" s="33"/>
      <c r="H369" s="33" t="s">
        <v>859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thickBot="1" x14ac:dyDescent="0.3">
      <c r="A370" t="s">
        <v>458</v>
      </c>
      <c r="B370" s="33" t="s">
        <v>1331</v>
      </c>
      <c r="C370" t="s">
        <v>1103</v>
      </c>
      <c r="D370" s="82" t="s">
        <v>1330</v>
      </c>
      <c r="E370" s="33" t="s">
        <v>73</v>
      </c>
      <c r="F370" s="33" t="s">
        <v>28</v>
      </c>
      <c r="G370" s="33"/>
      <c r="H370" s="33" t="s">
        <v>1332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thickBot="1" x14ac:dyDescent="0.3">
      <c r="A371" t="s">
        <v>458</v>
      </c>
      <c r="B371" t="s">
        <v>1329</v>
      </c>
      <c r="C371" t="s">
        <v>1103</v>
      </c>
      <c r="D371" s="82" t="s">
        <v>1330</v>
      </c>
      <c r="E371" s="33" t="s">
        <v>73</v>
      </c>
      <c r="F371" s="33" t="s">
        <v>28</v>
      </c>
      <c r="G371" s="33"/>
      <c r="H371" s="33" t="s">
        <v>1333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1103</v>
      </c>
      <c r="D372" t="s">
        <v>480</v>
      </c>
      <c r="E372" s="33" t="s">
        <v>73</v>
      </c>
      <c r="F372" s="33" t="s">
        <v>28</v>
      </c>
      <c r="G372" s="33"/>
      <c r="H372" s="33" t="s">
        <v>860</v>
      </c>
      <c r="I372" s="34">
        <f t="shared" si="50"/>
        <v>15</v>
      </c>
      <c r="J372" s="34">
        <f t="shared" si="48"/>
        <v>13</v>
      </c>
      <c r="K372" s="35">
        <f t="shared" si="49"/>
        <v>0.5357142857142857</v>
      </c>
      <c r="L372" s="84" t="s">
        <v>1586</v>
      </c>
      <c r="M372" s="84" t="s">
        <v>1586</v>
      </c>
      <c r="N372" s="84" t="s">
        <v>1586</v>
      </c>
      <c r="O372" s="84" t="s">
        <v>1586</v>
      </c>
      <c r="P372" s="84" t="s">
        <v>1586</v>
      </c>
      <c r="Q372" s="84" t="s">
        <v>1586</v>
      </c>
      <c r="R372" s="84" t="s">
        <v>1586</v>
      </c>
      <c r="S372" s="84"/>
      <c r="T372" s="84"/>
      <c r="U372" s="84" t="s">
        <v>1586</v>
      </c>
      <c r="V372" s="84" t="s">
        <v>1586</v>
      </c>
      <c r="W372" s="84"/>
      <c r="X372" s="84" t="s">
        <v>1586</v>
      </c>
      <c r="Y372" s="84" t="s">
        <v>1586</v>
      </c>
      <c r="Z372" s="84"/>
      <c r="AA372" s="84"/>
      <c r="AB372" s="84" t="s">
        <v>1586</v>
      </c>
      <c r="AC372" s="84" t="s">
        <v>1586</v>
      </c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</row>
    <row r="373" spans="1:39" ht="15.75" thickBot="1" x14ac:dyDescent="0.3">
      <c r="A373" t="s">
        <v>362</v>
      </c>
      <c r="B373" t="s">
        <v>481</v>
      </c>
      <c r="C373" t="s">
        <v>1103</v>
      </c>
      <c r="D373" t="s">
        <v>480</v>
      </c>
      <c r="E373" s="33" t="s">
        <v>73</v>
      </c>
      <c r="F373" s="33" t="s">
        <v>28</v>
      </c>
      <c r="G373" s="33"/>
      <c r="H373" s="33" t="s">
        <v>861</v>
      </c>
      <c r="I373" s="34">
        <f t="shared" si="50"/>
        <v>15</v>
      </c>
      <c r="J373" s="34">
        <f t="shared" si="48"/>
        <v>13</v>
      </c>
      <c r="K373" s="35">
        <f t="shared" si="49"/>
        <v>0.5357142857142857</v>
      </c>
      <c r="L373" s="84" t="s">
        <v>1586</v>
      </c>
      <c r="M373" s="84" t="s">
        <v>1586</v>
      </c>
      <c r="N373" s="84" t="s">
        <v>1586</v>
      </c>
      <c r="O373" s="84" t="s">
        <v>1586</v>
      </c>
      <c r="P373" s="84" t="s">
        <v>1586</v>
      </c>
      <c r="Q373" s="84" t="s">
        <v>1586</v>
      </c>
      <c r="R373" s="84" t="s">
        <v>1586</v>
      </c>
      <c r="S373" s="84"/>
      <c r="T373" s="84"/>
      <c r="U373" s="84" t="s">
        <v>1586</v>
      </c>
      <c r="V373" s="84" t="s">
        <v>1586</v>
      </c>
      <c r="W373" s="84"/>
      <c r="X373" s="84" t="s">
        <v>1586</v>
      </c>
      <c r="Y373" s="84" t="s">
        <v>1586</v>
      </c>
      <c r="Z373" s="84"/>
      <c r="AA373" s="84"/>
      <c r="AB373" s="84" t="s">
        <v>1586</v>
      </c>
      <c r="AC373" s="84" t="s">
        <v>1586</v>
      </c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</row>
    <row r="374" spans="1:39" ht="15.75" thickBot="1" x14ac:dyDescent="0.3">
      <c r="A374" t="s">
        <v>362</v>
      </c>
      <c r="B374" s="33" t="s">
        <v>1146</v>
      </c>
      <c r="C374" s="33" t="s">
        <v>1103</v>
      </c>
      <c r="D374" t="s">
        <v>1145</v>
      </c>
      <c r="E374" s="33" t="s">
        <v>15</v>
      </c>
      <c r="F374" s="33" t="s">
        <v>28</v>
      </c>
      <c r="G374" s="33"/>
      <c r="H374" s="33" t="s">
        <v>1147</v>
      </c>
      <c r="I374" s="34">
        <f t="shared" si="50"/>
        <v>16</v>
      </c>
      <c r="J374" s="34">
        <f t="shared" si="48"/>
        <v>12</v>
      </c>
      <c r="K374" s="35">
        <f t="shared" si="49"/>
        <v>0.5714285714285714</v>
      </c>
      <c r="L374" s="84" t="s">
        <v>1586</v>
      </c>
      <c r="M374" s="84"/>
      <c r="N374" s="84" t="s">
        <v>1586</v>
      </c>
      <c r="O374" s="84" t="s">
        <v>1586</v>
      </c>
      <c r="P374" s="84" t="s">
        <v>1586</v>
      </c>
      <c r="Q374" s="84" t="s">
        <v>1586</v>
      </c>
      <c r="R374" s="84" t="s">
        <v>1586</v>
      </c>
      <c r="S374" s="84"/>
      <c r="T374" s="84"/>
      <c r="U374" s="84" t="s">
        <v>1586</v>
      </c>
      <c r="V374" s="84" t="s">
        <v>1586</v>
      </c>
      <c r="W374" s="84"/>
      <c r="X374" s="84" t="s">
        <v>1586</v>
      </c>
      <c r="Y374" s="84" t="s">
        <v>1586</v>
      </c>
      <c r="Z374" s="84"/>
      <c r="AA374" s="84"/>
      <c r="AB374" s="84" t="s">
        <v>1586</v>
      </c>
      <c r="AC374" s="84" t="s">
        <v>1586</v>
      </c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</row>
    <row r="375" spans="1:39" ht="15.75" thickBot="1" x14ac:dyDescent="0.3">
      <c r="A375" t="s">
        <v>267</v>
      </c>
      <c r="B375" t="s">
        <v>1072</v>
      </c>
      <c r="C375" t="s">
        <v>1102</v>
      </c>
      <c r="D375" t="s">
        <v>500</v>
      </c>
      <c r="E375" s="33" t="s">
        <v>19</v>
      </c>
      <c r="F375" s="33" t="s">
        <v>1096</v>
      </c>
      <c r="G375" s="33" t="s">
        <v>1300</v>
      </c>
      <c r="H375" s="33" t="s">
        <v>870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thickBot="1" x14ac:dyDescent="0.3">
      <c r="A376" t="s">
        <v>482</v>
      </c>
      <c r="B376" t="s">
        <v>483</v>
      </c>
      <c r="C376" t="s">
        <v>1102</v>
      </c>
      <c r="D376" t="s">
        <v>484</v>
      </c>
      <c r="E376" s="33" t="s">
        <v>19</v>
      </c>
      <c r="F376" s="33" t="s">
        <v>1096</v>
      </c>
      <c r="G376" s="33" t="s">
        <v>1300</v>
      </c>
      <c r="H376" s="33" t="s">
        <v>862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thickBot="1" x14ac:dyDescent="0.3">
      <c r="A377" t="s">
        <v>482</v>
      </c>
      <c r="B377" t="s">
        <v>485</v>
      </c>
      <c r="C377" t="s">
        <v>1102</v>
      </c>
      <c r="D377" t="s">
        <v>486</v>
      </c>
      <c r="E377" s="33" t="s">
        <v>19</v>
      </c>
      <c r="F377" s="33" t="s">
        <v>28</v>
      </c>
      <c r="G377" s="33"/>
      <c r="H377" s="33" t="s">
        <v>863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</row>
    <row r="378" spans="1:39" ht="15.75" thickBot="1" x14ac:dyDescent="0.3">
      <c r="A378" t="s">
        <v>487</v>
      </c>
      <c r="B378" t="s">
        <v>488</v>
      </c>
      <c r="C378" t="s">
        <v>1102</v>
      </c>
      <c r="D378" t="s">
        <v>489</v>
      </c>
      <c r="E378" s="33" t="s">
        <v>19</v>
      </c>
      <c r="F378" s="33" t="s">
        <v>28</v>
      </c>
      <c r="G378" s="33"/>
      <c r="H378" s="33" t="s">
        <v>864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thickBot="1" x14ac:dyDescent="0.3">
      <c r="A379" t="s">
        <v>482</v>
      </c>
      <c r="B379" t="s">
        <v>490</v>
      </c>
      <c r="C379" t="s">
        <v>1102</v>
      </c>
      <c r="D379" t="s">
        <v>491</v>
      </c>
      <c r="E379" s="33" t="s">
        <v>15</v>
      </c>
      <c r="F379" s="33" t="s">
        <v>28</v>
      </c>
      <c r="G379" s="33"/>
      <c r="H379" s="33" t="s">
        <v>865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thickBot="1" x14ac:dyDescent="0.3">
      <c r="A380" t="s">
        <v>482</v>
      </c>
      <c r="B380" t="s">
        <v>492</v>
      </c>
      <c r="C380" t="s">
        <v>1102</v>
      </c>
      <c r="D380" t="s">
        <v>493</v>
      </c>
      <c r="E380" s="33" t="s">
        <v>19</v>
      </c>
      <c r="F380" s="33" t="s">
        <v>28</v>
      </c>
      <c r="G380" s="33"/>
      <c r="H380" s="33" t="s">
        <v>866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thickBot="1" x14ac:dyDescent="0.3">
      <c r="A381" t="s">
        <v>482</v>
      </c>
      <c r="B381" t="s">
        <v>494</v>
      </c>
      <c r="C381" t="s">
        <v>1102</v>
      </c>
      <c r="D381" t="s">
        <v>495</v>
      </c>
      <c r="E381" s="33" t="s">
        <v>15</v>
      </c>
      <c r="F381" s="33" t="s">
        <v>28</v>
      </c>
      <c r="G381" s="33"/>
      <c r="H381" s="33" t="s">
        <v>867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thickBot="1" x14ac:dyDescent="0.3">
      <c r="A382" t="s">
        <v>482</v>
      </c>
      <c r="B382" t="s">
        <v>496</v>
      </c>
      <c r="C382" t="s">
        <v>1102</v>
      </c>
      <c r="D382" t="s">
        <v>497</v>
      </c>
      <c r="E382" s="33" t="s">
        <v>19</v>
      </c>
      <c r="F382" s="33" t="s">
        <v>28</v>
      </c>
      <c r="G382" s="33"/>
      <c r="H382" s="33" t="s">
        <v>868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thickBot="1" x14ac:dyDescent="0.3">
      <c r="A383" t="s">
        <v>482</v>
      </c>
      <c r="B383" t="s">
        <v>498</v>
      </c>
      <c r="C383" t="s">
        <v>1102</v>
      </c>
      <c r="D383" t="s">
        <v>499</v>
      </c>
      <c r="E383" s="33" t="s">
        <v>19</v>
      </c>
      <c r="F383" s="33" t="s">
        <v>1096</v>
      </c>
      <c r="G383" s="33" t="s">
        <v>1301</v>
      </c>
      <c r="H383" s="33" t="s">
        <v>869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thickBot="1" x14ac:dyDescent="0.3">
      <c r="B384" t="s">
        <v>1228</v>
      </c>
      <c r="C384" t="s">
        <v>1102</v>
      </c>
      <c r="D384" t="s">
        <v>1229</v>
      </c>
      <c r="E384" s="33" t="s">
        <v>1155</v>
      </c>
      <c r="F384" s="33" t="s">
        <v>28</v>
      </c>
      <c r="G384" s="33"/>
      <c r="H384" s="33" t="s">
        <v>1230</v>
      </c>
      <c r="I384" s="34">
        <f t="shared" si="50"/>
        <v>25</v>
      </c>
      <c r="J384" s="34">
        <f t="shared" si="48"/>
        <v>3</v>
      </c>
      <c r="K384" s="35">
        <f t="shared" si="49"/>
        <v>0.8928571428571429</v>
      </c>
      <c r="L384" s="84"/>
      <c r="M384" s="84"/>
      <c r="N384" s="84"/>
      <c r="O384" s="84"/>
      <c r="P384" s="84" t="s">
        <v>1586</v>
      </c>
      <c r="Q384" s="84" t="s">
        <v>1586</v>
      </c>
      <c r="R384" s="84"/>
      <c r="S384" s="84"/>
      <c r="T384" s="84"/>
      <c r="U384" s="84"/>
      <c r="V384" s="84"/>
      <c r="W384" s="84"/>
      <c r="X384" s="84" t="s">
        <v>1586</v>
      </c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thickBot="1" x14ac:dyDescent="0.3">
      <c r="A385" t="s">
        <v>482</v>
      </c>
      <c r="B385" t="s">
        <v>1231</v>
      </c>
      <c r="C385" t="s">
        <v>1102</v>
      </c>
      <c r="D385" t="s">
        <v>1229</v>
      </c>
      <c r="E385" s="33" t="s">
        <v>1155</v>
      </c>
      <c r="F385" s="33" t="s">
        <v>28</v>
      </c>
      <c r="G385" s="33"/>
      <c r="H385" s="33" t="s">
        <v>1232</v>
      </c>
      <c r="I385" s="34">
        <f t="shared" si="50"/>
        <v>25</v>
      </c>
      <c r="J385" s="34">
        <f t="shared" si="48"/>
        <v>3</v>
      </c>
      <c r="K385" s="35">
        <f t="shared" si="49"/>
        <v>0.8928571428571429</v>
      </c>
      <c r="L385" s="84"/>
      <c r="M385" s="84"/>
      <c r="N385" s="84"/>
      <c r="O385" s="84"/>
      <c r="P385" s="84" t="s">
        <v>1586</v>
      </c>
      <c r="Q385" s="84" t="s">
        <v>1586</v>
      </c>
      <c r="R385" s="84"/>
      <c r="S385" s="84"/>
      <c r="T385" s="84"/>
      <c r="U385" s="84"/>
      <c r="V385" s="84"/>
      <c r="W385" s="84"/>
      <c r="X385" s="84" t="s">
        <v>1586</v>
      </c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thickBot="1" x14ac:dyDescent="0.3">
      <c r="A386" t="s">
        <v>482</v>
      </c>
      <c r="B386" t="s">
        <v>1264</v>
      </c>
      <c r="C386" t="s">
        <v>1102</v>
      </c>
      <c r="D386" t="s">
        <v>1280</v>
      </c>
      <c r="E386" t="s">
        <v>73</v>
      </c>
      <c r="F386" t="s">
        <v>28</v>
      </c>
      <c r="G386"/>
      <c r="H386" s="33" t="s">
        <v>1325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thickBot="1" x14ac:dyDescent="0.3">
      <c r="A387" t="s">
        <v>482</v>
      </c>
      <c r="B387" t="s">
        <v>1265</v>
      </c>
      <c r="C387" t="s">
        <v>1102</v>
      </c>
      <c r="D387" t="s">
        <v>1280</v>
      </c>
      <c r="E387" t="s">
        <v>73</v>
      </c>
      <c r="F387" t="s">
        <v>28</v>
      </c>
      <c r="G387"/>
      <c r="H387" s="33" t="s">
        <v>1326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thickBot="1" x14ac:dyDescent="0.3">
      <c r="A388" t="s">
        <v>482</v>
      </c>
      <c r="B388" t="s">
        <v>1561</v>
      </c>
      <c r="C388" s="142" t="s">
        <v>1628</v>
      </c>
      <c r="D388" s="82" t="s">
        <v>1562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thickBot="1" x14ac:dyDescent="0.3">
      <c r="B389" t="s">
        <v>1576</v>
      </c>
      <c r="C389" t="s">
        <v>1102</v>
      </c>
      <c r="D389" s="82" t="s">
        <v>1583</v>
      </c>
      <c r="E389"/>
      <c r="F389" s="33" t="s">
        <v>1349</v>
      </c>
      <c r="G389"/>
      <c r="H389" s="33" t="s">
        <v>1627</v>
      </c>
      <c r="I389" s="34">
        <f t="shared" si="50"/>
        <v>20</v>
      </c>
      <c r="J389" s="34">
        <f t="shared" si="48"/>
        <v>8</v>
      </c>
      <c r="K389" s="35">
        <f t="shared" si="49"/>
        <v>0.7142857142857143</v>
      </c>
      <c r="L389" s="84" t="s">
        <v>1586</v>
      </c>
      <c r="M389" s="84" t="s">
        <v>1586</v>
      </c>
      <c r="N389" s="84" t="s">
        <v>1586</v>
      </c>
      <c r="O389" s="84"/>
      <c r="P389" s="84" t="s">
        <v>1586</v>
      </c>
      <c r="Q389" s="84" t="s">
        <v>1586</v>
      </c>
      <c r="R389" s="84" t="s">
        <v>1586</v>
      </c>
      <c r="S389" s="84"/>
      <c r="T389" s="84"/>
      <c r="U389" s="84" t="s">
        <v>1586</v>
      </c>
      <c r="V389" s="84" t="s">
        <v>1586</v>
      </c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thickBot="1" x14ac:dyDescent="0.3">
      <c r="A390" t="s">
        <v>232</v>
      </c>
      <c r="B390" t="s">
        <v>501</v>
      </c>
      <c r="C390" t="s">
        <v>1103</v>
      </c>
      <c r="D390" t="s">
        <v>502</v>
      </c>
      <c r="E390" s="33" t="s">
        <v>19</v>
      </c>
      <c r="F390" s="33" t="s">
        <v>1349</v>
      </c>
      <c r="G390" s="33"/>
      <c r="H390" s="33" t="s">
        <v>1611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thickBot="1" x14ac:dyDescent="0.3">
      <c r="A391" t="s">
        <v>232</v>
      </c>
      <c r="B391" t="s">
        <v>503</v>
      </c>
      <c r="C391" t="s">
        <v>1103</v>
      </c>
      <c r="D391" t="s">
        <v>504</v>
      </c>
      <c r="E391" s="33" t="s">
        <v>15</v>
      </c>
      <c r="F391" s="33" t="s">
        <v>20</v>
      </c>
      <c r="G391" s="33"/>
      <c r="H391" s="33" t="s">
        <v>871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thickBot="1" x14ac:dyDescent="0.3">
      <c r="A392" t="s">
        <v>232</v>
      </c>
      <c r="B392" t="s">
        <v>505</v>
      </c>
      <c r="C392" t="s">
        <v>1103</v>
      </c>
      <c r="D392" t="s">
        <v>506</v>
      </c>
      <c r="E392" s="33" t="s">
        <v>73</v>
      </c>
      <c r="F392" s="33" t="s">
        <v>20</v>
      </c>
      <c r="G392" s="33"/>
      <c r="H392" s="33" t="s">
        <v>872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thickBot="1" x14ac:dyDescent="0.3">
      <c r="A393" t="s">
        <v>232</v>
      </c>
      <c r="B393" t="s">
        <v>507</v>
      </c>
      <c r="C393" t="s">
        <v>1103</v>
      </c>
      <c r="D393" t="s">
        <v>506</v>
      </c>
      <c r="E393" s="33" t="s">
        <v>73</v>
      </c>
      <c r="F393" s="33" t="s">
        <v>20</v>
      </c>
      <c r="G393" s="33"/>
      <c r="H393" s="33" t="s">
        <v>873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thickBot="1" x14ac:dyDescent="0.3">
      <c r="A394" t="s">
        <v>232</v>
      </c>
      <c r="B394" t="s">
        <v>508</v>
      </c>
      <c r="C394" t="s">
        <v>1103</v>
      </c>
      <c r="D394" t="s">
        <v>509</v>
      </c>
      <c r="E394" s="33" t="s">
        <v>73</v>
      </c>
      <c r="F394" s="33" t="s">
        <v>20</v>
      </c>
      <c r="G394" s="33"/>
      <c r="H394" s="33" t="s">
        <v>874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thickBot="1" x14ac:dyDescent="0.3">
      <c r="A395" t="s">
        <v>232</v>
      </c>
      <c r="B395" t="s">
        <v>510</v>
      </c>
      <c r="C395" t="s">
        <v>1103</v>
      </c>
      <c r="D395" t="s">
        <v>509</v>
      </c>
      <c r="E395" s="33" t="s">
        <v>73</v>
      </c>
      <c r="F395" s="33" t="s">
        <v>20</v>
      </c>
      <c r="G395" s="33"/>
      <c r="H395" s="33" t="s">
        <v>875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1103</v>
      </c>
      <c r="D396" t="s">
        <v>512</v>
      </c>
      <c r="E396" s="33" t="s">
        <v>15</v>
      </c>
      <c r="F396" s="33" t="s">
        <v>28</v>
      </c>
      <c r="G396" s="33"/>
      <c r="H396" s="33" t="s">
        <v>876</v>
      </c>
      <c r="I396" s="34">
        <f>COUNTIF(L396:AM396,"")</f>
        <v>16</v>
      </c>
      <c r="J396" s="34">
        <f t="shared" si="48"/>
        <v>12</v>
      </c>
      <c r="K396" s="35">
        <f t="shared" si="49"/>
        <v>0.5714285714285714</v>
      </c>
      <c r="L396" s="84" t="s">
        <v>1586</v>
      </c>
      <c r="M396" s="84" t="s">
        <v>1586</v>
      </c>
      <c r="N396" s="84"/>
      <c r="O396" s="84" t="s">
        <v>1586</v>
      </c>
      <c r="P396" s="84" t="s">
        <v>1586</v>
      </c>
      <c r="Q396" s="84" t="s">
        <v>1586</v>
      </c>
      <c r="R396" s="84" t="s">
        <v>1586</v>
      </c>
      <c r="S396" s="84"/>
      <c r="T396" s="84"/>
      <c r="U396" s="84" t="s">
        <v>1586</v>
      </c>
      <c r="V396" s="84" t="s">
        <v>1586</v>
      </c>
      <c r="W396" s="84"/>
      <c r="X396" s="84" t="s">
        <v>1586</v>
      </c>
      <c r="Y396" s="84" t="s">
        <v>1586</v>
      </c>
      <c r="Z396" s="84"/>
      <c r="AA396" s="84"/>
      <c r="AB396" s="84" t="s">
        <v>1586</v>
      </c>
      <c r="AC396" s="84" t="s">
        <v>1586</v>
      </c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</row>
    <row r="397" spans="1:39" ht="15.75" thickBot="1" x14ac:dyDescent="0.3">
      <c r="A397" t="s">
        <v>232</v>
      </c>
      <c r="B397" t="s">
        <v>1073</v>
      </c>
      <c r="C397" t="s">
        <v>1103</v>
      </c>
      <c r="D397" t="s">
        <v>513</v>
      </c>
      <c r="E397" s="33" t="s">
        <v>73</v>
      </c>
      <c r="F397" s="33" t="s">
        <v>28</v>
      </c>
      <c r="G397" s="33"/>
      <c r="H397" s="33" t="s">
        <v>877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thickBot="1" x14ac:dyDescent="0.3">
      <c r="A398" t="s">
        <v>232</v>
      </c>
      <c r="B398" t="s">
        <v>1074</v>
      </c>
      <c r="C398" t="s">
        <v>1103</v>
      </c>
      <c r="D398" t="s">
        <v>513</v>
      </c>
      <c r="E398" s="33" t="s">
        <v>73</v>
      </c>
      <c r="F398" s="33" t="s">
        <v>28</v>
      </c>
      <c r="G398" s="33"/>
      <c r="H398" s="33" t="s">
        <v>878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thickBot="1" x14ac:dyDescent="0.3">
      <c r="A399" t="s">
        <v>232</v>
      </c>
      <c r="B399" t="s">
        <v>514</v>
      </c>
      <c r="C399" t="s">
        <v>1103</v>
      </c>
      <c r="D399" t="s">
        <v>515</v>
      </c>
      <c r="E399" s="33" t="s">
        <v>73</v>
      </c>
      <c r="F399" s="33" t="s">
        <v>28</v>
      </c>
      <c r="G399" s="33"/>
      <c r="H399" s="33" t="s">
        <v>879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thickBot="1" x14ac:dyDescent="0.3">
      <c r="A400" t="s">
        <v>232</v>
      </c>
      <c r="B400" t="s">
        <v>516</v>
      </c>
      <c r="C400" t="s">
        <v>1103</v>
      </c>
      <c r="D400" t="s">
        <v>515</v>
      </c>
      <c r="E400" s="33" t="s">
        <v>73</v>
      </c>
      <c r="F400" s="33" t="s">
        <v>28</v>
      </c>
      <c r="G400" s="33"/>
      <c r="H400" s="33" t="s">
        <v>880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thickBot="1" x14ac:dyDescent="0.3">
      <c r="A401" t="s">
        <v>232</v>
      </c>
      <c r="B401" s="33" t="s">
        <v>1136</v>
      </c>
      <c r="C401" s="33" t="s">
        <v>1103</v>
      </c>
      <c r="D401" t="s">
        <v>1137</v>
      </c>
      <c r="E401" s="33" t="s">
        <v>19</v>
      </c>
      <c r="F401" s="33" t="s">
        <v>28</v>
      </c>
      <c r="G401" s="33"/>
      <c r="H401" s="33" t="s">
        <v>1138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</row>
    <row r="402" spans="1:39" ht="15.75" thickBot="1" x14ac:dyDescent="0.3">
      <c r="A402" t="s">
        <v>232</v>
      </c>
      <c r="B402" s="33" t="s">
        <v>1141</v>
      </c>
      <c r="C402" s="33" t="s">
        <v>1103</v>
      </c>
      <c r="D402" t="s">
        <v>1139</v>
      </c>
      <c r="E402" s="33" t="s">
        <v>19</v>
      </c>
      <c r="F402" s="33" t="s">
        <v>28</v>
      </c>
      <c r="G402" s="33"/>
      <c r="H402" s="33" t="s">
        <v>1140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thickBot="1" x14ac:dyDescent="0.3">
      <c r="A403" t="s">
        <v>232</v>
      </c>
      <c r="B403" s="33" t="s">
        <v>1142</v>
      </c>
      <c r="C403" s="33" t="s">
        <v>1103</v>
      </c>
      <c r="D403" t="s">
        <v>1143</v>
      </c>
      <c r="E403" s="33" t="s">
        <v>19</v>
      </c>
      <c r="F403" s="33" t="s">
        <v>28</v>
      </c>
      <c r="G403" s="33"/>
      <c r="H403" s="33" t="s">
        <v>1144</v>
      </c>
      <c r="I403" s="34">
        <f t="shared" si="50"/>
        <v>21</v>
      </c>
      <c r="J403" s="34">
        <f t="shared" ref="J403" si="54">COUNTIF(L403:AM403,"APAGADO")</f>
        <v>7</v>
      </c>
      <c r="K403" s="35">
        <f t="shared" ref="K403" si="55">(I403)/(J403+I403)</f>
        <v>0.75</v>
      </c>
      <c r="L403" s="84" t="s">
        <v>1586</v>
      </c>
      <c r="M403" s="84" t="s">
        <v>1586</v>
      </c>
      <c r="N403" s="84" t="s">
        <v>1586</v>
      </c>
      <c r="O403" s="84" t="s">
        <v>1586</v>
      </c>
      <c r="P403" s="84" t="s">
        <v>1586</v>
      </c>
      <c r="Q403" s="84" t="s">
        <v>1586</v>
      </c>
      <c r="R403" s="84" t="s">
        <v>1586</v>
      </c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thickBot="1" x14ac:dyDescent="0.3">
      <c r="A404" t="s">
        <v>522</v>
      </c>
      <c r="B404" t="s">
        <v>530</v>
      </c>
      <c r="C404" t="s">
        <v>1103</v>
      </c>
      <c r="D404" t="s">
        <v>1079</v>
      </c>
      <c r="E404" s="33" t="s">
        <v>19</v>
      </c>
      <c r="F404" s="33" t="s">
        <v>28</v>
      </c>
      <c r="G404" s="33"/>
      <c r="H404" s="33" t="s">
        <v>881</v>
      </c>
      <c r="I404" s="34">
        <f t="shared" si="50"/>
        <v>22</v>
      </c>
      <c r="J404" s="34">
        <f t="shared" si="48"/>
        <v>6</v>
      </c>
      <c r="K404" s="35">
        <f t="shared" si="49"/>
        <v>0.7857142857142857</v>
      </c>
      <c r="L404" s="84"/>
      <c r="M404" s="84"/>
      <c r="N404" s="84"/>
      <c r="O404" s="84"/>
      <c r="P404" s="84" t="s">
        <v>1586</v>
      </c>
      <c r="Q404" s="84" t="s">
        <v>1586</v>
      </c>
      <c r="R404" s="84" t="s">
        <v>1586</v>
      </c>
      <c r="S404" s="84"/>
      <c r="T404" s="84"/>
      <c r="U404" s="84"/>
      <c r="V404" s="84"/>
      <c r="W404" s="84"/>
      <c r="X404" s="84" t="s">
        <v>1586</v>
      </c>
      <c r="Y404" s="84" t="s">
        <v>1586</v>
      </c>
      <c r="Z404" s="84"/>
      <c r="AA404" s="84"/>
      <c r="AB404" s="84"/>
      <c r="AC404" s="84" t="s">
        <v>1586</v>
      </c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</row>
    <row r="405" spans="1:39" ht="15.75" thickBot="1" x14ac:dyDescent="0.3">
      <c r="A405" t="s">
        <v>518</v>
      </c>
      <c r="B405" t="s">
        <v>531</v>
      </c>
      <c r="C405" t="s">
        <v>1103</v>
      </c>
      <c r="D405" t="s">
        <v>1132</v>
      </c>
      <c r="E405" s="33" t="s">
        <v>19</v>
      </c>
      <c r="F405" s="33" t="s">
        <v>28</v>
      </c>
      <c r="G405" s="33"/>
      <c r="H405" s="33" t="s">
        <v>882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thickBot="1" x14ac:dyDescent="0.3">
      <c r="A406" t="s">
        <v>518</v>
      </c>
      <c r="B406" t="s">
        <v>532</v>
      </c>
      <c r="C406" t="s">
        <v>1103</v>
      </c>
      <c r="D406" t="s">
        <v>533</v>
      </c>
      <c r="E406" s="33" t="s">
        <v>19</v>
      </c>
      <c r="F406" s="33" t="s">
        <v>28</v>
      </c>
      <c r="G406" s="33"/>
      <c r="H406" s="33" t="s">
        <v>883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thickBot="1" x14ac:dyDescent="0.3">
      <c r="A407" t="s">
        <v>518</v>
      </c>
      <c r="B407" t="s">
        <v>534</v>
      </c>
      <c r="C407" t="s">
        <v>1103</v>
      </c>
      <c r="D407" t="s">
        <v>535</v>
      </c>
      <c r="E407" s="33" t="s">
        <v>19</v>
      </c>
      <c r="F407" s="33" t="s">
        <v>28</v>
      </c>
      <c r="G407" s="33"/>
      <c r="H407" s="33" t="s">
        <v>884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thickBot="1" x14ac:dyDescent="0.3">
      <c r="A408" t="s">
        <v>518</v>
      </c>
      <c r="B408" t="s">
        <v>536</v>
      </c>
      <c r="C408" t="s">
        <v>1103</v>
      </c>
      <c r="D408" t="s">
        <v>537</v>
      </c>
      <c r="E408" s="33" t="s">
        <v>19</v>
      </c>
      <c r="F408" s="33" t="s">
        <v>1349</v>
      </c>
      <c r="G408" s="33"/>
      <c r="H408" s="33" t="s">
        <v>1609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thickBot="1" x14ac:dyDescent="0.3">
      <c r="A409" t="s">
        <v>518</v>
      </c>
      <c r="B409" t="s">
        <v>538</v>
      </c>
      <c r="C409" t="s">
        <v>1103</v>
      </c>
      <c r="D409" t="s">
        <v>1110</v>
      </c>
      <c r="E409" s="33" t="s">
        <v>19</v>
      </c>
      <c r="F409" s="33" t="s">
        <v>28</v>
      </c>
      <c r="G409" s="33"/>
      <c r="H409" s="33" t="s">
        <v>885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1102</v>
      </c>
      <c r="D410" t="s">
        <v>1109</v>
      </c>
      <c r="E410" s="33"/>
      <c r="F410" s="33" t="s">
        <v>28</v>
      </c>
      <c r="G410" s="33"/>
      <c r="H410" s="33" t="s">
        <v>886</v>
      </c>
      <c r="I410" s="34">
        <f t="shared" si="50"/>
        <v>15</v>
      </c>
      <c r="J410" s="34">
        <f t="shared" si="48"/>
        <v>13</v>
      </c>
      <c r="K410" s="35">
        <f t="shared" si="49"/>
        <v>0.5357142857142857</v>
      </c>
      <c r="L410" s="84" t="s">
        <v>1586</v>
      </c>
      <c r="M410" s="84" t="s">
        <v>1586</v>
      </c>
      <c r="N410" s="84" t="s">
        <v>1586</v>
      </c>
      <c r="O410" s="84" t="s">
        <v>1586</v>
      </c>
      <c r="P410" s="84" t="s">
        <v>1586</v>
      </c>
      <c r="Q410" s="84" t="s">
        <v>1586</v>
      </c>
      <c r="R410" s="84" t="s">
        <v>1586</v>
      </c>
      <c r="S410" s="84"/>
      <c r="T410" s="84"/>
      <c r="U410" s="84" t="s">
        <v>1586</v>
      </c>
      <c r="V410" s="84" t="s">
        <v>1586</v>
      </c>
      <c r="W410" s="84"/>
      <c r="X410" s="84" t="s">
        <v>1586</v>
      </c>
      <c r="Y410" s="84" t="s">
        <v>1586</v>
      </c>
      <c r="Z410" s="84"/>
      <c r="AA410" s="84"/>
      <c r="AB410" s="84" t="s">
        <v>1586</v>
      </c>
      <c r="AC410" s="84" t="s">
        <v>1586</v>
      </c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thickBot="1" x14ac:dyDescent="0.3">
      <c r="A411" t="s">
        <v>522</v>
      </c>
      <c r="B411" t="s">
        <v>540</v>
      </c>
      <c r="C411" t="s">
        <v>1103</v>
      </c>
      <c r="D411" t="s">
        <v>541</v>
      </c>
      <c r="E411" s="33" t="s">
        <v>19</v>
      </c>
      <c r="F411" s="33" t="s">
        <v>1349</v>
      </c>
      <c r="G411" s="33"/>
      <c r="H411" s="33" t="s">
        <v>887</v>
      </c>
      <c r="I411" s="34">
        <f t="shared" si="50"/>
        <v>28</v>
      </c>
      <c r="J411" s="34">
        <f t="shared" ref="J411:J473" si="56">COUNTIF(L411:AM411,"APAGADO")</f>
        <v>0</v>
      </c>
      <c r="K411" s="35">
        <f t="shared" ref="K411:K473" si="57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</row>
    <row r="412" spans="1:39" ht="15.75" thickBot="1" x14ac:dyDescent="0.3">
      <c r="A412" t="s">
        <v>522</v>
      </c>
      <c r="B412" t="s">
        <v>542</v>
      </c>
      <c r="C412" t="s">
        <v>1103</v>
      </c>
      <c r="D412" t="s">
        <v>543</v>
      </c>
      <c r="E412" s="33" t="s">
        <v>19</v>
      </c>
      <c r="F412" s="33" t="s">
        <v>28</v>
      </c>
      <c r="G412" s="33"/>
      <c r="H412" s="33" t="s">
        <v>888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thickBot="1" x14ac:dyDescent="0.3">
      <c r="A413" t="s">
        <v>518</v>
      </c>
      <c r="B413" t="s">
        <v>1075</v>
      </c>
      <c r="C413" t="s">
        <v>1103</v>
      </c>
      <c r="D413" t="s">
        <v>544</v>
      </c>
      <c r="E413" s="33" t="s">
        <v>19</v>
      </c>
      <c r="F413" s="33" t="s">
        <v>28</v>
      </c>
      <c r="G413" s="33"/>
      <c r="H413" s="33" t="s">
        <v>889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thickBot="1" x14ac:dyDescent="0.3">
      <c r="A414" t="s">
        <v>522</v>
      </c>
      <c r="B414" t="s">
        <v>545</v>
      </c>
      <c r="C414" t="s">
        <v>1103</v>
      </c>
      <c r="D414" t="s">
        <v>546</v>
      </c>
      <c r="E414" s="33" t="s">
        <v>19</v>
      </c>
      <c r="F414" s="33" t="s">
        <v>28</v>
      </c>
      <c r="G414" s="33"/>
      <c r="H414" s="33" t="s">
        <v>890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thickBot="1" x14ac:dyDescent="0.3">
      <c r="A415" t="s">
        <v>522</v>
      </c>
      <c r="B415" t="s">
        <v>1080</v>
      </c>
      <c r="C415" t="s">
        <v>1103</v>
      </c>
      <c r="D415" t="s">
        <v>517</v>
      </c>
      <c r="E415" s="33" t="s">
        <v>15</v>
      </c>
      <c r="F415" s="33" t="s">
        <v>1096</v>
      </c>
      <c r="G415" s="33" t="s">
        <v>1302</v>
      </c>
      <c r="H415" s="33" t="s">
        <v>891</v>
      </c>
      <c r="I415" s="34">
        <f t="shared" si="50"/>
        <v>28</v>
      </c>
      <c r="J415" s="34">
        <f t="shared" si="56"/>
        <v>0</v>
      </c>
      <c r="K415" s="35">
        <f t="shared" si="57"/>
        <v>1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</row>
    <row r="416" spans="1:39" ht="15.75" thickBot="1" x14ac:dyDescent="0.3">
      <c r="A416" t="s">
        <v>518</v>
      </c>
      <c r="B416" t="s">
        <v>1081</v>
      </c>
      <c r="C416" t="s">
        <v>1103</v>
      </c>
      <c r="D416" t="s">
        <v>519</v>
      </c>
      <c r="E416" s="33" t="s">
        <v>19</v>
      </c>
      <c r="F416" s="33" t="s">
        <v>28</v>
      </c>
      <c r="G416" s="33"/>
      <c r="H416" s="33" t="s">
        <v>892</v>
      </c>
      <c r="I416" s="34">
        <f t="shared" si="50"/>
        <v>24</v>
      </c>
      <c r="J416" s="34">
        <f t="shared" si="56"/>
        <v>4</v>
      </c>
      <c r="K416" s="35">
        <f t="shared" si="57"/>
        <v>0.8571428571428571</v>
      </c>
      <c r="L416" s="84"/>
      <c r="M416" s="84"/>
      <c r="N416" s="84"/>
      <c r="O416" s="84"/>
      <c r="P416" s="84" t="s">
        <v>1586</v>
      </c>
      <c r="Q416" s="84"/>
      <c r="R416" s="84"/>
      <c r="S416" s="84"/>
      <c r="T416" s="84"/>
      <c r="U416" s="84"/>
      <c r="V416" s="84" t="s">
        <v>1586</v>
      </c>
      <c r="W416" s="84"/>
      <c r="X416" s="84"/>
      <c r="Y416" s="84"/>
      <c r="Z416" s="84"/>
      <c r="AA416" s="84"/>
      <c r="AB416" s="84" t="s">
        <v>1586</v>
      </c>
      <c r="AC416" s="84" t="s">
        <v>1586</v>
      </c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</row>
    <row r="417" spans="1:39" ht="15.75" thickBot="1" x14ac:dyDescent="0.3">
      <c r="A417" t="s">
        <v>522</v>
      </c>
      <c r="B417" t="s">
        <v>1076</v>
      </c>
      <c r="C417" t="s">
        <v>1103</v>
      </c>
      <c r="D417" t="s">
        <v>547</v>
      </c>
      <c r="E417" s="33" t="s">
        <v>15</v>
      </c>
      <c r="F417" s="33" t="s">
        <v>28</v>
      </c>
      <c r="G417" s="33"/>
      <c r="H417" s="33" t="s">
        <v>893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thickBot="1" x14ac:dyDescent="0.3">
      <c r="A418" t="s">
        <v>522</v>
      </c>
      <c r="B418" t="s">
        <v>520</v>
      </c>
      <c r="C418" t="s">
        <v>1103</v>
      </c>
      <c r="D418" t="s">
        <v>521</v>
      </c>
      <c r="E418" s="33" t="s">
        <v>15</v>
      </c>
      <c r="F418" s="33" t="s">
        <v>1096</v>
      </c>
      <c r="G418" s="33" t="s">
        <v>1303</v>
      </c>
      <c r="H418" s="33" t="s">
        <v>894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thickBot="1" x14ac:dyDescent="0.3">
      <c r="A419" t="s">
        <v>522</v>
      </c>
      <c r="B419" t="s">
        <v>523</v>
      </c>
      <c r="C419" t="s">
        <v>1103</v>
      </c>
      <c r="D419" t="s">
        <v>524</v>
      </c>
      <c r="E419" s="33" t="s">
        <v>15</v>
      </c>
      <c r="F419" s="33" t="s">
        <v>1096</v>
      </c>
      <c r="G419" s="33" t="s">
        <v>1299</v>
      </c>
      <c r="H419" s="33" t="s">
        <v>895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thickBot="1" x14ac:dyDescent="0.3">
      <c r="A420" t="s">
        <v>522</v>
      </c>
      <c r="B420" t="s">
        <v>525</v>
      </c>
      <c r="C420" t="s">
        <v>1103</v>
      </c>
      <c r="D420" t="s">
        <v>1131</v>
      </c>
      <c r="E420" s="33" t="s">
        <v>15</v>
      </c>
      <c r="F420" s="33" t="s">
        <v>1096</v>
      </c>
      <c r="G420" s="33" t="s">
        <v>1304</v>
      </c>
      <c r="H420" s="33" t="s">
        <v>896</v>
      </c>
      <c r="I420" s="34">
        <f t="shared" si="50"/>
        <v>26</v>
      </c>
      <c r="J420" s="34">
        <f>COUNTIF(L420:AM420,"APAGADO")</f>
        <v>2</v>
      </c>
      <c r="K420" s="35">
        <f>(I420)/(J420+I420)</f>
        <v>0.9285714285714286</v>
      </c>
      <c r="L420" s="84"/>
      <c r="M420" s="84"/>
      <c r="N420" s="84"/>
      <c r="O420" s="84"/>
      <c r="P420" s="84" t="s">
        <v>1586</v>
      </c>
      <c r="Q420" s="84" t="s">
        <v>1586</v>
      </c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thickBot="1" x14ac:dyDescent="0.3">
      <c r="A421" t="s">
        <v>518</v>
      </c>
      <c r="B421" t="s">
        <v>1082</v>
      </c>
      <c r="C421" t="s">
        <v>1103</v>
      </c>
      <c r="D421" t="s">
        <v>526</v>
      </c>
      <c r="E421" s="33" t="s">
        <v>15</v>
      </c>
      <c r="F421" s="33" t="s">
        <v>1096</v>
      </c>
      <c r="G421" s="33" t="s">
        <v>1305</v>
      </c>
      <c r="H421" s="33" t="s">
        <v>897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thickBot="1" x14ac:dyDescent="0.3">
      <c r="A422" t="s">
        <v>518</v>
      </c>
      <c r="B422" t="s">
        <v>1083</v>
      </c>
      <c r="C422" t="s">
        <v>1103</v>
      </c>
      <c r="D422" t="s">
        <v>527</v>
      </c>
      <c r="E422" s="33" t="s">
        <v>15</v>
      </c>
      <c r="F422" s="33" t="s">
        <v>20</v>
      </c>
      <c r="G422" s="33"/>
      <c r="H422" s="33" t="s">
        <v>898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thickBot="1" x14ac:dyDescent="0.3">
      <c r="A423" t="s">
        <v>522</v>
      </c>
      <c r="B423" t="s">
        <v>528</v>
      </c>
      <c r="C423" t="s">
        <v>1103</v>
      </c>
      <c r="D423" t="s">
        <v>529</v>
      </c>
      <c r="E423" s="33" t="s">
        <v>46</v>
      </c>
      <c r="F423" s="33" t="s">
        <v>28</v>
      </c>
      <c r="G423" s="33"/>
      <c r="H423" s="33" t="s">
        <v>1592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thickBot="1" x14ac:dyDescent="0.3">
      <c r="A424" t="s">
        <v>518</v>
      </c>
      <c r="B424" t="s">
        <v>1077</v>
      </c>
      <c r="C424" t="s">
        <v>1103</v>
      </c>
      <c r="D424" t="s">
        <v>548</v>
      </c>
      <c r="E424" s="33" t="s">
        <v>73</v>
      </c>
      <c r="F424" s="33" t="s">
        <v>28</v>
      </c>
      <c r="G424" s="33"/>
      <c r="H424" s="33" t="s">
        <v>899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thickBot="1" x14ac:dyDescent="0.3">
      <c r="A425" t="s">
        <v>518</v>
      </c>
      <c r="B425" t="s">
        <v>1078</v>
      </c>
      <c r="C425" t="s">
        <v>1103</v>
      </c>
      <c r="D425" t="s">
        <v>548</v>
      </c>
      <c r="E425" s="33" t="s">
        <v>73</v>
      </c>
      <c r="F425" s="33" t="s">
        <v>28</v>
      </c>
      <c r="G425" s="33"/>
      <c r="H425" s="33" t="s">
        <v>900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1102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15</v>
      </c>
      <c r="J426" s="34">
        <f t="shared" si="56"/>
        <v>13</v>
      </c>
      <c r="K426" s="35">
        <f t="shared" si="57"/>
        <v>0.5357142857142857</v>
      </c>
      <c r="L426" s="84" t="s">
        <v>1586</v>
      </c>
      <c r="M426" s="84" t="s">
        <v>1586</v>
      </c>
      <c r="N426" s="84" t="s">
        <v>1586</v>
      </c>
      <c r="O426" s="84" t="s">
        <v>1586</v>
      </c>
      <c r="P426" s="84" t="s">
        <v>1586</v>
      </c>
      <c r="Q426" s="84" t="s">
        <v>1586</v>
      </c>
      <c r="R426" s="84" t="s">
        <v>1586</v>
      </c>
      <c r="S426" s="84"/>
      <c r="T426" s="84"/>
      <c r="U426" s="84" t="s">
        <v>1586</v>
      </c>
      <c r="V426" s="84" t="s">
        <v>1586</v>
      </c>
      <c r="W426" s="84"/>
      <c r="X426" s="84" t="s">
        <v>1586</v>
      </c>
      <c r="Y426" s="84" t="s">
        <v>1586</v>
      </c>
      <c r="Z426" s="84"/>
      <c r="AA426" s="84"/>
      <c r="AB426" s="84" t="s">
        <v>1586</v>
      </c>
      <c r="AC426" s="84" t="s">
        <v>1586</v>
      </c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1102</v>
      </c>
      <c r="D427" t="s">
        <v>550</v>
      </c>
      <c r="E427" s="33" t="s">
        <v>73</v>
      </c>
      <c r="F427" s="33" t="s">
        <v>28</v>
      </c>
      <c r="G427" s="33"/>
      <c r="H427" s="33" t="s">
        <v>901</v>
      </c>
      <c r="I427" s="34">
        <f t="shared" si="58"/>
        <v>15</v>
      </c>
      <c r="J427" s="34">
        <f t="shared" si="56"/>
        <v>13</v>
      </c>
      <c r="K427" s="35">
        <f t="shared" si="57"/>
        <v>0.5357142857142857</v>
      </c>
      <c r="L427" s="84" t="s">
        <v>1586</v>
      </c>
      <c r="M427" s="84" t="s">
        <v>1586</v>
      </c>
      <c r="N427" s="84" t="s">
        <v>1586</v>
      </c>
      <c r="O427" s="84" t="s">
        <v>1586</v>
      </c>
      <c r="P427" s="84" t="s">
        <v>1586</v>
      </c>
      <c r="Q427" s="84" t="s">
        <v>1586</v>
      </c>
      <c r="R427" s="84" t="s">
        <v>1586</v>
      </c>
      <c r="S427" s="84"/>
      <c r="T427" s="84"/>
      <c r="U427" s="86" t="s">
        <v>1586</v>
      </c>
      <c r="V427" s="84" t="s">
        <v>1586</v>
      </c>
      <c r="W427" s="84"/>
      <c r="X427" s="84" t="s">
        <v>1586</v>
      </c>
      <c r="Y427" s="84" t="s">
        <v>1586</v>
      </c>
      <c r="Z427" s="84"/>
      <c r="AA427" s="84"/>
      <c r="AB427" s="84" t="s">
        <v>1586</v>
      </c>
      <c r="AC427" s="84" t="s">
        <v>1586</v>
      </c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thickBot="1" x14ac:dyDescent="0.3">
      <c r="A428" t="s">
        <v>518</v>
      </c>
      <c r="B428" t="s">
        <v>1185</v>
      </c>
      <c r="C428" t="s">
        <v>1103</v>
      </c>
      <c r="D428" t="s">
        <v>1187</v>
      </c>
      <c r="E428" s="33" t="s">
        <v>73</v>
      </c>
      <c r="F428" s="33" t="s">
        <v>28</v>
      </c>
      <c r="G428" s="33"/>
      <c r="H428" s="33" t="s">
        <v>1188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thickBot="1" x14ac:dyDescent="0.3">
      <c r="A429" t="s">
        <v>518</v>
      </c>
      <c r="B429" t="s">
        <v>1186</v>
      </c>
      <c r="C429" t="s">
        <v>1103</v>
      </c>
      <c r="D429" t="s">
        <v>1187</v>
      </c>
      <c r="E429" s="33" t="s">
        <v>1155</v>
      </c>
      <c r="F429" s="33" t="s">
        <v>28</v>
      </c>
      <c r="G429" s="33"/>
      <c r="H429" s="33" t="s">
        <v>1189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thickBot="1" x14ac:dyDescent="0.3">
      <c r="A430" t="s">
        <v>522</v>
      </c>
      <c r="B430" s="33" t="s">
        <v>1248</v>
      </c>
      <c r="C430" s="33" t="s">
        <v>1103</v>
      </c>
      <c r="D430" t="s">
        <v>1244</v>
      </c>
      <c r="E430" s="33" t="s">
        <v>15</v>
      </c>
      <c r="F430" s="33" t="s">
        <v>28</v>
      </c>
      <c r="G430" s="33"/>
      <c r="H430" s="33" t="s">
        <v>1245</v>
      </c>
      <c r="I430" s="34">
        <f t="shared" si="58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</row>
    <row r="431" spans="1:39" ht="15.75" thickBot="1" x14ac:dyDescent="0.3">
      <c r="A431" t="s">
        <v>412</v>
      </c>
      <c r="B431" t="s">
        <v>1084</v>
      </c>
      <c r="C431" t="s">
        <v>1102</v>
      </c>
      <c r="D431" t="s">
        <v>554</v>
      </c>
      <c r="E431" s="33" t="s">
        <v>19</v>
      </c>
      <c r="F431" s="33" t="s">
        <v>28</v>
      </c>
      <c r="G431" s="33"/>
      <c r="H431" s="33" t="s">
        <v>904</v>
      </c>
      <c r="I431" s="34">
        <f t="shared" si="58"/>
        <v>26</v>
      </c>
      <c r="J431" s="34">
        <f t="shared" si="56"/>
        <v>2</v>
      </c>
      <c r="K431" s="35">
        <f t="shared" si="57"/>
        <v>0.9285714285714286</v>
      </c>
      <c r="L431" s="84"/>
      <c r="M431" s="84"/>
      <c r="N431" s="84"/>
      <c r="O431" s="84"/>
      <c r="P431" s="84" t="s">
        <v>1586</v>
      </c>
      <c r="Q431" s="84" t="s">
        <v>1586</v>
      </c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</row>
    <row r="432" spans="1:39" ht="15.75" thickBot="1" x14ac:dyDescent="0.3">
      <c r="A432" t="s">
        <v>297</v>
      </c>
      <c r="B432" t="s">
        <v>1085</v>
      </c>
      <c r="C432" t="s">
        <v>1102</v>
      </c>
      <c r="D432" t="s">
        <v>555</v>
      </c>
      <c r="E432" s="33" t="s">
        <v>19</v>
      </c>
      <c r="F432" s="33" t="s">
        <v>28</v>
      </c>
      <c r="G432" s="33"/>
      <c r="H432" s="33" t="s">
        <v>905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4"/>
      <c r="M432" s="84"/>
      <c r="N432" s="84"/>
      <c r="O432" s="84"/>
      <c r="P432" s="84" t="s">
        <v>1586</v>
      </c>
      <c r="Q432" s="84" t="s">
        <v>1586</v>
      </c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</row>
    <row r="433" spans="1:39" ht="15.75" thickBot="1" x14ac:dyDescent="0.3">
      <c r="A433" t="s">
        <v>412</v>
      </c>
      <c r="B433" t="s">
        <v>556</v>
      </c>
      <c r="C433" t="s">
        <v>1102</v>
      </c>
      <c r="D433" t="s">
        <v>557</v>
      </c>
      <c r="E433" s="33" t="s">
        <v>73</v>
      </c>
      <c r="F433" s="33" t="s">
        <v>28</v>
      </c>
      <c r="G433" s="33"/>
      <c r="H433" s="33" t="s">
        <v>902</v>
      </c>
      <c r="I433" s="34">
        <f t="shared" si="58"/>
        <v>24</v>
      </c>
      <c r="J433" s="34">
        <f t="shared" si="56"/>
        <v>4</v>
      </c>
      <c r="K433" s="35">
        <f t="shared" si="57"/>
        <v>0.8571428571428571</v>
      </c>
      <c r="L433" s="84"/>
      <c r="M433" s="84"/>
      <c r="N433" s="84"/>
      <c r="O433" s="84"/>
      <c r="P433" s="84" t="s">
        <v>1586</v>
      </c>
      <c r="Q433" s="84" t="s">
        <v>1586</v>
      </c>
      <c r="R433" s="84" t="s">
        <v>1586</v>
      </c>
      <c r="S433" s="84"/>
      <c r="T433" s="84"/>
      <c r="U433" s="84" t="s">
        <v>1586</v>
      </c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thickBot="1" x14ac:dyDescent="0.3">
      <c r="A434" t="s">
        <v>412</v>
      </c>
      <c r="B434" t="s">
        <v>558</v>
      </c>
      <c r="C434" t="s">
        <v>1102</v>
      </c>
      <c r="D434" t="s">
        <v>557</v>
      </c>
      <c r="E434" s="33" t="s">
        <v>73</v>
      </c>
      <c r="F434" s="33" t="s">
        <v>28</v>
      </c>
      <c r="G434" s="33"/>
      <c r="H434" s="33" t="s">
        <v>903</v>
      </c>
      <c r="I434" s="34">
        <f t="shared" si="58"/>
        <v>24</v>
      </c>
      <c r="J434" s="34">
        <f t="shared" si="56"/>
        <v>4</v>
      </c>
      <c r="K434" s="35">
        <f t="shared" si="57"/>
        <v>0.8571428571428571</v>
      </c>
      <c r="L434" s="84"/>
      <c r="M434" s="84"/>
      <c r="N434" s="84"/>
      <c r="O434" s="84"/>
      <c r="P434" s="84" t="s">
        <v>1586</v>
      </c>
      <c r="Q434" s="84" t="s">
        <v>1586</v>
      </c>
      <c r="R434" s="84" t="s">
        <v>1586</v>
      </c>
      <c r="S434" s="84"/>
      <c r="T434" s="84"/>
      <c r="U434" s="84" t="s">
        <v>1586</v>
      </c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thickBot="1" x14ac:dyDescent="0.3">
      <c r="A435" t="s">
        <v>412</v>
      </c>
      <c r="B435" t="s">
        <v>559</v>
      </c>
      <c r="C435" t="s">
        <v>1102</v>
      </c>
      <c r="D435" t="s">
        <v>560</v>
      </c>
      <c r="E435" s="33" t="s">
        <v>73</v>
      </c>
      <c r="F435" s="33" t="s">
        <v>28</v>
      </c>
      <c r="G435" s="33"/>
      <c r="H435" s="33" t="s">
        <v>906</v>
      </c>
      <c r="I435" s="34">
        <f t="shared" si="58"/>
        <v>26</v>
      </c>
      <c r="J435" s="34">
        <f t="shared" si="56"/>
        <v>2</v>
      </c>
      <c r="K435" s="35">
        <f t="shared" si="57"/>
        <v>0.9285714285714286</v>
      </c>
      <c r="L435" s="84"/>
      <c r="M435" s="84"/>
      <c r="N435" s="84"/>
      <c r="O435" s="84"/>
      <c r="P435" s="84" t="s">
        <v>1586</v>
      </c>
      <c r="Q435" s="84" t="s">
        <v>1586</v>
      </c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</row>
    <row r="436" spans="1:39" ht="15.75" thickBot="1" x14ac:dyDescent="0.3">
      <c r="A436" t="s">
        <v>412</v>
      </c>
      <c r="B436" t="s">
        <v>561</v>
      </c>
      <c r="C436" t="s">
        <v>1102</v>
      </c>
      <c r="D436" t="s">
        <v>560</v>
      </c>
      <c r="E436" s="33" t="s">
        <v>73</v>
      </c>
      <c r="F436" s="33" t="s">
        <v>28</v>
      </c>
      <c r="G436" s="33"/>
      <c r="H436" s="33" t="s">
        <v>907</v>
      </c>
      <c r="I436" s="34">
        <f t="shared" si="58"/>
        <v>26</v>
      </c>
      <c r="J436" s="34">
        <f t="shared" si="56"/>
        <v>2</v>
      </c>
      <c r="K436" s="35">
        <f t="shared" si="57"/>
        <v>0.9285714285714286</v>
      </c>
      <c r="L436" s="84"/>
      <c r="M436" s="84"/>
      <c r="N436" s="84"/>
      <c r="O436" s="84"/>
      <c r="P436" s="84" t="s">
        <v>1586</v>
      </c>
      <c r="Q436" s="84" t="s">
        <v>1586</v>
      </c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</row>
    <row r="437" spans="1:39" ht="15.75" thickBot="1" x14ac:dyDescent="0.3">
      <c r="A437" t="s">
        <v>412</v>
      </c>
      <c r="B437" t="s">
        <v>552</v>
      </c>
      <c r="C437" t="s">
        <v>1102</v>
      </c>
      <c r="D437" t="s">
        <v>553</v>
      </c>
      <c r="E437" s="33" t="s">
        <v>19</v>
      </c>
      <c r="F437" s="33" t="s">
        <v>28</v>
      </c>
      <c r="G437" s="33"/>
      <c r="H437" s="33" t="s">
        <v>908</v>
      </c>
      <c r="I437" s="34">
        <f t="shared" si="58"/>
        <v>15</v>
      </c>
      <c r="J437" s="34">
        <f>COUNTIF(L437:AM437,"APAGADO")</f>
        <v>13</v>
      </c>
      <c r="K437" s="35">
        <f>(I437)/(J437+I437)</f>
        <v>0.5357142857142857</v>
      </c>
      <c r="L437" s="84" t="s">
        <v>1586</v>
      </c>
      <c r="M437" s="84" t="s">
        <v>1586</v>
      </c>
      <c r="N437" s="84" t="s">
        <v>1586</v>
      </c>
      <c r="O437" s="84" t="s">
        <v>1586</v>
      </c>
      <c r="P437" s="84" t="s">
        <v>1586</v>
      </c>
      <c r="Q437" s="84" t="s">
        <v>1586</v>
      </c>
      <c r="R437" s="84" t="s">
        <v>1586</v>
      </c>
      <c r="S437" s="84"/>
      <c r="T437" s="84"/>
      <c r="U437" s="84" t="s">
        <v>1586</v>
      </c>
      <c r="V437" s="84" t="s">
        <v>1586</v>
      </c>
      <c r="W437" s="84"/>
      <c r="X437" s="84" t="s">
        <v>1586</v>
      </c>
      <c r="Y437" s="84" t="s">
        <v>1586</v>
      </c>
      <c r="Z437" s="84"/>
      <c r="AA437" s="84"/>
      <c r="AB437" s="84" t="s">
        <v>1586</v>
      </c>
      <c r="AC437" s="84" t="s">
        <v>1586</v>
      </c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</row>
    <row r="438" spans="1:39" ht="15.75" thickBot="1" x14ac:dyDescent="0.3">
      <c r="A438" t="s">
        <v>412</v>
      </c>
      <c r="B438" t="s">
        <v>562</v>
      </c>
      <c r="C438" t="s">
        <v>1102</v>
      </c>
      <c r="D438" t="s">
        <v>563</v>
      </c>
      <c r="E438" s="33" t="s">
        <v>15</v>
      </c>
      <c r="F438" s="33" t="s">
        <v>28</v>
      </c>
      <c r="G438" s="33"/>
      <c r="H438" s="33" t="s">
        <v>909</v>
      </c>
      <c r="I438" s="34">
        <f t="shared" si="58"/>
        <v>26</v>
      </c>
      <c r="J438" s="34">
        <f t="shared" si="56"/>
        <v>2</v>
      </c>
      <c r="K438" s="35">
        <f t="shared" si="57"/>
        <v>0.9285714285714286</v>
      </c>
      <c r="L438" s="84"/>
      <c r="M438" s="84"/>
      <c r="N438" s="84"/>
      <c r="O438" s="84"/>
      <c r="P438" s="84" t="s">
        <v>1586</v>
      </c>
      <c r="Q438" s="84" t="s">
        <v>1586</v>
      </c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</row>
    <row r="439" spans="1:39" ht="15.75" thickBot="1" x14ac:dyDescent="0.3">
      <c r="A439" t="s">
        <v>487</v>
      </c>
      <c r="B439" t="s">
        <v>1566</v>
      </c>
      <c r="C439" s="33" t="s">
        <v>1102</v>
      </c>
      <c r="D439" t="s">
        <v>1567</v>
      </c>
      <c r="E439" s="33"/>
      <c r="F439" s="33" t="s">
        <v>1349</v>
      </c>
      <c r="G439" s="33"/>
      <c r="H439" s="33" t="s">
        <v>1574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thickBot="1" x14ac:dyDescent="0.3">
      <c r="A440" t="s">
        <v>487</v>
      </c>
      <c r="B440" t="s">
        <v>564</v>
      </c>
      <c r="C440" t="s">
        <v>1102</v>
      </c>
      <c r="D440" t="s">
        <v>565</v>
      </c>
      <c r="E440" s="33" t="s">
        <v>19</v>
      </c>
      <c r="F440" s="33" t="s">
        <v>28</v>
      </c>
      <c r="G440" s="33"/>
      <c r="H440" s="33" t="s">
        <v>910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thickBot="1" x14ac:dyDescent="0.3">
      <c r="A441" t="s">
        <v>487</v>
      </c>
      <c r="B441" t="s">
        <v>566</v>
      </c>
      <c r="C441" t="s">
        <v>1102</v>
      </c>
      <c r="D441" t="s">
        <v>567</v>
      </c>
      <c r="E441" s="33" t="s">
        <v>19</v>
      </c>
      <c r="F441" s="33" t="s">
        <v>1349</v>
      </c>
      <c r="G441" s="33"/>
      <c r="H441" s="33" t="s">
        <v>1595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thickBot="1" x14ac:dyDescent="0.3">
      <c r="A442" t="s">
        <v>487</v>
      </c>
      <c r="B442" t="s">
        <v>568</v>
      </c>
      <c r="C442" t="s">
        <v>1102</v>
      </c>
      <c r="D442" t="s">
        <v>569</v>
      </c>
      <c r="E442" s="33" t="s">
        <v>19</v>
      </c>
      <c r="F442" s="33" t="s">
        <v>1349</v>
      </c>
      <c r="G442" s="33"/>
      <c r="H442" s="33" t="s">
        <v>1636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thickBot="1" x14ac:dyDescent="0.3">
      <c r="A443" t="s">
        <v>487</v>
      </c>
      <c r="B443" t="s">
        <v>570</v>
      </c>
      <c r="C443" t="s">
        <v>1102</v>
      </c>
      <c r="D443" t="s">
        <v>571</v>
      </c>
      <c r="E443" s="33" t="s">
        <v>19</v>
      </c>
      <c r="F443" s="33" t="s">
        <v>1096</v>
      </c>
      <c r="G443" s="33" t="s">
        <v>1306</v>
      </c>
      <c r="H443" s="33" t="s">
        <v>911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</row>
    <row r="444" spans="1:39" ht="15.75" thickBot="1" x14ac:dyDescent="0.3">
      <c r="A444" t="s">
        <v>482</v>
      </c>
      <c r="B444" t="s">
        <v>572</v>
      </c>
      <c r="C444" t="s">
        <v>1102</v>
      </c>
      <c r="D444" t="s">
        <v>573</v>
      </c>
      <c r="E444" s="33" t="s">
        <v>19</v>
      </c>
      <c r="F444" s="33" t="s">
        <v>1349</v>
      </c>
      <c r="G444" s="33"/>
      <c r="H444" s="33" t="s">
        <v>1637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thickBot="1" x14ac:dyDescent="0.3">
      <c r="A445" t="s">
        <v>482</v>
      </c>
      <c r="B445" t="s">
        <v>1515</v>
      </c>
      <c r="C445" t="s">
        <v>1102</v>
      </c>
      <c r="D445" t="s">
        <v>1516</v>
      </c>
      <c r="E445" s="33" t="s">
        <v>73</v>
      </c>
      <c r="F445" s="33" t="s">
        <v>28</v>
      </c>
      <c r="G445" s="33"/>
      <c r="H445" s="33" t="s">
        <v>1548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thickBot="1" x14ac:dyDescent="0.3">
      <c r="A446" t="s">
        <v>574</v>
      </c>
      <c r="B446" t="s">
        <v>575</v>
      </c>
      <c r="C446" t="s">
        <v>1103</v>
      </c>
      <c r="D446" t="s">
        <v>576</v>
      </c>
      <c r="E446" s="33" t="s">
        <v>15</v>
      </c>
      <c r="F446" s="33" t="s">
        <v>28</v>
      </c>
      <c r="G446" s="33"/>
      <c r="H446" s="33" t="s">
        <v>912</v>
      </c>
      <c r="I446" s="34">
        <f t="shared" si="58"/>
        <v>26</v>
      </c>
      <c r="J446" s="34">
        <f t="shared" si="56"/>
        <v>2</v>
      </c>
      <c r="K446" s="35">
        <f t="shared" si="57"/>
        <v>0.9285714285714286</v>
      </c>
      <c r="L446" s="84"/>
      <c r="M446" s="84" t="s">
        <v>1586</v>
      </c>
      <c r="N446" s="84"/>
      <c r="O446" s="84"/>
      <c r="P446" s="84"/>
      <c r="Q446" s="84"/>
      <c r="R446" s="84"/>
      <c r="S446" s="84"/>
      <c r="T446" s="84"/>
      <c r="U446" s="84"/>
      <c r="V446" s="84" t="s">
        <v>1586</v>
      </c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</row>
    <row r="447" spans="1:39" ht="15.75" thickBot="1" x14ac:dyDescent="0.3">
      <c r="A447" t="s">
        <v>574</v>
      </c>
      <c r="B447" t="s">
        <v>577</v>
      </c>
      <c r="C447" t="s">
        <v>1103</v>
      </c>
      <c r="D447" t="s">
        <v>578</v>
      </c>
      <c r="E447" s="33" t="s">
        <v>15</v>
      </c>
      <c r="F447" s="33" t="s">
        <v>28</v>
      </c>
      <c r="G447" s="33"/>
      <c r="H447" s="33" t="s">
        <v>913</v>
      </c>
      <c r="I447" s="34">
        <f t="shared" si="58"/>
        <v>27</v>
      </c>
      <c r="J447" s="34">
        <f t="shared" si="56"/>
        <v>1</v>
      </c>
      <c r="K447" s="35">
        <f t="shared" si="57"/>
        <v>0.9642857142857143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 t="s">
        <v>1586</v>
      </c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</row>
    <row r="448" spans="1:39" ht="15.75" thickBot="1" x14ac:dyDescent="0.3">
      <c r="A448" t="s">
        <v>574</v>
      </c>
      <c r="B448" t="s">
        <v>1086</v>
      </c>
      <c r="C448" t="s">
        <v>1103</v>
      </c>
      <c r="D448" t="s">
        <v>579</v>
      </c>
      <c r="E448" s="33" t="s">
        <v>73</v>
      </c>
      <c r="F448" s="33" t="s">
        <v>28</v>
      </c>
      <c r="G448" s="33"/>
      <c r="H448" s="33" t="s">
        <v>914</v>
      </c>
      <c r="I448" s="34">
        <f t="shared" si="58"/>
        <v>26</v>
      </c>
      <c r="J448" s="34">
        <f t="shared" si="56"/>
        <v>2</v>
      </c>
      <c r="K448" s="35">
        <f t="shared" si="57"/>
        <v>0.9285714285714286</v>
      </c>
      <c r="L448" s="84"/>
      <c r="M448" s="84" t="s">
        <v>1586</v>
      </c>
      <c r="N448" s="84"/>
      <c r="O448" s="84"/>
      <c r="P448" s="84"/>
      <c r="Q448" s="84"/>
      <c r="R448" s="84"/>
      <c r="S448" s="84"/>
      <c r="T448" s="84"/>
      <c r="U448" s="84"/>
      <c r="V448" s="84" t="s">
        <v>1586</v>
      </c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</row>
    <row r="449" spans="1:39" ht="15.75" thickBot="1" x14ac:dyDescent="0.3">
      <c r="A449" t="s">
        <v>574</v>
      </c>
      <c r="B449" t="s">
        <v>1087</v>
      </c>
      <c r="C449" t="s">
        <v>1103</v>
      </c>
      <c r="D449" t="s">
        <v>579</v>
      </c>
      <c r="E449" s="33" t="s">
        <v>73</v>
      </c>
      <c r="F449" s="33" t="s">
        <v>28</v>
      </c>
      <c r="G449" s="33"/>
      <c r="H449" s="33" t="s">
        <v>915</v>
      </c>
      <c r="I449" s="34">
        <f t="shared" si="58"/>
        <v>26</v>
      </c>
      <c r="J449" s="34">
        <f t="shared" si="56"/>
        <v>2</v>
      </c>
      <c r="K449" s="35">
        <f t="shared" si="57"/>
        <v>0.9285714285714286</v>
      </c>
      <c r="L449" s="84"/>
      <c r="M449" s="84" t="s">
        <v>1586</v>
      </c>
      <c r="N449" s="84"/>
      <c r="O449" s="84"/>
      <c r="P449" s="84"/>
      <c r="Q449" s="84"/>
      <c r="R449" s="84"/>
      <c r="S449" s="84"/>
      <c r="T449" s="84"/>
      <c r="U449" s="84"/>
      <c r="V449" s="84" t="s">
        <v>1586</v>
      </c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</row>
    <row r="450" spans="1:39" ht="15.75" thickBot="1" x14ac:dyDescent="0.3">
      <c r="A450" t="s">
        <v>580</v>
      </c>
      <c r="B450" t="s">
        <v>1088</v>
      </c>
      <c r="C450" t="s">
        <v>1103</v>
      </c>
      <c r="D450" t="s">
        <v>581</v>
      </c>
      <c r="E450" s="33" t="s">
        <v>73</v>
      </c>
      <c r="F450" s="33" t="s">
        <v>28</v>
      </c>
      <c r="G450" s="33"/>
      <c r="H450" s="33" t="s">
        <v>916</v>
      </c>
      <c r="I450" s="34">
        <f t="shared" si="58"/>
        <v>26</v>
      </c>
      <c r="J450" s="34">
        <f t="shared" si="56"/>
        <v>2</v>
      </c>
      <c r="K450" s="35">
        <f t="shared" si="57"/>
        <v>0.9285714285714286</v>
      </c>
      <c r="L450" s="84"/>
      <c r="M450" s="84" t="s">
        <v>1586</v>
      </c>
      <c r="N450" s="84"/>
      <c r="O450" s="84"/>
      <c r="P450" s="84"/>
      <c r="Q450" s="84"/>
      <c r="R450" s="84"/>
      <c r="S450" s="84"/>
      <c r="T450" s="84"/>
      <c r="U450" s="84"/>
      <c r="V450" s="84" t="s">
        <v>1586</v>
      </c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</row>
    <row r="451" spans="1:39" ht="15.75" thickBot="1" x14ac:dyDescent="0.3">
      <c r="A451" t="s">
        <v>580</v>
      </c>
      <c r="B451" t="s">
        <v>1089</v>
      </c>
      <c r="C451" t="s">
        <v>1103</v>
      </c>
      <c r="D451" t="s">
        <v>582</v>
      </c>
      <c r="E451" s="33" t="s">
        <v>15</v>
      </c>
      <c r="F451" s="33" t="s">
        <v>1349</v>
      </c>
      <c r="G451" s="33"/>
      <c r="H451" s="33" t="s">
        <v>917</v>
      </c>
      <c r="I451" s="34">
        <f t="shared" si="58"/>
        <v>27</v>
      </c>
      <c r="J451" s="34">
        <f t="shared" si="56"/>
        <v>1</v>
      </c>
      <c r="K451" s="35">
        <f t="shared" si="57"/>
        <v>0.9642857142857143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 t="s">
        <v>1586</v>
      </c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</row>
    <row r="452" spans="1:39" ht="15.75" thickBot="1" x14ac:dyDescent="0.3">
      <c r="A452" t="s">
        <v>580</v>
      </c>
      <c r="B452" t="s">
        <v>583</v>
      </c>
      <c r="C452" t="s">
        <v>1103</v>
      </c>
      <c r="D452" t="s">
        <v>584</v>
      </c>
      <c r="E452" s="33" t="s">
        <v>73</v>
      </c>
      <c r="F452" s="33" t="s">
        <v>28</v>
      </c>
      <c r="G452" s="33"/>
      <c r="H452" s="33" t="s">
        <v>918</v>
      </c>
      <c r="I452" s="34">
        <f t="shared" si="58"/>
        <v>24</v>
      </c>
      <c r="J452" s="34">
        <f t="shared" si="56"/>
        <v>4</v>
      </c>
      <c r="K452" s="35">
        <f t="shared" si="57"/>
        <v>0.8571428571428571</v>
      </c>
      <c r="L452" s="84"/>
      <c r="M452" s="84" t="s">
        <v>1586</v>
      </c>
      <c r="N452" s="84"/>
      <c r="O452" s="84"/>
      <c r="P452" s="84"/>
      <c r="Q452" s="84"/>
      <c r="R452" s="84" t="s">
        <v>1586</v>
      </c>
      <c r="S452" s="84"/>
      <c r="T452" s="84"/>
      <c r="U452" s="84" t="s">
        <v>1586</v>
      </c>
      <c r="V452" s="84" t="s">
        <v>1586</v>
      </c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</row>
    <row r="453" spans="1:39" ht="15.75" thickBot="1" x14ac:dyDescent="0.3">
      <c r="A453" t="s">
        <v>580</v>
      </c>
      <c r="B453" t="s">
        <v>585</v>
      </c>
      <c r="C453" t="s">
        <v>1103</v>
      </c>
      <c r="D453" t="s">
        <v>586</v>
      </c>
      <c r="E453" s="33" t="s">
        <v>15</v>
      </c>
      <c r="F453" s="33" t="s">
        <v>1349</v>
      </c>
      <c r="G453" s="33"/>
      <c r="H453" s="33" t="s">
        <v>919</v>
      </c>
      <c r="I453" s="34">
        <f t="shared" si="58"/>
        <v>26</v>
      </c>
      <c r="J453" s="34">
        <f t="shared" si="56"/>
        <v>2</v>
      </c>
      <c r="K453" s="35">
        <f t="shared" si="57"/>
        <v>0.9285714285714286</v>
      </c>
      <c r="L453" s="84"/>
      <c r="M453" s="84"/>
      <c r="N453" s="84"/>
      <c r="O453" s="84"/>
      <c r="P453" s="84"/>
      <c r="Q453" s="84"/>
      <c r="R453" s="84" t="s">
        <v>1586</v>
      </c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 t="s">
        <v>1586</v>
      </c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</row>
    <row r="454" spans="1:39" ht="15.75" thickBot="1" x14ac:dyDescent="0.3">
      <c r="A454" t="s">
        <v>580</v>
      </c>
      <c r="B454" t="s">
        <v>587</v>
      </c>
      <c r="C454" t="s">
        <v>1103</v>
      </c>
      <c r="D454" t="s">
        <v>588</v>
      </c>
      <c r="E454" s="33" t="s">
        <v>15</v>
      </c>
      <c r="F454" s="33" t="s">
        <v>1349</v>
      </c>
      <c r="G454" s="33"/>
      <c r="H454" s="33" t="s">
        <v>920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</row>
    <row r="455" spans="1:39" ht="15.75" thickBot="1" x14ac:dyDescent="0.3">
      <c r="A455" t="s">
        <v>178</v>
      </c>
      <c r="B455" t="s">
        <v>589</v>
      </c>
      <c r="C455" t="s">
        <v>1103</v>
      </c>
      <c r="D455" t="s">
        <v>1133</v>
      </c>
      <c r="E455" s="33" t="s">
        <v>19</v>
      </c>
      <c r="F455" s="33" t="s">
        <v>20</v>
      </c>
      <c r="G455" s="33"/>
      <c r="H455" s="33" t="s">
        <v>921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thickBot="1" x14ac:dyDescent="0.3">
      <c r="A456" t="s">
        <v>178</v>
      </c>
      <c r="B456" t="s">
        <v>1090</v>
      </c>
      <c r="C456" t="s">
        <v>1103</v>
      </c>
      <c r="D456" t="s">
        <v>1134</v>
      </c>
      <c r="E456" s="33" t="s">
        <v>73</v>
      </c>
      <c r="F456" s="33" t="s">
        <v>28</v>
      </c>
      <c r="G456" s="33"/>
      <c r="H456" s="33" t="s">
        <v>922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thickBot="1" x14ac:dyDescent="0.3">
      <c r="A457" t="s">
        <v>178</v>
      </c>
      <c r="B457" t="s">
        <v>1091</v>
      </c>
      <c r="C457" t="s">
        <v>1103</v>
      </c>
      <c r="D457" t="s">
        <v>1134</v>
      </c>
      <c r="E457" s="33" t="s">
        <v>73</v>
      </c>
      <c r="F457" s="33" t="s">
        <v>28</v>
      </c>
      <c r="G457" s="33"/>
      <c r="H457" s="33" t="s">
        <v>923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thickBot="1" x14ac:dyDescent="0.3">
      <c r="A458" t="s">
        <v>178</v>
      </c>
      <c r="B458" t="s">
        <v>1092</v>
      </c>
      <c r="C458" t="s">
        <v>1103</v>
      </c>
      <c r="D458" t="s">
        <v>1148</v>
      </c>
      <c r="E458" s="33" t="s">
        <v>15</v>
      </c>
      <c r="F458" s="33" t="s">
        <v>28</v>
      </c>
      <c r="G458" s="33"/>
      <c r="H458" s="33" t="s">
        <v>924</v>
      </c>
      <c r="I458" s="34">
        <f t="shared" si="58"/>
        <v>27</v>
      </c>
      <c r="J458" s="34">
        <f t="shared" si="56"/>
        <v>1</v>
      </c>
      <c r="K458" s="35">
        <f t="shared" si="57"/>
        <v>0.9642857142857143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 t="s">
        <v>1586</v>
      </c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thickBot="1" x14ac:dyDescent="0.3">
      <c r="A459" t="s">
        <v>178</v>
      </c>
      <c r="B459" t="s">
        <v>590</v>
      </c>
      <c r="C459" t="s">
        <v>1103</v>
      </c>
      <c r="D459" t="s">
        <v>1135</v>
      </c>
      <c r="E459" s="33" t="s">
        <v>15</v>
      </c>
      <c r="F459" s="33" t="s">
        <v>28</v>
      </c>
      <c r="G459" s="33"/>
      <c r="H459" s="33" t="s">
        <v>1263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thickBot="1" x14ac:dyDescent="0.3">
      <c r="A460" t="s">
        <v>591</v>
      </c>
      <c r="B460" t="s">
        <v>592</v>
      </c>
      <c r="C460" t="s">
        <v>1103</v>
      </c>
      <c r="D460" t="s">
        <v>593</v>
      </c>
      <c r="E460" s="33" t="s">
        <v>73</v>
      </c>
      <c r="F460" s="33" t="s">
        <v>28</v>
      </c>
      <c r="G460" s="33"/>
      <c r="H460" s="33" t="s">
        <v>925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thickBot="1" x14ac:dyDescent="0.3">
      <c r="A461" t="s">
        <v>591</v>
      </c>
      <c r="B461" t="s">
        <v>1093</v>
      </c>
      <c r="C461" t="s">
        <v>1103</v>
      </c>
      <c r="D461" t="s">
        <v>593</v>
      </c>
      <c r="E461" s="33" t="s">
        <v>73</v>
      </c>
      <c r="F461" s="33" t="s">
        <v>28</v>
      </c>
      <c r="G461" s="33"/>
      <c r="H461" s="33" t="s">
        <v>926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1094</v>
      </c>
      <c r="C462" t="s">
        <v>1103</v>
      </c>
      <c r="D462" t="s">
        <v>594</v>
      </c>
      <c r="E462" s="33" t="s">
        <v>73</v>
      </c>
      <c r="F462" s="33" t="s">
        <v>28</v>
      </c>
      <c r="G462" s="33"/>
      <c r="H462" s="33" t="s">
        <v>927</v>
      </c>
      <c r="I462" s="34">
        <f t="shared" si="58"/>
        <v>23</v>
      </c>
      <c r="J462" s="34">
        <f t="shared" si="56"/>
        <v>5</v>
      </c>
      <c r="K462" s="35">
        <f t="shared" si="57"/>
        <v>0.8214285714285714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 t="s">
        <v>1586</v>
      </c>
      <c r="W462" s="84"/>
      <c r="X462" s="84" t="s">
        <v>1586</v>
      </c>
      <c r="Y462" s="84" t="s">
        <v>1586</v>
      </c>
      <c r="Z462" s="84"/>
      <c r="AA462" s="84"/>
      <c r="AB462" s="84" t="s">
        <v>1586</v>
      </c>
      <c r="AC462" s="84" t="s">
        <v>1586</v>
      </c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</row>
    <row r="463" spans="1:39" ht="15.75" thickBot="1" x14ac:dyDescent="0.3">
      <c r="A463" t="s">
        <v>591</v>
      </c>
      <c r="B463" t="s">
        <v>595</v>
      </c>
      <c r="C463" t="s">
        <v>1103</v>
      </c>
      <c r="D463" t="s">
        <v>594</v>
      </c>
      <c r="E463" s="33" t="s">
        <v>73</v>
      </c>
      <c r="F463" s="33" t="s">
        <v>28</v>
      </c>
      <c r="G463" s="33"/>
      <c r="H463" s="33" t="s">
        <v>928</v>
      </c>
      <c r="I463" s="34">
        <f t="shared" si="58"/>
        <v>23</v>
      </c>
      <c r="J463" s="34">
        <f t="shared" si="56"/>
        <v>5</v>
      </c>
      <c r="K463" s="35">
        <f t="shared" si="57"/>
        <v>0.8214285714285714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 t="s">
        <v>1586</v>
      </c>
      <c r="W463" s="84"/>
      <c r="X463" s="84" t="s">
        <v>1586</v>
      </c>
      <c r="Y463" s="84" t="s">
        <v>1586</v>
      </c>
      <c r="Z463" s="84"/>
      <c r="AA463" s="84"/>
      <c r="AB463" s="84" t="s">
        <v>1586</v>
      </c>
      <c r="AC463" s="84" t="s">
        <v>1586</v>
      </c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</row>
    <row r="464" spans="1:39" ht="15.75" thickBot="1" x14ac:dyDescent="0.3">
      <c r="A464" t="s">
        <v>596</v>
      </c>
      <c r="B464" t="s">
        <v>597</v>
      </c>
      <c r="C464" t="s">
        <v>1103</v>
      </c>
      <c r="D464" t="s">
        <v>598</v>
      </c>
      <c r="E464" s="33" t="s">
        <v>15</v>
      </c>
      <c r="F464" s="33" t="s">
        <v>28</v>
      </c>
      <c r="G464" s="33"/>
      <c r="H464" s="33" t="s">
        <v>929</v>
      </c>
      <c r="I464" s="34">
        <f t="shared" si="58"/>
        <v>26</v>
      </c>
      <c r="J464" s="34">
        <f t="shared" si="56"/>
        <v>2</v>
      </c>
      <c r="K464" s="35">
        <f t="shared" si="57"/>
        <v>0.9285714285714286</v>
      </c>
      <c r="L464" s="84"/>
      <c r="M464" s="84" t="s">
        <v>1586</v>
      </c>
      <c r="N464" s="84"/>
      <c r="O464" s="84"/>
      <c r="P464" s="84"/>
      <c r="Q464" s="84"/>
      <c r="R464" s="84"/>
      <c r="S464" s="84"/>
      <c r="T464" s="84"/>
      <c r="U464" s="84"/>
      <c r="V464" s="84" t="s">
        <v>1586</v>
      </c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</row>
    <row r="465" spans="1:39" ht="15.75" thickBot="1" x14ac:dyDescent="0.3">
      <c r="A465" t="s">
        <v>599</v>
      </c>
      <c r="B465" t="s">
        <v>1095</v>
      </c>
      <c r="C465" t="s">
        <v>1103</v>
      </c>
      <c r="D465" t="s">
        <v>600</v>
      </c>
      <c r="E465" s="33" t="s">
        <v>15</v>
      </c>
      <c r="F465" s="33" t="s">
        <v>20</v>
      </c>
      <c r="G465" s="33"/>
      <c r="H465" s="33" t="s">
        <v>930</v>
      </c>
      <c r="I465" s="34">
        <f t="shared" si="58"/>
        <v>26</v>
      </c>
      <c r="J465" s="34">
        <f>COUNTIF(L465:AM465,"APAGADO")</f>
        <v>2</v>
      </c>
      <c r="K465" s="35">
        <f>(I465)/(J465+I465)</f>
        <v>0.9285714285714286</v>
      </c>
      <c r="L465" s="84"/>
      <c r="M465" s="84"/>
      <c r="N465" s="84"/>
      <c r="O465" s="84"/>
      <c r="P465" s="84" t="s">
        <v>1586</v>
      </c>
      <c r="Q465" s="84" t="s">
        <v>1586</v>
      </c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thickBot="1" x14ac:dyDescent="0.3">
      <c r="A466" t="s">
        <v>599</v>
      </c>
      <c r="B466" t="s">
        <v>601</v>
      </c>
      <c r="C466" t="s">
        <v>1103</v>
      </c>
      <c r="D466" t="s">
        <v>602</v>
      </c>
      <c r="E466" s="33" t="s">
        <v>15</v>
      </c>
      <c r="F466" s="33" t="s">
        <v>20</v>
      </c>
      <c r="G466" s="33"/>
      <c r="H466" s="33" t="s">
        <v>931</v>
      </c>
      <c r="I466" s="34">
        <f t="shared" si="58"/>
        <v>27</v>
      </c>
      <c r="J466" s="34">
        <f t="shared" si="56"/>
        <v>1</v>
      </c>
      <c r="K466" s="35">
        <f t="shared" si="57"/>
        <v>0.9642857142857143</v>
      </c>
      <c r="L466" s="84"/>
      <c r="M466" s="84"/>
      <c r="N466" s="84"/>
      <c r="O466" s="84"/>
      <c r="P466" s="84" t="s">
        <v>1586</v>
      </c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thickBot="1" x14ac:dyDescent="0.3">
      <c r="A467" t="s">
        <v>599</v>
      </c>
      <c r="B467" t="s">
        <v>603</v>
      </c>
      <c r="C467" t="s">
        <v>1103</v>
      </c>
      <c r="D467" t="s">
        <v>604</v>
      </c>
      <c r="E467" s="33" t="s">
        <v>15</v>
      </c>
      <c r="F467" s="33" t="s">
        <v>20</v>
      </c>
      <c r="G467" s="33"/>
      <c r="H467" s="33" t="s">
        <v>932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thickBot="1" x14ac:dyDescent="0.3">
      <c r="A468" t="s">
        <v>599</v>
      </c>
      <c r="B468" s="33" t="s">
        <v>1156</v>
      </c>
      <c r="C468" s="33" t="s">
        <v>1103</v>
      </c>
      <c r="D468" t="s">
        <v>1158</v>
      </c>
      <c r="E468" s="33" t="s">
        <v>1155</v>
      </c>
      <c r="F468" s="33" t="s">
        <v>28</v>
      </c>
      <c r="G468" s="33"/>
      <c r="H468" s="33" t="s">
        <v>1163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thickBot="1" x14ac:dyDescent="0.3">
      <c r="A469" t="s">
        <v>599</v>
      </c>
      <c r="B469" s="33" t="s">
        <v>1157</v>
      </c>
      <c r="C469" s="33" t="s">
        <v>1103</v>
      </c>
      <c r="D469" t="s">
        <v>1158</v>
      </c>
      <c r="E469" s="33" t="s">
        <v>1155</v>
      </c>
      <c r="F469" s="33" t="s">
        <v>28</v>
      </c>
      <c r="G469" s="33"/>
      <c r="H469" s="33" t="s">
        <v>1164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thickBot="1" x14ac:dyDescent="0.3">
      <c r="A470" t="s">
        <v>599</v>
      </c>
      <c r="B470" s="33" t="s">
        <v>1241</v>
      </c>
      <c r="C470" s="33" t="s">
        <v>1103</v>
      </c>
      <c r="D470" t="s">
        <v>1242</v>
      </c>
      <c r="E470" s="33" t="s">
        <v>15</v>
      </c>
      <c r="F470" s="33" t="s">
        <v>28</v>
      </c>
      <c r="G470" s="33"/>
      <c r="H470" s="33" t="s">
        <v>1243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thickBot="1" x14ac:dyDescent="0.3">
      <c r="A471" t="s">
        <v>607</v>
      </c>
      <c r="B471" t="s">
        <v>608</v>
      </c>
      <c r="C471" t="s">
        <v>1102</v>
      </c>
      <c r="D471" t="s">
        <v>609</v>
      </c>
      <c r="E471" s="33" t="s">
        <v>19</v>
      </c>
      <c r="F471" s="33" t="s">
        <v>1349</v>
      </c>
      <c r="G471" s="33"/>
      <c r="H471" s="33" t="s">
        <v>1596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1102</v>
      </c>
      <c r="D472" t="s">
        <v>611</v>
      </c>
      <c r="E472" s="33" t="s">
        <v>19</v>
      </c>
      <c r="F472" s="33" t="s">
        <v>1349</v>
      </c>
      <c r="G472" s="33"/>
      <c r="H472" s="33" t="s">
        <v>1593</v>
      </c>
      <c r="I472" s="34">
        <f t="shared" si="58"/>
        <v>18</v>
      </c>
      <c r="J472" s="34">
        <f t="shared" si="56"/>
        <v>10</v>
      </c>
      <c r="K472" s="35">
        <f t="shared" si="57"/>
        <v>0.6428571428571429</v>
      </c>
      <c r="L472" s="84" t="s">
        <v>1586</v>
      </c>
      <c r="M472" s="84" t="s">
        <v>1586</v>
      </c>
      <c r="N472" s="84" t="s">
        <v>1586</v>
      </c>
      <c r="O472" s="84" t="s">
        <v>1586</v>
      </c>
      <c r="P472" s="84" t="s">
        <v>1586</v>
      </c>
      <c r="Q472" s="84" t="s">
        <v>1586</v>
      </c>
      <c r="R472" s="84" t="s">
        <v>1586</v>
      </c>
      <c r="S472" s="84"/>
      <c r="T472" s="84"/>
      <c r="U472" s="84" t="s">
        <v>1586</v>
      </c>
      <c r="V472" s="84" t="s">
        <v>1586</v>
      </c>
      <c r="W472" s="84"/>
      <c r="X472" s="84"/>
      <c r="Y472" s="84"/>
      <c r="Z472" s="84"/>
      <c r="AA472" s="84"/>
      <c r="AB472" s="84" t="s">
        <v>1586</v>
      </c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</row>
    <row r="473" spans="1:39" ht="15.75" thickBot="1" x14ac:dyDescent="0.3">
      <c r="A473" t="s">
        <v>607</v>
      </c>
      <c r="B473" t="s">
        <v>612</v>
      </c>
      <c r="C473" t="s">
        <v>1102</v>
      </c>
      <c r="D473" t="s">
        <v>613</v>
      </c>
      <c r="E473" s="33" t="s">
        <v>15</v>
      </c>
      <c r="F473" s="33" t="s">
        <v>1349</v>
      </c>
      <c r="G473" s="33"/>
      <c r="H473" s="33" t="s">
        <v>1638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thickBot="1" x14ac:dyDescent="0.3">
      <c r="A474" t="s">
        <v>607</v>
      </c>
      <c r="B474" t="s">
        <v>605</v>
      </c>
      <c r="C474" t="s">
        <v>1103</v>
      </c>
      <c r="D474" t="s">
        <v>606</v>
      </c>
      <c r="E474" s="33" t="s">
        <v>19</v>
      </c>
      <c r="F474" s="33" t="s">
        <v>1349</v>
      </c>
      <c r="G474" s="33"/>
      <c r="H474" s="33" t="s">
        <v>1639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thickBot="1" x14ac:dyDescent="0.3">
      <c r="A475" s="83" t="s">
        <v>1350</v>
      </c>
      <c r="B475" s="132">
        <v>11</v>
      </c>
      <c r="C475" s="83" t="s">
        <v>1536</v>
      </c>
      <c r="D475" s="83" t="s">
        <v>1508</v>
      </c>
      <c r="E475" s="33" t="s">
        <v>1370</v>
      </c>
      <c r="F475" s="33" t="s">
        <v>1349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thickBot="1" x14ac:dyDescent="0.3">
      <c r="A476" s="83" t="s">
        <v>1350</v>
      </c>
      <c r="B476" s="83" t="s">
        <v>1505</v>
      </c>
      <c r="C476" s="83" t="s">
        <v>1536</v>
      </c>
      <c r="D476" s="83" t="s">
        <v>1508</v>
      </c>
      <c r="E476" s="33" t="s">
        <v>1348</v>
      </c>
      <c r="F476" s="33" t="s">
        <v>1349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1350</v>
      </c>
      <c r="B477" s="130">
        <v>12</v>
      </c>
      <c r="C477" s="127" t="s">
        <v>1536</v>
      </c>
      <c r="D477" t="s">
        <v>1509</v>
      </c>
      <c r="E477" s="33" t="s">
        <v>1370</v>
      </c>
      <c r="F477" s="33" t="s">
        <v>1349</v>
      </c>
      <c r="G477" s="33"/>
      <c r="H477" s="126" t="s">
        <v>1511</v>
      </c>
      <c r="I477" s="125">
        <f t="shared" si="58"/>
        <v>15</v>
      </c>
      <c r="J477" s="34">
        <f t="shared" si="64"/>
        <v>13</v>
      </c>
      <c r="K477" s="35">
        <f t="shared" si="65"/>
        <v>0.5357142857142857</v>
      </c>
      <c r="L477" s="84" t="s">
        <v>1586</v>
      </c>
      <c r="M477" s="84" t="s">
        <v>1586</v>
      </c>
      <c r="N477" s="84" t="s">
        <v>1586</v>
      </c>
      <c r="O477" s="84" t="s">
        <v>1586</v>
      </c>
      <c r="P477" s="84" t="s">
        <v>1586</v>
      </c>
      <c r="Q477" s="84" t="s">
        <v>1586</v>
      </c>
      <c r="R477" s="84" t="s">
        <v>1586</v>
      </c>
      <c r="S477" s="84"/>
      <c r="T477" s="84"/>
      <c r="U477" s="84" t="s">
        <v>1586</v>
      </c>
      <c r="V477" s="84" t="s">
        <v>1586</v>
      </c>
      <c r="W477" s="84"/>
      <c r="X477" s="84" t="s">
        <v>1586</v>
      </c>
      <c r="Y477" s="84" t="s">
        <v>1586</v>
      </c>
      <c r="Z477" s="84"/>
      <c r="AA477" s="84"/>
      <c r="AB477" s="84" t="s">
        <v>1586</v>
      </c>
      <c r="AC477" s="84" t="s">
        <v>1586</v>
      </c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</row>
    <row r="478" spans="1:39" ht="15.75" thickBot="1" x14ac:dyDescent="0.3">
      <c r="A478" s="129" t="s">
        <v>1350</v>
      </c>
      <c r="B478" s="129" t="s">
        <v>1506</v>
      </c>
      <c r="C478" s="127" t="s">
        <v>1536</v>
      </c>
      <c r="D478" t="s">
        <v>1509</v>
      </c>
      <c r="E478" s="33" t="s">
        <v>1348</v>
      </c>
      <c r="F478" s="33" t="s">
        <v>1349</v>
      </c>
      <c r="G478" s="33"/>
      <c r="H478" s="87" t="s">
        <v>1512</v>
      </c>
      <c r="I478" s="125">
        <f t="shared" si="58"/>
        <v>15</v>
      </c>
      <c r="J478" s="34">
        <f t="shared" si="64"/>
        <v>13</v>
      </c>
      <c r="K478" s="35">
        <f t="shared" si="65"/>
        <v>0.5357142857142857</v>
      </c>
      <c r="L478" s="84" t="s">
        <v>1586</v>
      </c>
      <c r="M478" s="84" t="s">
        <v>1586</v>
      </c>
      <c r="N478" s="84" t="s">
        <v>1586</v>
      </c>
      <c r="O478" s="84" t="s">
        <v>1586</v>
      </c>
      <c r="P478" s="84" t="s">
        <v>1586</v>
      </c>
      <c r="Q478" s="84" t="s">
        <v>1586</v>
      </c>
      <c r="R478" s="84" t="s">
        <v>1586</v>
      </c>
      <c r="S478" s="84"/>
      <c r="T478" s="84"/>
      <c r="U478" s="84" t="s">
        <v>1586</v>
      </c>
      <c r="V478" s="84" t="s">
        <v>1586</v>
      </c>
      <c r="W478" s="84"/>
      <c r="X478" s="84" t="s">
        <v>1586</v>
      </c>
      <c r="Y478" s="84" t="s">
        <v>1586</v>
      </c>
      <c r="Z478" s="84"/>
      <c r="AA478" s="84"/>
      <c r="AB478" s="84" t="s">
        <v>1586</v>
      </c>
      <c r="AC478" s="84" t="s">
        <v>1586</v>
      </c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</row>
    <row r="479" spans="1:39" ht="15.75" thickBot="1" x14ac:dyDescent="0.3">
      <c r="A479" t="s">
        <v>1350</v>
      </c>
      <c r="B479" s="33">
        <v>13</v>
      </c>
      <c r="C479" s="127" t="s">
        <v>1536</v>
      </c>
      <c r="D479" t="s">
        <v>1510</v>
      </c>
      <c r="E479" s="33" t="s">
        <v>1370</v>
      </c>
      <c r="F479" s="33" t="s">
        <v>1349</v>
      </c>
      <c r="G479" s="33"/>
      <c r="H479" s="79" t="s">
        <v>1513</v>
      </c>
      <c r="I479" s="34">
        <f t="shared" si="58"/>
        <v>15</v>
      </c>
      <c r="J479" s="34">
        <f t="shared" si="64"/>
        <v>13</v>
      </c>
      <c r="K479" s="35">
        <f t="shared" si="65"/>
        <v>0.5357142857142857</v>
      </c>
      <c r="L479" s="84" t="s">
        <v>1586</v>
      </c>
      <c r="M479" s="84" t="s">
        <v>1586</v>
      </c>
      <c r="N479" s="84" t="s">
        <v>1586</v>
      </c>
      <c r="O479" s="84" t="s">
        <v>1586</v>
      </c>
      <c r="P479" s="84" t="s">
        <v>1586</v>
      </c>
      <c r="Q479" s="84" t="s">
        <v>1586</v>
      </c>
      <c r="R479" s="84" t="s">
        <v>1586</v>
      </c>
      <c r="S479" s="84"/>
      <c r="T479" s="84"/>
      <c r="U479" s="84" t="s">
        <v>1586</v>
      </c>
      <c r="V479" s="84" t="s">
        <v>1586</v>
      </c>
      <c r="W479" s="84"/>
      <c r="X479" s="84" t="s">
        <v>1586</v>
      </c>
      <c r="Y479" s="84" t="s">
        <v>1586</v>
      </c>
      <c r="Z479" s="84"/>
      <c r="AA479" s="84"/>
      <c r="AB479" s="84" t="s">
        <v>1586</v>
      </c>
      <c r="AC479" s="84" t="s">
        <v>1586</v>
      </c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</row>
    <row r="480" spans="1:39" ht="15.75" thickBot="1" x14ac:dyDescent="0.3">
      <c r="A480" t="s">
        <v>1350</v>
      </c>
      <c r="B480" t="s">
        <v>1507</v>
      </c>
      <c r="C480" s="127" t="s">
        <v>1536</v>
      </c>
      <c r="D480" t="s">
        <v>1510</v>
      </c>
      <c r="E480" s="33" t="s">
        <v>1348</v>
      </c>
      <c r="F480" s="33" t="s">
        <v>1349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thickBot="1" x14ac:dyDescent="0.3">
      <c r="A481" t="s">
        <v>1350</v>
      </c>
      <c r="B481" s="33">
        <v>14</v>
      </c>
      <c r="C481" s="127" t="s">
        <v>1536</v>
      </c>
      <c r="D481" t="s">
        <v>1477</v>
      </c>
      <c r="E481" s="33" t="s">
        <v>1370</v>
      </c>
      <c r="F481" s="33" t="s">
        <v>1349</v>
      </c>
      <c r="G481" s="33"/>
      <c r="H481" s="126" t="s">
        <v>1478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thickBot="1" x14ac:dyDescent="0.3">
      <c r="A482" t="s">
        <v>1350</v>
      </c>
      <c r="B482" t="s">
        <v>1479</v>
      </c>
      <c r="C482" s="127" t="s">
        <v>1536</v>
      </c>
      <c r="D482" t="s">
        <v>1477</v>
      </c>
      <c r="E482" s="33" t="s">
        <v>1348</v>
      </c>
      <c r="F482" s="33" t="s">
        <v>1349</v>
      </c>
      <c r="G482" s="33"/>
      <c r="H482" t="s">
        <v>1480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thickBot="1" x14ac:dyDescent="0.3">
      <c r="A483" t="s">
        <v>1350</v>
      </c>
      <c r="B483" s="33">
        <v>15</v>
      </c>
      <c r="C483" s="127" t="s">
        <v>1536</v>
      </c>
      <c r="D483" t="s">
        <v>1487</v>
      </c>
      <c r="E483" s="33" t="s">
        <v>1370</v>
      </c>
      <c r="F483" s="33" t="s">
        <v>1349</v>
      </c>
      <c r="G483" s="33"/>
      <c r="H483" s="126" t="s">
        <v>1488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thickBot="1" x14ac:dyDescent="0.3">
      <c r="A484" t="s">
        <v>1350</v>
      </c>
      <c r="B484" t="s">
        <v>1481</v>
      </c>
      <c r="C484" s="127" t="s">
        <v>1536</v>
      </c>
      <c r="D484" t="s">
        <v>1487</v>
      </c>
      <c r="E484" s="33" t="s">
        <v>1348</v>
      </c>
      <c r="F484" s="33" t="s">
        <v>1349</v>
      </c>
      <c r="G484" s="33"/>
      <c r="H484" t="s">
        <v>1489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thickBot="1" x14ac:dyDescent="0.3">
      <c r="A485" t="s">
        <v>1350</v>
      </c>
      <c r="B485" s="33">
        <v>16</v>
      </c>
      <c r="C485" s="127" t="s">
        <v>1536</v>
      </c>
      <c r="D485" t="s">
        <v>1490</v>
      </c>
      <c r="E485" s="33" t="s">
        <v>1370</v>
      </c>
      <c r="F485" s="33" t="s">
        <v>1349</v>
      </c>
      <c r="G485" s="33"/>
      <c r="H485" s="126" t="s">
        <v>1491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thickBot="1" x14ac:dyDescent="0.3">
      <c r="A486" t="s">
        <v>1350</v>
      </c>
      <c r="B486" t="s">
        <v>1482</v>
      </c>
      <c r="C486" s="127" t="s">
        <v>1536</v>
      </c>
      <c r="D486" t="s">
        <v>1490</v>
      </c>
      <c r="E486" s="33" t="s">
        <v>1348</v>
      </c>
      <c r="F486" s="33" t="s">
        <v>1349</v>
      </c>
      <c r="G486" s="33"/>
      <c r="H486" t="s">
        <v>1492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1350</v>
      </c>
      <c r="B487" s="33">
        <v>17</v>
      </c>
      <c r="C487" s="127" t="s">
        <v>1536</v>
      </c>
      <c r="D487" t="s">
        <v>1493</v>
      </c>
      <c r="E487" s="33" t="s">
        <v>1370</v>
      </c>
      <c r="F487" s="33" t="s">
        <v>1349</v>
      </c>
      <c r="G487" s="33"/>
      <c r="H487" s="126" t="s">
        <v>1494</v>
      </c>
      <c r="I487" s="125">
        <f t="shared" si="58"/>
        <v>15</v>
      </c>
      <c r="J487" s="34">
        <f t="shared" si="66"/>
        <v>13</v>
      </c>
      <c r="K487" s="35">
        <f t="shared" si="67"/>
        <v>0.5357142857142857</v>
      </c>
      <c r="L487" s="84" t="s">
        <v>1586</v>
      </c>
      <c r="M487" s="84" t="s">
        <v>1586</v>
      </c>
      <c r="N487" s="84" t="s">
        <v>1586</v>
      </c>
      <c r="O487" s="84" t="s">
        <v>1586</v>
      </c>
      <c r="P487" s="84" t="s">
        <v>1586</v>
      </c>
      <c r="Q487" s="84" t="s">
        <v>1586</v>
      </c>
      <c r="R487" s="84" t="s">
        <v>1586</v>
      </c>
      <c r="S487" s="84"/>
      <c r="T487" s="84"/>
      <c r="U487" s="84" t="s">
        <v>1586</v>
      </c>
      <c r="V487" s="84" t="s">
        <v>1586</v>
      </c>
      <c r="W487" s="84"/>
      <c r="X487" s="84" t="s">
        <v>1586</v>
      </c>
      <c r="Y487" s="84" t="s">
        <v>1586</v>
      </c>
      <c r="Z487" s="84"/>
      <c r="AA487" s="84"/>
      <c r="AB487" s="84" t="s">
        <v>1586</v>
      </c>
      <c r="AC487" s="84" t="s">
        <v>1586</v>
      </c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</row>
    <row r="488" spans="1:39" ht="15.75" thickBot="1" x14ac:dyDescent="0.3">
      <c r="A488" t="s">
        <v>1350</v>
      </c>
      <c r="B488" t="s">
        <v>1483</v>
      </c>
      <c r="C488" s="127" t="s">
        <v>1536</v>
      </c>
      <c r="D488" t="s">
        <v>1493</v>
      </c>
      <c r="E488" s="33" t="s">
        <v>1348</v>
      </c>
      <c r="F488" s="33" t="s">
        <v>1349</v>
      </c>
      <c r="G488" s="33"/>
      <c r="H488" t="s">
        <v>1495</v>
      </c>
      <c r="I488" s="125">
        <f t="shared" si="58"/>
        <v>15</v>
      </c>
      <c r="J488" s="34">
        <f t="shared" si="66"/>
        <v>13</v>
      </c>
      <c r="K488" s="35">
        <f t="shared" si="67"/>
        <v>0.5357142857142857</v>
      </c>
      <c r="L488" s="84" t="s">
        <v>1586</v>
      </c>
      <c r="M488" s="84" t="s">
        <v>1586</v>
      </c>
      <c r="N488" s="84" t="s">
        <v>1586</v>
      </c>
      <c r="O488" s="84" t="s">
        <v>1586</v>
      </c>
      <c r="P488" s="84" t="s">
        <v>1586</v>
      </c>
      <c r="Q488" s="84" t="s">
        <v>1586</v>
      </c>
      <c r="R488" s="84" t="s">
        <v>1586</v>
      </c>
      <c r="S488" s="84"/>
      <c r="T488" s="84"/>
      <c r="U488" s="84" t="s">
        <v>1586</v>
      </c>
      <c r="V488" s="84" t="s">
        <v>1586</v>
      </c>
      <c r="W488" s="84"/>
      <c r="X488" s="84" t="s">
        <v>1586</v>
      </c>
      <c r="Y488" s="84" t="s">
        <v>1586</v>
      </c>
      <c r="Z488" s="84"/>
      <c r="AA488" s="84"/>
      <c r="AB488" s="84" t="s">
        <v>1586</v>
      </c>
      <c r="AC488" s="84" t="s">
        <v>1586</v>
      </c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</row>
    <row r="489" spans="1:39" ht="15.75" thickBot="1" x14ac:dyDescent="0.3">
      <c r="A489" t="s">
        <v>1350</v>
      </c>
      <c r="B489" s="33">
        <v>18</v>
      </c>
      <c r="C489" s="127" t="s">
        <v>1536</v>
      </c>
      <c r="D489" t="s">
        <v>1496</v>
      </c>
      <c r="E489" s="33" t="s">
        <v>1370</v>
      </c>
      <c r="F489" s="33" t="s">
        <v>1349</v>
      </c>
      <c r="G489" s="33"/>
      <c r="H489" s="126" t="s">
        <v>1497</v>
      </c>
      <c r="I489" s="125">
        <f t="shared" si="58"/>
        <v>23</v>
      </c>
      <c r="J489" s="34">
        <f t="shared" si="66"/>
        <v>5</v>
      </c>
      <c r="K489" s="35">
        <f t="shared" si="67"/>
        <v>0.8214285714285714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 t="s">
        <v>1586</v>
      </c>
      <c r="W489" s="84"/>
      <c r="X489" s="84" t="s">
        <v>1586</v>
      </c>
      <c r="Y489" s="84" t="s">
        <v>1586</v>
      </c>
      <c r="Z489" s="84"/>
      <c r="AA489" s="84"/>
      <c r="AB489" s="84" t="s">
        <v>1586</v>
      </c>
      <c r="AC489" s="84" t="s">
        <v>1586</v>
      </c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</row>
    <row r="490" spans="1:39" ht="15.75" thickBot="1" x14ac:dyDescent="0.3">
      <c r="A490" s="129" t="s">
        <v>1350</v>
      </c>
      <c r="B490" s="129" t="s">
        <v>1484</v>
      </c>
      <c r="C490" s="127" t="s">
        <v>1536</v>
      </c>
      <c r="D490" t="s">
        <v>1496</v>
      </c>
      <c r="E490" s="33" t="s">
        <v>1348</v>
      </c>
      <c r="F490" s="33" t="s">
        <v>1349</v>
      </c>
      <c r="G490" s="33"/>
      <c r="H490" t="s">
        <v>1498</v>
      </c>
      <c r="I490" s="125">
        <f t="shared" si="58"/>
        <v>23</v>
      </c>
      <c r="J490" s="34">
        <f t="shared" si="66"/>
        <v>5</v>
      </c>
      <c r="K490" s="35">
        <f t="shared" si="67"/>
        <v>0.8214285714285714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 t="s">
        <v>1586</v>
      </c>
      <c r="W490" s="84"/>
      <c r="X490" s="84" t="s">
        <v>1586</v>
      </c>
      <c r="Y490" s="84" t="s">
        <v>1586</v>
      </c>
      <c r="Z490" s="84"/>
      <c r="AA490" s="84"/>
      <c r="AB490" s="84" t="s">
        <v>1586</v>
      </c>
      <c r="AC490" s="84" t="s">
        <v>1586</v>
      </c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</row>
    <row r="491" spans="1:39" ht="15.75" thickBot="1" x14ac:dyDescent="0.3">
      <c r="A491" t="s">
        <v>1350</v>
      </c>
      <c r="B491" s="33">
        <v>19</v>
      </c>
      <c r="C491" s="127" t="s">
        <v>1536</v>
      </c>
      <c r="D491" t="s">
        <v>1499</v>
      </c>
      <c r="E491" s="33" t="s">
        <v>1370</v>
      </c>
      <c r="F491" s="33" t="s">
        <v>1349</v>
      </c>
      <c r="G491" s="33"/>
      <c r="H491" s="126" t="s">
        <v>1500</v>
      </c>
      <c r="I491" s="125">
        <f t="shared" si="58"/>
        <v>15</v>
      </c>
      <c r="J491" s="34">
        <f t="shared" si="66"/>
        <v>13</v>
      </c>
      <c r="K491" s="35">
        <f t="shared" si="67"/>
        <v>0.5357142857142857</v>
      </c>
      <c r="L491" s="84" t="s">
        <v>1586</v>
      </c>
      <c r="M491" s="84" t="s">
        <v>1586</v>
      </c>
      <c r="N491" s="84" t="s">
        <v>1586</v>
      </c>
      <c r="O491" s="84" t="s">
        <v>1586</v>
      </c>
      <c r="P491" s="84" t="s">
        <v>1586</v>
      </c>
      <c r="Q491" s="84" t="s">
        <v>1586</v>
      </c>
      <c r="R491" s="84" t="s">
        <v>1586</v>
      </c>
      <c r="S491" s="84"/>
      <c r="T491" s="84"/>
      <c r="U491" s="84" t="s">
        <v>1586</v>
      </c>
      <c r="V491" s="84" t="s">
        <v>1586</v>
      </c>
      <c r="W491" s="84"/>
      <c r="X491" s="84" t="s">
        <v>1586</v>
      </c>
      <c r="Y491" s="84" t="s">
        <v>1586</v>
      </c>
      <c r="Z491" s="84"/>
      <c r="AA491" s="84"/>
      <c r="AB491" s="84" t="s">
        <v>1586</v>
      </c>
      <c r="AC491" s="84" t="s">
        <v>1586</v>
      </c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</row>
    <row r="492" spans="1:39" ht="15.75" thickBot="1" x14ac:dyDescent="0.3">
      <c r="A492" t="s">
        <v>1350</v>
      </c>
      <c r="B492" t="s">
        <v>1485</v>
      </c>
      <c r="C492" s="127" t="s">
        <v>1536</v>
      </c>
      <c r="D492" t="s">
        <v>1499</v>
      </c>
      <c r="E492" s="33" t="s">
        <v>1348</v>
      </c>
      <c r="F492" s="33" t="s">
        <v>1349</v>
      </c>
      <c r="G492" s="33"/>
      <c r="H492" t="s">
        <v>1501</v>
      </c>
      <c r="I492" s="125">
        <f t="shared" si="58"/>
        <v>15</v>
      </c>
      <c r="J492" s="34">
        <f t="shared" si="66"/>
        <v>13</v>
      </c>
      <c r="K492" s="35">
        <f t="shared" si="67"/>
        <v>0.5357142857142857</v>
      </c>
      <c r="L492" s="84" t="s">
        <v>1586</v>
      </c>
      <c r="M492" s="84" t="s">
        <v>1586</v>
      </c>
      <c r="N492" s="84" t="s">
        <v>1586</v>
      </c>
      <c r="O492" s="84" t="s">
        <v>1586</v>
      </c>
      <c r="P492" s="84" t="s">
        <v>1586</v>
      </c>
      <c r="Q492" s="84" t="s">
        <v>1586</v>
      </c>
      <c r="R492" s="84" t="s">
        <v>1586</v>
      </c>
      <c r="S492" s="84"/>
      <c r="T492" s="84"/>
      <c r="U492" s="84" t="s">
        <v>1586</v>
      </c>
      <c r="V492" s="84" t="s">
        <v>1586</v>
      </c>
      <c r="W492" s="84"/>
      <c r="X492" s="84" t="s">
        <v>1586</v>
      </c>
      <c r="Y492" s="84" t="s">
        <v>1586</v>
      </c>
      <c r="Z492" s="84"/>
      <c r="AA492" s="84"/>
      <c r="AB492" s="84" t="s">
        <v>1586</v>
      </c>
      <c r="AC492" s="84" t="s">
        <v>1586</v>
      </c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</row>
    <row r="493" spans="1:39" ht="15.75" thickBot="1" x14ac:dyDescent="0.3">
      <c r="A493" t="s">
        <v>1350</v>
      </c>
      <c r="B493" s="33">
        <v>20</v>
      </c>
      <c r="C493" s="127" t="s">
        <v>1536</v>
      </c>
      <c r="D493" t="s">
        <v>1502</v>
      </c>
      <c r="E493" s="33" t="s">
        <v>1370</v>
      </c>
      <c r="F493" s="33" t="s">
        <v>1349</v>
      </c>
      <c r="G493" s="33"/>
      <c r="H493" s="126" t="s">
        <v>1503</v>
      </c>
      <c r="I493" s="125">
        <f t="shared" si="58"/>
        <v>15</v>
      </c>
      <c r="J493" s="34">
        <f t="shared" si="66"/>
        <v>13</v>
      </c>
      <c r="K493" s="35">
        <f t="shared" si="67"/>
        <v>0.5357142857142857</v>
      </c>
      <c r="L493" s="84" t="s">
        <v>1586</v>
      </c>
      <c r="M493" s="84" t="s">
        <v>1586</v>
      </c>
      <c r="N493" s="84" t="s">
        <v>1586</v>
      </c>
      <c r="O493" s="84" t="s">
        <v>1586</v>
      </c>
      <c r="P493" s="84" t="s">
        <v>1586</v>
      </c>
      <c r="Q493" s="84" t="s">
        <v>1586</v>
      </c>
      <c r="R493" s="84" t="s">
        <v>1586</v>
      </c>
      <c r="S493" s="84"/>
      <c r="T493" s="84"/>
      <c r="U493" s="84" t="s">
        <v>1586</v>
      </c>
      <c r="V493" s="84" t="s">
        <v>1586</v>
      </c>
      <c r="W493" s="84"/>
      <c r="X493" s="84" t="s">
        <v>1586</v>
      </c>
      <c r="Y493" s="84" t="s">
        <v>1586</v>
      </c>
      <c r="Z493" s="84"/>
      <c r="AA493" s="84"/>
      <c r="AB493" s="84" t="s">
        <v>1586</v>
      </c>
      <c r="AC493" s="84" t="s">
        <v>1586</v>
      </c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</row>
    <row r="494" spans="1:39" ht="15.75" thickBot="1" x14ac:dyDescent="0.3">
      <c r="A494" t="s">
        <v>1350</v>
      </c>
      <c r="B494" s="33" t="s">
        <v>1486</v>
      </c>
      <c r="C494" s="127" t="s">
        <v>1536</v>
      </c>
      <c r="D494" t="s">
        <v>1502</v>
      </c>
      <c r="E494" s="33" t="s">
        <v>1348</v>
      </c>
      <c r="F494" s="33" t="s">
        <v>1349</v>
      </c>
      <c r="G494" s="33"/>
      <c r="H494" t="s">
        <v>1504</v>
      </c>
      <c r="I494" s="125">
        <f t="shared" si="58"/>
        <v>15</v>
      </c>
      <c r="J494" s="34">
        <f t="shared" si="66"/>
        <v>13</v>
      </c>
      <c r="K494" s="35">
        <f t="shared" si="67"/>
        <v>0.5357142857142857</v>
      </c>
      <c r="L494" s="84" t="s">
        <v>1586</v>
      </c>
      <c r="M494" s="84" t="s">
        <v>1586</v>
      </c>
      <c r="N494" s="84" t="s">
        <v>1586</v>
      </c>
      <c r="O494" s="84" t="s">
        <v>1586</v>
      </c>
      <c r="P494" s="84" t="s">
        <v>1586</v>
      </c>
      <c r="Q494" s="84" t="s">
        <v>1586</v>
      </c>
      <c r="R494" s="84" t="s">
        <v>1586</v>
      </c>
      <c r="S494" s="84"/>
      <c r="T494" s="84"/>
      <c r="U494" s="84" t="s">
        <v>1586</v>
      </c>
      <c r="V494" s="84" t="s">
        <v>1586</v>
      </c>
      <c r="W494" s="84"/>
      <c r="X494" s="84" t="s">
        <v>1586</v>
      </c>
      <c r="Y494" s="84" t="s">
        <v>1586</v>
      </c>
      <c r="Z494" s="84"/>
      <c r="AA494" s="84"/>
      <c r="AB494" s="84" t="s">
        <v>1586</v>
      </c>
      <c r="AC494" s="84" t="s">
        <v>1586</v>
      </c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</row>
    <row r="495" spans="1:39" ht="15.75" thickBot="1" x14ac:dyDescent="0.3">
      <c r="A495" t="s">
        <v>1350</v>
      </c>
      <c r="B495" s="33">
        <v>21</v>
      </c>
      <c r="C495" s="127" t="s">
        <v>1536</v>
      </c>
      <c r="D495" t="s">
        <v>1343</v>
      </c>
      <c r="E495" s="33" t="s">
        <v>1370</v>
      </c>
      <c r="F495" s="33" t="s">
        <v>1349</v>
      </c>
      <c r="G495" s="33"/>
      <c r="H495" s="79" t="s">
        <v>1356</v>
      </c>
      <c r="I495" s="34">
        <f t="shared" ref="I495:I504" si="68">COUNTIF(L495:AM495,"")</f>
        <v>15</v>
      </c>
      <c r="J495" s="34">
        <f t="shared" ref="J495:J504" si="69">COUNTIF(L495:AM495,"APAGADO")</f>
        <v>13</v>
      </c>
      <c r="K495" s="35">
        <f t="shared" ref="K495:K504" si="70">(I495)/(J495+I495)</f>
        <v>0.5357142857142857</v>
      </c>
      <c r="L495" s="84" t="s">
        <v>1586</v>
      </c>
      <c r="M495" s="84" t="s">
        <v>1586</v>
      </c>
      <c r="N495" s="84" t="s">
        <v>1586</v>
      </c>
      <c r="O495" s="84" t="s">
        <v>1586</v>
      </c>
      <c r="P495" s="84" t="s">
        <v>1586</v>
      </c>
      <c r="Q495" s="84" t="s">
        <v>1586</v>
      </c>
      <c r="R495" s="84" t="s">
        <v>1586</v>
      </c>
      <c r="S495" s="84"/>
      <c r="T495" s="84"/>
      <c r="U495" s="84" t="s">
        <v>1586</v>
      </c>
      <c r="V495" s="84" t="s">
        <v>1586</v>
      </c>
      <c r="W495" s="84"/>
      <c r="X495" s="84" t="s">
        <v>1586</v>
      </c>
      <c r="Y495" s="84" t="s">
        <v>1586</v>
      </c>
      <c r="Z495" s="84"/>
      <c r="AA495" s="84"/>
      <c r="AB495" s="84" t="s">
        <v>1586</v>
      </c>
      <c r="AC495" s="84" t="s">
        <v>1586</v>
      </c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</row>
    <row r="496" spans="1:39" ht="15.75" thickBot="1" x14ac:dyDescent="0.3">
      <c r="A496" t="s">
        <v>1350</v>
      </c>
      <c r="B496" s="33" t="s">
        <v>1351</v>
      </c>
      <c r="C496" s="127" t="s">
        <v>1536</v>
      </c>
      <c r="D496" t="s">
        <v>1343</v>
      </c>
      <c r="E496" s="33" t="s">
        <v>1348</v>
      </c>
      <c r="F496" s="33" t="s">
        <v>1349</v>
      </c>
      <c r="G496" s="33"/>
      <c r="H496" s="33" t="s">
        <v>1361</v>
      </c>
      <c r="I496" s="34">
        <f t="shared" si="68"/>
        <v>15</v>
      </c>
      <c r="J496" s="34">
        <f t="shared" si="69"/>
        <v>13</v>
      </c>
      <c r="K496" s="35">
        <f t="shared" si="70"/>
        <v>0.5357142857142857</v>
      </c>
      <c r="L496" s="84" t="s">
        <v>1586</v>
      </c>
      <c r="M496" s="84" t="s">
        <v>1586</v>
      </c>
      <c r="N496" s="84" t="s">
        <v>1586</v>
      </c>
      <c r="O496" s="84" t="s">
        <v>1586</v>
      </c>
      <c r="P496" s="84" t="s">
        <v>1586</v>
      </c>
      <c r="Q496" s="84" t="s">
        <v>1586</v>
      </c>
      <c r="R496" s="84" t="s">
        <v>1586</v>
      </c>
      <c r="S496" s="84"/>
      <c r="T496" s="84"/>
      <c r="U496" s="84" t="s">
        <v>1586</v>
      </c>
      <c r="V496" s="84" t="s">
        <v>1586</v>
      </c>
      <c r="W496" s="84"/>
      <c r="X496" s="84" t="s">
        <v>1586</v>
      </c>
      <c r="Y496" s="84" t="s">
        <v>1586</v>
      </c>
      <c r="Z496" s="84"/>
      <c r="AA496" s="84"/>
      <c r="AB496" s="84" t="s">
        <v>1586</v>
      </c>
      <c r="AC496" s="84" t="s">
        <v>1586</v>
      </c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</row>
    <row r="497" spans="1:39" ht="15.75" thickBot="1" x14ac:dyDescent="0.3">
      <c r="A497" t="s">
        <v>1350</v>
      </c>
      <c r="B497" s="33">
        <v>22</v>
      </c>
      <c r="C497" s="127" t="s">
        <v>1536</v>
      </c>
      <c r="D497" t="s">
        <v>1344</v>
      </c>
      <c r="E497" s="33" t="s">
        <v>1370</v>
      </c>
      <c r="F497" s="33" t="s">
        <v>1349</v>
      </c>
      <c r="G497" s="33"/>
      <c r="H497" s="79" t="s">
        <v>1357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</row>
    <row r="498" spans="1:39" ht="15.75" thickBot="1" x14ac:dyDescent="0.3">
      <c r="A498" t="s">
        <v>1350</v>
      </c>
      <c r="B498" s="33" t="s">
        <v>1352</v>
      </c>
      <c r="C498" s="127" t="s">
        <v>1536</v>
      </c>
      <c r="D498" t="s">
        <v>1344</v>
      </c>
      <c r="E498" s="33" t="s">
        <v>1348</v>
      </c>
      <c r="F498" s="33" t="s">
        <v>1349</v>
      </c>
      <c r="G498" s="33"/>
      <c r="H498" s="33" t="s">
        <v>1362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</row>
    <row r="499" spans="1:39" ht="15.75" thickBot="1" x14ac:dyDescent="0.3">
      <c r="A499" t="s">
        <v>1350</v>
      </c>
      <c r="B499" s="33">
        <v>23</v>
      </c>
      <c r="C499" s="127" t="s">
        <v>1536</v>
      </c>
      <c r="D499" t="s">
        <v>1345</v>
      </c>
      <c r="E499" s="33" t="s">
        <v>1370</v>
      </c>
      <c r="F499" s="33" t="s">
        <v>1349</v>
      </c>
      <c r="G499" s="33"/>
      <c r="H499" s="79" t="s">
        <v>1358</v>
      </c>
      <c r="I499" s="34">
        <f t="shared" si="68"/>
        <v>15</v>
      </c>
      <c r="J499" s="34">
        <f t="shared" si="69"/>
        <v>13</v>
      </c>
      <c r="K499" s="35">
        <f t="shared" si="70"/>
        <v>0.5357142857142857</v>
      </c>
      <c r="L499" s="84" t="s">
        <v>1586</v>
      </c>
      <c r="M499" s="84" t="s">
        <v>1586</v>
      </c>
      <c r="N499" s="84" t="s">
        <v>1586</v>
      </c>
      <c r="O499" s="84" t="s">
        <v>1586</v>
      </c>
      <c r="P499" s="84" t="s">
        <v>1586</v>
      </c>
      <c r="Q499" s="84" t="s">
        <v>1586</v>
      </c>
      <c r="R499" s="84" t="s">
        <v>1586</v>
      </c>
      <c r="S499" s="84"/>
      <c r="T499" s="84"/>
      <c r="U499" s="84" t="s">
        <v>1586</v>
      </c>
      <c r="V499" s="84" t="s">
        <v>1586</v>
      </c>
      <c r="W499" s="84"/>
      <c r="X499" s="84" t="s">
        <v>1586</v>
      </c>
      <c r="Y499" s="84" t="s">
        <v>1586</v>
      </c>
      <c r="Z499" s="84"/>
      <c r="AA499" s="84"/>
      <c r="AB499" s="84" t="s">
        <v>1586</v>
      </c>
      <c r="AC499" s="84" t="s">
        <v>1586</v>
      </c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</row>
    <row r="500" spans="1:39" ht="15.75" thickBot="1" x14ac:dyDescent="0.3">
      <c r="A500" t="s">
        <v>1350</v>
      </c>
      <c r="B500" s="33" t="s">
        <v>1353</v>
      </c>
      <c r="C500" s="127" t="s">
        <v>1536</v>
      </c>
      <c r="D500" t="s">
        <v>1345</v>
      </c>
      <c r="E500" s="33" t="s">
        <v>1348</v>
      </c>
      <c r="F500" s="33" t="s">
        <v>1349</v>
      </c>
      <c r="G500" s="33"/>
      <c r="H500" s="33" t="s">
        <v>1363</v>
      </c>
      <c r="I500" s="34">
        <f t="shared" si="68"/>
        <v>20</v>
      </c>
      <c r="J500" s="34">
        <f t="shared" si="69"/>
        <v>8</v>
      </c>
      <c r="K500" s="35">
        <f t="shared" si="70"/>
        <v>0.7142857142857143</v>
      </c>
      <c r="L500" s="84" t="s">
        <v>1586</v>
      </c>
      <c r="M500" s="84" t="s">
        <v>1586</v>
      </c>
      <c r="N500" s="84" t="s">
        <v>1586</v>
      </c>
      <c r="O500" s="84" t="s">
        <v>1586</v>
      </c>
      <c r="P500" s="84" t="s">
        <v>1586</v>
      </c>
      <c r="Q500" s="84" t="s">
        <v>1586</v>
      </c>
      <c r="R500" s="84" t="s">
        <v>1586</v>
      </c>
      <c r="S500" s="84"/>
      <c r="T500" s="84"/>
      <c r="U500" s="84" t="s">
        <v>1586</v>
      </c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</row>
    <row r="501" spans="1:39" ht="15.75" thickBot="1" x14ac:dyDescent="0.3">
      <c r="A501" s="133" t="s">
        <v>1350</v>
      </c>
      <c r="B501" s="134">
        <v>24</v>
      </c>
      <c r="C501" s="127" t="s">
        <v>1536</v>
      </c>
      <c r="D501" t="s">
        <v>1346</v>
      </c>
      <c r="E501" s="33" t="s">
        <v>1370</v>
      </c>
      <c r="F501" s="33" t="s">
        <v>1349</v>
      </c>
      <c r="G501" s="33"/>
      <c r="H501" s="79" t="s">
        <v>1359</v>
      </c>
      <c r="I501" s="34">
        <f t="shared" si="68"/>
        <v>15</v>
      </c>
      <c r="J501" s="34">
        <f t="shared" si="69"/>
        <v>13</v>
      </c>
      <c r="K501" s="35">
        <f t="shared" si="70"/>
        <v>0.5357142857142857</v>
      </c>
      <c r="L501" s="84" t="s">
        <v>1586</v>
      </c>
      <c r="M501" s="84" t="s">
        <v>1586</v>
      </c>
      <c r="N501" s="84" t="s">
        <v>1586</v>
      </c>
      <c r="O501" s="84" t="s">
        <v>1586</v>
      </c>
      <c r="P501" s="84" t="s">
        <v>1586</v>
      </c>
      <c r="Q501" s="84" t="s">
        <v>1586</v>
      </c>
      <c r="R501" s="84" t="s">
        <v>1586</v>
      </c>
      <c r="S501" s="84"/>
      <c r="T501" s="84"/>
      <c r="U501" s="84" t="s">
        <v>1586</v>
      </c>
      <c r="V501" s="84" t="s">
        <v>1586</v>
      </c>
      <c r="W501" s="84"/>
      <c r="X501" s="84" t="s">
        <v>1586</v>
      </c>
      <c r="Y501" s="84" t="s">
        <v>1586</v>
      </c>
      <c r="Z501" s="84"/>
      <c r="AA501" s="84"/>
      <c r="AB501" s="84" t="s">
        <v>1586</v>
      </c>
      <c r="AC501" s="84" t="s">
        <v>1586</v>
      </c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</row>
    <row r="502" spans="1:39" ht="15.75" thickBot="1" x14ac:dyDescent="0.3">
      <c r="A502" s="133" t="s">
        <v>1350</v>
      </c>
      <c r="B502" s="134" t="s">
        <v>1354</v>
      </c>
      <c r="C502" s="127" t="s">
        <v>1536</v>
      </c>
      <c r="D502" t="s">
        <v>1346</v>
      </c>
      <c r="E502" s="33" t="s">
        <v>1348</v>
      </c>
      <c r="F502" s="33" t="s">
        <v>1349</v>
      </c>
      <c r="G502" s="33"/>
      <c r="H502" s="33" t="s">
        <v>1364</v>
      </c>
      <c r="I502" s="34">
        <f t="shared" si="68"/>
        <v>15</v>
      </c>
      <c r="J502" s="34">
        <f t="shared" si="69"/>
        <v>13</v>
      </c>
      <c r="K502" s="35">
        <f t="shared" si="70"/>
        <v>0.5357142857142857</v>
      </c>
      <c r="L502" s="84" t="s">
        <v>1586</v>
      </c>
      <c r="M502" s="84" t="s">
        <v>1586</v>
      </c>
      <c r="N502" s="84" t="s">
        <v>1586</v>
      </c>
      <c r="O502" s="84" t="s">
        <v>1586</v>
      </c>
      <c r="P502" s="84" t="s">
        <v>1586</v>
      </c>
      <c r="Q502" s="84" t="s">
        <v>1586</v>
      </c>
      <c r="R502" s="84" t="s">
        <v>1586</v>
      </c>
      <c r="S502" s="84"/>
      <c r="T502" s="84"/>
      <c r="U502" s="84" t="s">
        <v>1586</v>
      </c>
      <c r="V502" s="84" t="s">
        <v>1586</v>
      </c>
      <c r="W502" s="84"/>
      <c r="X502" s="84" t="s">
        <v>1586</v>
      </c>
      <c r="Y502" s="84" t="s">
        <v>1586</v>
      </c>
      <c r="Z502" s="84"/>
      <c r="AA502" s="84"/>
      <c r="AB502" s="84" t="s">
        <v>1586</v>
      </c>
      <c r="AC502" s="84" t="s">
        <v>1586</v>
      </c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</row>
    <row r="503" spans="1:39" ht="15.75" thickBot="1" x14ac:dyDescent="0.3">
      <c r="A503" t="s">
        <v>1350</v>
      </c>
      <c r="B503" s="33">
        <v>25</v>
      </c>
      <c r="C503" s="127" t="s">
        <v>1536</v>
      </c>
      <c r="D503" t="s">
        <v>1347</v>
      </c>
      <c r="E503" s="33" t="s">
        <v>1370</v>
      </c>
      <c r="F503" s="33" t="s">
        <v>1349</v>
      </c>
      <c r="G503" s="33"/>
      <c r="H503" s="79" t="s">
        <v>1360</v>
      </c>
      <c r="I503" s="34">
        <f t="shared" si="68"/>
        <v>15</v>
      </c>
      <c r="J503" s="34">
        <f t="shared" si="69"/>
        <v>13</v>
      </c>
      <c r="K503" s="35">
        <f t="shared" si="70"/>
        <v>0.5357142857142857</v>
      </c>
      <c r="L503" s="84" t="s">
        <v>1586</v>
      </c>
      <c r="M503" s="84" t="s">
        <v>1586</v>
      </c>
      <c r="N503" s="84" t="s">
        <v>1586</v>
      </c>
      <c r="O503" s="84" t="s">
        <v>1586</v>
      </c>
      <c r="P503" s="84" t="s">
        <v>1586</v>
      </c>
      <c r="Q503" s="84" t="s">
        <v>1586</v>
      </c>
      <c r="R503" s="84" t="s">
        <v>1586</v>
      </c>
      <c r="S503" s="84"/>
      <c r="T503" s="84"/>
      <c r="U503" s="84" t="s">
        <v>1586</v>
      </c>
      <c r="V503" s="84" t="s">
        <v>1586</v>
      </c>
      <c r="W503" s="84"/>
      <c r="X503" s="84" t="s">
        <v>1586</v>
      </c>
      <c r="Y503" s="84" t="s">
        <v>1586</v>
      </c>
      <c r="Z503" s="84"/>
      <c r="AA503" s="84"/>
      <c r="AB503" s="84" t="s">
        <v>1586</v>
      </c>
      <c r="AC503" s="84" t="s">
        <v>1586</v>
      </c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</row>
    <row r="504" spans="1:39" ht="15.75" thickBot="1" x14ac:dyDescent="0.3">
      <c r="A504" t="s">
        <v>1350</v>
      </c>
      <c r="B504" s="33" t="s">
        <v>1355</v>
      </c>
      <c r="C504" s="127" t="s">
        <v>1536</v>
      </c>
      <c r="D504" t="s">
        <v>1347</v>
      </c>
      <c r="E504" s="33" t="s">
        <v>1348</v>
      </c>
      <c r="F504" s="33" t="s">
        <v>1349</v>
      </c>
      <c r="G504" s="33"/>
      <c r="H504" s="33" t="s">
        <v>1365</v>
      </c>
      <c r="I504" s="34">
        <f t="shared" si="68"/>
        <v>15</v>
      </c>
      <c r="J504" s="34">
        <f t="shared" si="69"/>
        <v>13</v>
      </c>
      <c r="K504" s="35">
        <f t="shared" si="70"/>
        <v>0.5357142857142857</v>
      </c>
      <c r="L504" s="84" t="s">
        <v>1586</v>
      </c>
      <c r="M504" s="84" t="s">
        <v>1586</v>
      </c>
      <c r="N504" s="84" t="s">
        <v>1586</v>
      </c>
      <c r="O504" s="84" t="s">
        <v>1586</v>
      </c>
      <c r="P504" s="84" t="s">
        <v>1586</v>
      </c>
      <c r="Q504" s="84" t="s">
        <v>1586</v>
      </c>
      <c r="R504" s="84" t="s">
        <v>1586</v>
      </c>
      <c r="S504" s="84"/>
      <c r="T504" s="84"/>
      <c r="U504" s="84" t="s">
        <v>1586</v>
      </c>
      <c r="V504" s="84" t="s">
        <v>1586</v>
      </c>
      <c r="W504" s="84"/>
      <c r="X504" s="84" t="s">
        <v>1586</v>
      </c>
      <c r="Y504" s="84" t="s">
        <v>1586</v>
      </c>
      <c r="Z504" s="84"/>
      <c r="AA504" s="84"/>
      <c r="AB504" s="84" t="s">
        <v>1586</v>
      </c>
      <c r="AC504" s="84" t="s">
        <v>1586</v>
      </c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</row>
    <row r="505" spans="1:39" ht="15.75" thickBot="1" x14ac:dyDescent="0.3">
      <c r="A505" t="s">
        <v>1350</v>
      </c>
      <c r="B505" s="33">
        <v>26</v>
      </c>
      <c r="C505" s="127" t="s">
        <v>1536</v>
      </c>
      <c r="D505" t="s">
        <v>1381</v>
      </c>
      <c r="E505" s="33" t="s">
        <v>1370</v>
      </c>
      <c r="F505" s="33" t="s">
        <v>1349</v>
      </c>
      <c r="G505" s="33"/>
      <c r="H505" s="79" t="s">
        <v>1387</v>
      </c>
      <c r="I505" s="34">
        <f t="shared" ref="I505:I526" si="71">COUNTIF(L505:AM505,"")</f>
        <v>15</v>
      </c>
      <c r="J505" s="34">
        <f t="shared" ref="J505:J526" si="72">COUNTIF(L505:AM505,"APAGADO")</f>
        <v>13</v>
      </c>
      <c r="K505" s="35">
        <f t="shared" ref="K505:K526" si="73">(I505)/(J505+I505)</f>
        <v>0.5357142857142857</v>
      </c>
      <c r="L505" s="84" t="s">
        <v>1586</v>
      </c>
      <c r="M505" s="84" t="s">
        <v>1586</v>
      </c>
      <c r="N505" s="84" t="s">
        <v>1586</v>
      </c>
      <c r="O505" s="84" t="s">
        <v>1586</v>
      </c>
      <c r="P505" s="84" t="s">
        <v>1586</v>
      </c>
      <c r="Q505" s="84" t="s">
        <v>1586</v>
      </c>
      <c r="R505" s="84" t="s">
        <v>1586</v>
      </c>
      <c r="S505" s="84"/>
      <c r="T505" s="84"/>
      <c r="U505" s="84" t="s">
        <v>1586</v>
      </c>
      <c r="V505" s="84" t="s">
        <v>1586</v>
      </c>
      <c r="W505" s="84"/>
      <c r="X505" s="84" t="s">
        <v>1586</v>
      </c>
      <c r="Y505" s="84" t="s">
        <v>1586</v>
      </c>
      <c r="Z505" s="84"/>
      <c r="AA505" s="84"/>
      <c r="AB505" s="84" t="s">
        <v>1586</v>
      </c>
      <c r="AC505" s="84" t="s">
        <v>1586</v>
      </c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</row>
    <row r="506" spans="1:39" ht="15.75" thickBot="1" x14ac:dyDescent="0.3">
      <c r="A506" t="s">
        <v>1350</v>
      </c>
      <c r="B506" s="33" t="s">
        <v>1399</v>
      </c>
      <c r="C506" s="127" t="s">
        <v>1536</v>
      </c>
      <c r="D506" t="s">
        <v>1381</v>
      </c>
      <c r="E506" s="33" t="s">
        <v>1348</v>
      </c>
      <c r="F506" s="33" t="s">
        <v>1349</v>
      </c>
      <c r="G506" s="33"/>
      <c r="H506" s="33" t="s">
        <v>1393</v>
      </c>
      <c r="I506" s="34">
        <f t="shared" si="71"/>
        <v>15</v>
      </c>
      <c r="J506" s="34">
        <f t="shared" si="72"/>
        <v>13</v>
      </c>
      <c r="K506" s="35">
        <f t="shared" si="73"/>
        <v>0.5357142857142857</v>
      </c>
      <c r="L506" s="84" t="s">
        <v>1586</v>
      </c>
      <c r="M506" s="84" t="s">
        <v>1586</v>
      </c>
      <c r="N506" s="84" t="s">
        <v>1586</v>
      </c>
      <c r="O506" s="84" t="s">
        <v>1586</v>
      </c>
      <c r="P506" s="84" t="s">
        <v>1586</v>
      </c>
      <c r="Q506" s="84" t="s">
        <v>1586</v>
      </c>
      <c r="R506" s="84" t="s">
        <v>1586</v>
      </c>
      <c r="S506" s="84"/>
      <c r="T506" s="84"/>
      <c r="U506" s="84" t="s">
        <v>1586</v>
      </c>
      <c r="V506" s="84" t="s">
        <v>1586</v>
      </c>
      <c r="W506" s="84"/>
      <c r="X506" s="84" t="s">
        <v>1586</v>
      </c>
      <c r="Y506" s="84" t="s">
        <v>1586</v>
      </c>
      <c r="Z506" s="84"/>
      <c r="AA506" s="84"/>
      <c r="AB506" s="84" t="s">
        <v>1586</v>
      </c>
      <c r="AC506" s="84" t="s">
        <v>1586</v>
      </c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</row>
    <row r="507" spans="1:39" ht="15.75" thickBot="1" x14ac:dyDescent="0.3">
      <c r="A507" s="129" t="s">
        <v>1350</v>
      </c>
      <c r="B507" s="130">
        <v>27</v>
      </c>
      <c r="C507" s="127" t="s">
        <v>1536</v>
      </c>
      <c r="D507" t="s">
        <v>1382</v>
      </c>
      <c r="E507" s="33" t="s">
        <v>1370</v>
      </c>
      <c r="F507" s="33" t="s">
        <v>1349</v>
      </c>
      <c r="G507" s="33"/>
      <c r="H507" s="79" t="s">
        <v>1388</v>
      </c>
      <c r="I507" s="34">
        <f t="shared" si="71"/>
        <v>15</v>
      </c>
      <c r="J507" s="34">
        <f t="shared" si="72"/>
        <v>13</v>
      </c>
      <c r="K507" s="35">
        <f t="shared" si="73"/>
        <v>0.5357142857142857</v>
      </c>
      <c r="L507" s="84" t="s">
        <v>1586</v>
      </c>
      <c r="M507" s="84" t="s">
        <v>1586</v>
      </c>
      <c r="N507" s="84" t="s">
        <v>1586</v>
      </c>
      <c r="O507" s="84" t="s">
        <v>1586</v>
      </c>
      <c r="P507" s="84" t="s">
        <v>1586</v>
      </c>
      <c r="Q507" s="84" t="s">
        <v>1586</v>
      </c>
      <c r="R507" s="84" t="s">
        <v>1586</v>
      </c>
      <c r="S507" s="84"/>
      <c r="T507" s="84"/>
      <c r="U507" s="84" t="s">
        <v>1586</v>
      </c>
      <c r="V507" s="84" t="s">
        <v>1586</v>
      </c>
      <c r="W507" s="84"/>
      <c r="X507" s="84" t="s">
        <v>1586</v>
      </c>
      <c r="Y507" s="84" t="s">
        <v>1586</v>
      </c>
      <c r="Z507" s="84"/>
      <c r="AA507" s="84"/>
      <c r="AB507" s="84" t="s">
        <v>1586</v>
      </c>
      <c r="AC507" s="84" t="s">
        <v>1586</v>
      </c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</row>
    <row r="508" spans="1:39" ht="15.75" thickBot="1" x14ac:dyDescent="0.3">
      <c r="A508" s="129" t="s">
        <v>1350</v>
      </c>
      <c r="B508" s="130" t="s">
        <v>1400</v>
      </c>
      <c r="C508" s="127" t="s">
        <v>1536</v>
      </c>
      <c r="D508" t="s">
        <v>1382</v>
      </c>
      <c r="E508" s="33" t="s">
        <v>1348</v>
      </c>
      <c r="F508" s="33" t="s">
        <v>1349</v>
      </c>
      <c r="G508" s="33"/>
      <c r="H508" s="33" t="s">
        <v>1394</v>
      </c>
      <c r="I508" s="34">
        <f t="shared" si="71"/>
        <v>15</v>
      </c>
      <c r="J508" s="34">
        <f t="shared" si="72"/>
        <v>13</v>
      </c>
      <c r="K508" s="35">
        <f t="shared" si="73"/>
        <v>0.5357142857142857</v>
      </c>
      <c r="L508" s="84" t="s">
        <v>1586</v>
      </c>
      <c r="M508" s="84" t="s">
        <v>1586</v>
      </c>
      <c r="N508" s="84" t="s">
        <v>1586</v>
      </c>
      <c r="O508" s="84" t="s">
        <v>1586</v>
      </c>
      <c r="P508" s="84" t="s">
        <v>1586</v>
      </c>
      <c r="Q508" s="84" t="s">
        <v>1586</v>
      </c>
      <c r="R508" s="84" t="s">
        <v>1586</v>
      </c>
      <c r="S508" s="84"/>
      <c r="T508" s="84"/>
      <c r="U508" s="84" t="s">
        <v>1586</v>
      </c>
      <c r="V508" s="84" t="s">
        <v>1586</v>
      </c>
      <c r="W508" s="84"/>
      <c r="X508" s="84" t="s">
        <v>1586</v>
      </c>
      <c r="Y508" s="84" t="s">
        <v>1586</v>
      </c>
      <c r="Z508" s="84"/>
      <c r="AA508" s="84"/>
      <c r="AB508" s="84" t="s">
        <v>1586</v>
      </c>
      <c r="AC508" s="84" t="s">
        <v>1586</v>
      </c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</row>
    <row r="509" spans="1:39" ht="15.75" thickBot="1" x14ac:dyDescent="0.3">
      <c r="A509" t="s">
        <v>1350</v>
      </c>
      <c r="B509" s="33">
        <v>28</v>
      </c>
      <c r="C509" s="127" t="s">
        <v>1536</v>
      </c>
      <c r="D509" t="s">
        <v>1383</v>
      </c>
      <c r="E509" s="33" t="s">
        <v>1370</v>
      </c>
      <c r="F509" s="33" t="s">
        <v>1349</v>
      </c>
      <c r="G509" s="33"/>
      <c r="H509" s="79" t="s">
        <v>1389</v>
      </c>
      <c r="I509" s="34">
        <f t="shared" si="71"/>
        <v>15</v>
      </c>
      <c r="J509" s="34">
        <f t="shared" si="72"/>
        <v>13</v>
      </c>
      <c r="K509" s="35">
        <f t="shared" si="73"/>
        <v>0.5357142857142857</v>
      </c>
      <c r="L509" s="84" t="s">
        <v>1586</v>
      </c>
      <c r="M509" s="84" t="s">
        <v>1586</v>
      </c>
      <c r="N509" s="84" t="s">
        <v>1586</v>
      </c>
      <c r="O509" s="84" t="s">
        <v>1586</v>
      </c>
      <c r="P509" s="84" t="s">
        <v>1586</v>
      </c>
      <c r="Q509" s="84" t="s">
        <v>1586</v>
      </c>
      <c r="R509" s="84" t="s">
        <v>1586</v>
      </c>
      <c r="S509" s="84"/>
      <c r="T509" s="84"/>
      <c r="U509" s="84" t="s">
        <v>1586</v>
      </c>
      <c r="V509" s="84" t="s">
        <v>1586</v>
      </c>
      <c r="W509" s="84"/>
      <c r="X509" s="84" t="s">
        <v>1586</v>
      </c>
      <c r="Y509" s="84" t="s">
        <v>1586</v>
      </c>
      <c r="Z509" s="84"/>
      <c r="AA509" s="84"/>
      <c r="AB509" s="84" t="s">
        <v>1586</v>
      </c>
      <c r="AC509" s="84" t="s">
        <v>1586</v>
      </c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</row>
    <row r="510" spans="1:39" ht="15.75" thickBot="1" x14ac:dyDescent="0.3">
      <c r="A510" t="s">
        <v>1350</v>
      </c>
      <c r="B510" s="33" t="s">
        <v>1401</v>
      </c>
      <c r="C510" s="127" t="s">
        <v>1536</v>
      </c>
      <c r="D510" t="s">
        <v>1383</v>
      </c>
      <c r="E510" s="33" t="s">
        <v>1348</v>
      </c>
      <c r="F510" s="33" t="s">
        <v>1349</v>
      </c>
      <c r="G510" s="33"/>
      <c r="H510" s="33" t="s">
        <v>1395</v>
      </c>
      <c r="I510" s="34">
        <f t="shared" si="71"/>
        <v>15</v>
      </c>
      <c r="J510" s="34">
        <f t="shared" si="72"/>
        <v>13</v>
      </c>
      <c r="K510" s="35">
        <f t="shared" si="73"/>
        <v>0.5357142857142857</v>
      </c>
      <c r="L510" s="84" t="s">
        <v>1586</v>
      </c>
      <c r="M510" s="84" t="s">
        <v>1586</v>
      </c>
      <c r="N510" s="84" t="s">
        <v>1586</v>
      </c>
      <c r="O510" s="84" t="s">
        <v>1586</v>
      </c>
      <c r="P510" s="84" t="s">
        <v>1586</v>
      </c>
      <c r="Q510" s="84" t="s">
        <v>1586</v>
      </c>
      <c r="R510" s="84" t="s">
        <v>1586</v>
      </c>
      <c r="S510" s="84"/>
      <c r="T510" s="84"/>
      <c r="U510" s="84" t="s">
        <v>1586</v>
      </c>
      <c r="V510" s="84" t="s">
        <v>1586</v>
      </c>
      <c r="W510" s="84"/>
      <c r="X510" s="84" t="s">
        <v>1586</v>
      </c>
      <c r="Y510" s="84" t="s">
        <v>1586</v>
      </c>
      <c r="Z510" s="84"/>
      <c r="AA510" s="84"/>
      <c r="AB510" s="84" t="s">
        <v>1586</v>
      </c>
      <c r="AC510" s="84" t="s">
        <v>1586</v>
      </c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</row>
    <row r="511" spans="1:39" ht="15.75" thickBot="1" x14ac:dyDescent="0.3">
      <c r="A511" s="133" t="s">
        <v>1350</v>
      </c>
      <c r="B511" s="134">
        <v>29</v>
      </c>
      <c r="C511" s="127" t="s">
        <v>1536</v>
      </c>
      <c r="D511" t="s">
        <v>1384</v>
      </c>
      <c r="E511" s="33" t="s">
        <v>1370</v>
      </c>
      <c r="F511" s="33" t="s">
        <v>1349</v>
      </c>
      <c r="G511" s="33"/>
      <c r="H511" s="79" t="s">
        <v>1390</v>
      </c>
      <c r="I511" s="34">
        <f t="shared" si="71"/>
        <v>21</v>
      </c>
      <c r="J511" s="34">
        <f t="shared" si="72"/>
        <v>7</v>
      </c>
      <c r="K511" s="35">
        <f t="shared" si="73"/>
        <v>0.75</v>
      </c>
      <c r="L511" s="84"/>
      <c r="M511" s="84"/>
      <c r="N511" s="84"/>
      <c r="O511" s="84"/>
      <c r="P511" s="84"/>
      <c r="Q511" s="84"/>
      <c r="R511" s="84" t="s">
        <v>1586</v>
      </c>
      <c r="S511" s="84"/>
      <c r="T511" s="84"/>
      <c r="U511" s="84" t="s">
        <v>1586</v>
      </c>
      <c r="V511" s="84" t="s">
        <v>1586</v>
      </c>
      <c r="W511" s="84"/>
      <c r="X511" s="84" t="s">
        <v>1586</v>
      </c>
      <c r="Y511" s="84" t="s">
        <v>1586</v>
      </c>
      <c r="Z511" s="84"/>
      <c r="AA511" s="84"/>
      <c r="AB511" s="84" t="s">
        <v>1586</v>
      </c>
      <c r="AC511" s="84" t="s">
        <v>1586</v>
      </c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</row>
    <row r="512" spans="1:39" ht="15.75" thickBot="1" x14ac:dyDescent="0.3">
      <c r="A512" s="133" t="s">
        <v>1350</v>
      </c>
      <c r="B512" s="134" t="s">
        <v>1402</v>
      </c>
      <c r="C512" s="127" t="s">
        <v>1536</v>
      </c>
      <c r="D512" t="s">
        <v>1384</v>
      </c>
      <c r="E512" s="33" t="s">
        <v>1348</v>
      </c>
      <c r="F512" s="33" t="s">
        <v>1349</v>
      </c>
      <c r="G512" s="33"/>
      <c r="H512" s="33" t="s">
        <v>1396</v>
      </c>
      <c r="I512" s="34">
        <f t="shared" si="71"/>
        <v>15</v>
      </c>
      <c r="J512" s="34">
        <f t="shared" si="72"/>
        <v>13</v>
      </c>
      <c r="K512" s="35">
        <f t="shared" si="73"/>
        <v>0.5357142857142857</v>
      </c>
      <c r="L512" s="84" t="s">
        <v>1586</v>
      </c>
      <c r="M512" s="84" t="s">
        <v>1586</v>
      </c>
      <c r="N512" s="84" t="s">
        <v>1586</v>
      </c>
      <c r="O512" s="84" t="s">
        <v>1586</v>
      </c>
      <c r="P512" s="84" t="s">
        <v>1586</v>
      </c>
      <c r="Q512" s="84" t="s">
        <v>1586</v>
      </c>
      <c r="R512" s="84" t="s">
        <v>1586</v>
      </c>
      <c r="S512" s="84"/>
      <c r="T512" s="84"/>
      <c r="U512" s="84" t="s">
        <v>1586</v>
      </c>
      <c r="V512" s="84" t="s">
        <v>1586</v>
      </c>
      <c r="W512" s="84"/>
      <c r="X512" s="84" t="s">
        <v>1586</v>
      </c>
      <c r="Y512" s="84" t="s">
        <v>1586</v>
      </c>
      <c r="Z512" s="84"/>
      <c r="AA512" s="84"/>
      <c r="AB512" s="84" t="s">
        <v>1586</v>
      </c>
      <c r="AC512" s="84" t="s">
        <v>1586</v>
      </c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</row>
    <row r="513" spans="1:39" ht="15.75" thickBot="1" x14ac:dyDescent="0.3">
      <c r="A513" s="129" t="s">
        <v>1350</v>
      </c>
      <c r="B513" s="130">
        <v>30</v>
      </c>
      <c r="C513" s="127" t="s">
        <v>1536</v>
      </c>
      <c r="D513" t="s">
        <v>1385</v>
      </c>
      <c r="E513" s="33" t="s">
        <v>1370</v>
      </c>
      <c r="F513" s="33" t="s">
        <v>1349</v>
      </c>
      <c r="G513" s="33"/>
      <c r="H513" s="79" t="s">
        <v>1391</v>
      </c>
      <c r="I513" s="34">
        <f t="shared" si="71"/>
        <v>15</v>
      </c>
      <c r="J513" s="34">
        <f t="shared" si="72"/>
        <v>13</v>
      </c>
      <c r="K513" s="35">
        <f t="shared" si="73"/>
        <v>0.5357142857142857</v>
      </c>
      <c r="L513" s="84" t="s">
        <v>1586</v>
      </c>
      <c r="M513" s="84" t="s">
        <v>1586</v>
      </c>
      <c r="N513" s="84" t="s">
        <v>1586</v>
      </c>
      <c r="O513" s="84" t="s">
        <v>1586</v>
      </c>
      <c r="P513" s="84" t="s">
        <v>1586</v>
      </c>
      <c r="Q513" s="84" t="s">
        <v>1586</v>
      </c>
      <c r="R513" s="84" t="s">
        <v>1586</v>
      </c>
      <c r="S513" s="84"/>
      <c r="T513" s="84"/>
      <c r="U513" s="84" t="s">
        <v>1586</v>
      </c>
      <c r="V513" s="84" t="s">
        <v>1586</v>
      </c>
      <c r="W513" s="84"/>
      <c r="X513" s="84" t="s">
        <v>1586</v>
      </c>
      <c r="Y513" s="84" t="s">
        <v>1586</v>
      </c>
      <c r="Z513" s="84"/>
      <c r="AA513" s="84"/>
      <c r="AB513" s="84" t="s">
        <v>1586</v>
      </c>
      <c r="AC513" s="84" t="s">
        <v>1586</v>
      </c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</row>
    <row r="514" spans="1:39" ht="15.75" thickBot="1" x14ac:dyDescent="0.3">
      <c r="A514" s="129" t="s">
        <v>1350</v>
      </c>
      <c r="B514" s="130" t="s">
        <v>1403</v>
      </c>
      <c r="C514" s="127" t="s">
        <v>1536</v>
      </c>
      <c r="D514" t="s">
        <v>1385</v>
      </c>
      <c r="E514" s="33" t="s">
        <v>1348</v>
      </c>
      <c r="F514" s="33" t="s">
        <v>1349</v>
      </c>
      <c r="G514" s="33"/>
      <c r="H514" s="33" t="s">
        <v>1397</v>
      </c>
      <c r="I514" s="34">
        <f t="shared" si="71"/>
        <v>15</v>
      </c>
      <c r="J514" s="34">
        <f t="shared" si="72"/>
        <v>13</v>
      </c>
      <c r="K514" s="35">
        <f t="shared" si="73"/>
        <v>0.5357142857142857</v>
      </c>
      <c r="L514" s="84" t="s">
        <v>1586</v>
      </c>
      <c r="M514" s="84" t="s">
        <v>1586</v>
      </c>
      <c r="N514" s="84" t="s">
        <v>1586</v>
      </c>
      <c r="O514" s="84" t="s">
        <v>1586</v>
      </c>
      <c r="P514" s="84" t="s">
        <v>1586</v>
      </c>
      <c r="Q514" s="84" t="s">
        <v>1586</v>
      </c>
      <c r="R514" s="84" t="s">
        <v>1586</v>
      </c>
      <c r="S514" s="84"/>
      <c r="T514" s="84"/>
      <c r="U514" s="84" t="s">
        <v>1586</v>
      </c>
      <c r="V514" s="84" t="s">
        <v>1586</v>
      </c>
      <c r="W514" s="84"/>
      <c r="X514" s="84" t="s">
        <v>1586</v>
      </c>
      <c r="Y514" s="84" t="s">
        <v>1586</v>
      </c>
      <c r="Z514" s="84"/>
      <c r="AA514" s="84"/>
      <c r="AB514" s="84" t="s">
        <v>1586</v>
      </c>
      <c r="AC514" s="84" t="s">
        <v>1586</v>
      </c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</row>
    <row r="515" spans="1:39" ht="15.75" thickBot="1" x14ac:dyDescent="0.3">
      <c r="A515" t="s">
        <v>1350</v>
      </c>
      <c r="B515" s="33">
        <v>31</v>
      </c>
      <c r="C515" s="127" t="s">
        <v>1536</v>
      </c>
      <c r="D515" t="s">
        <v>1386</v>
      </c>
      <c r="E515" s="33" t="s">
        <v>1370</v>
      </c>
      <c r="F515" s="33" t="s">
        <v>1349</v>
      </c>
      <c r="G515" s="33"/>
      <c r="H515" s="79" t="s">
        <v>1392</v>
      </c>
      <c r="I515" s="34">
        <f t="shared" si="71"/>
        <v>15</v>
      </c>
      <c r="J515" s="34">
        <f t="shared" si="72"/>
        <v>13</v>
      </c>
      <c r="K515" s="35">
        <f t="shared" si="73"/>
        <v>0.5357142857142857</v>
      </c>
      <c r="L515" s="84" t="s">
        <v>1586</v>
      </c>
      <c r="M515" s="84" t="s">
        <v>1586</v>
      </c>
      <c r="N515" s="84" t="s">
        <v>1586</v>
      </c>
      <c r="O515" s="84" t="s">
        <v>1586</v>
      </c>
      <c r="P515" s="84" t="s">
        <v>1586</v>
      </c>
      <c r="Q515" s="84" t="s">
        <v>1586</v>
      </c>
      <c r="R515" s="84" t="s">
        <v>1586</v>
      </c>
      <c r="S515" s="84"/>
      <c r="T515" s="84"/>
      <c r="U515" s="84" t="s">
        <v>1586</v>
      </c>
      <c r="V515" s="84" t="s">
        <v>1586</v>
      </c>
      <c r="W515" s="84"/>
      <c r="X515" s="84" t="s">
        <v>1586</v>
      </c>
      <c r="Y515" s="84" t="s">
        <v>1586</v>
      </c>
      <c r="Z515" s="84"/>
      <c r="AA515" s="84"/>
      <c r="AB515" s="84" t="s">
        <v>1586</v>
      </c>
      <c r="AC515" s="84" t="s">
        <v>1586</v>
      </c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</row>
    <row r="516" spans="1:39" ht="15.75" thickBot="1" x14ac:dyDescent="0.3">
      <c r="A516" t="s">
        <v>1350</v>
      </c>
      <c r="B516" s="33" t="s">
        <v>1404</v>
      </c>
      <c r="C516" s="127" t="s">
        <v>1536</v>
      </c>
      <c r="D516" t="s">
        <v>1386</v>
      </c>
      <c r="E516" s="33" t="s">
        <v>1348</v>
      </c>
      <c r="F516" s="33" t="s">
        <v>1349</v>
      </c>
      <c r="G516" s="33"/>
      <c r="H516" s="33" t="s">
        <v>1398</v>
      </c>
      <c r="I516" s="34">
        <f t="shared" si="71"/>
        <v>15</v>
      </c>
      <c r="J516" s="34">
        <f t="shared" si="72"/>
        <v>13</v>
      </c>
      <c r="K516" s="35">
        <f t="shared" si="73"/>
        <v>0.5357142857142857</v>
      </c>
      <c r="L516" s="84" t="s">
        <v>1586</v>
      </c>
      <c r="M516" s="84" t="s">
        <v>1586</v>
      </c>
      <c r="N516" s="84" t="s">
        <v>1586</v>
      </c>
      <c r="O516" s="84" t="s">
        <v>1586</v>
      </c>
      <c r="P516" s="84" t="s">
        <v>1586</v>
      </c>
      <c r="Q516" s="84" t="s">
        <v>1586</v>
      </c>
      <c r="R516" s="84" t="s">
        <v>1586</v>
      </c>
      <c r="S516" s="84"/>
      <c r="T516" s="84"/>
      <c r="U516" s="84" t="s">
        <v>1586</v>
      </c>
      <c r="V516" s="84" t="s">
        <v>1586</v>
      </c>
      <c r="W516" s="84"/>
      <c r="X516" s="84" t="s">
        <v>1586</v>
      </c>
      <c r="Y516" s="84" t="s">
        <v>1586</v>
      </c>
      <c r="Z516" s="84"/>
      <c r="AA516" s="84"/>
      <c r="AB516" s="84" t="s">
        <v>1586</v>
      </c>
      <c r="AC516" s="84" t="s">
        <v>1586</v>
      </c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</row>
    <row r="517" spans="1:39" ht="15.75" thickBot="1" x14ac:dyDescent="0.3">
      <c r="A517" t="s">
        <v>1350</v>
      </c>
      <c r="B517" s="33" t="s">
        <v>1443</v>
      </c>
      <c r="C517" s="127" t="s">
        <v>1536</v>
      </c>
      <c r="D517" t="s">
        <v>1420</v>
      </c>
      <c r="E517" s="33" t="s">
        <v>1370</v>
      </c>
      <c r="F517" s="33" t="s">
        <v>1349</v>
      </c>
      <c r="G517" s="33"/>
      <c r="H517" s="79" t="s">
        <v>1416</v>
      </c>
      <c r="I517" s="34">
        <f t="shared" si="71"/>
        <v>15</v>
      </c>
      <c r="J517" s="34">
        <f t="shared" si="72"/>
        <v>13</v>
      </c>
      <c r="K517" s="35">
        <f t="shared" si="73"/>
        <v>0.5357142857142857</v>
      </c>
      <c r="L517" s="84" t="s">
        <v>1586</v>
      </c>
      <c r="M517" s="84" t="s">
        <v>1586</v>
      </c>
      <c r="N517" s="84" t="s">
        <v>1586</v>
      </c>
      <c r="O517" s="84" t="s">
        <v>1586</v>
      </c>
      <c r="P517" s="84" t="s">
        <v>1586</v>
      </c>
      <c r="Q517" s="84" t="s">
        <v>1586</v>
      </c>
      <c r="R517" s="84" t="s">
        <v>1586</v>
      </c>
      <c r="S517" s="84"/>
      <c r="T517" s="84"/>
      <c r="U517" s="84" t="s">
        <v>1586</v>
      </c>
      <c r="V517" s="84" t="s">
        <v>1586</v>
      </c>
      <c r="W517" s="84"/>
      <c r="X517" s="84" t="s">
        <v>1586</v>
      </c>
      <c r="Y517" s="84" t="s">
        <v>1586</v>
      </c>
      <c r="Z517" s="84"/>
      <c r="AA517" s="84"/>
      <c r="AB517" s="84" t="s">
        <v>1586</v>
      </c>
      <c r="AC517" s="84" t="s">
        <v>1586</v>
      </c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</row>
    <row r="518" spans="1:39" ht="15.75" thickBot="1" x14ac:dyDescent="0.3">
      <c r="A518" t="s">
        <v>1350</v>
      </c>
      <c r="B518" s="33" t="s">
        <v>1405</v>
      </c>
      <c r="C518" s="127" t="s">
        <v>1536</v>
      </c>
      <c r="D518" t="s">
        <v>1420</v>
      </c>
      <c r="E518" s="33" t="s">
        <v>1348</v>
      </c>
      <c r="F518" s="33" t="s">
        <v>1349</v>
      </c>
      <c r="G518" s="33"/>
      <c r="H518" s="33" t="s">
        <v>1412</v>
      </c>
      <c r="I518" s="34">
        <f t="shared" si="71"/>
        <v>15</v>
      </c>
      <c r="J518" s="34">
        <f t="shared" si="72"/>
        <v>13</v>
      </c>
      <c r="K518" s="35">
        <f t="shared" si="73"/>
        <v>0.5357142857142857</v>
      </c>
      <c r="L518" s="84" t="s">
        <v>1586</v>
      </c>
      <c r="M518" s="84" t="s">
        <v>1586</v>
      </c>
      <c r="N518" s="84" t="s">
        <v>1586</v>
      </c>
      <c r="O518" s="84" t="s">
        <v>1586</v>
      </c>
      <c r="P518" s="84" t="s">
        <v>1586</v>
      </c>
      <c r="Q518" s="84" t="s">
        <v>1586</v>
      </c>
      <c r="R518" s="84" t="s">
        <v>1586</v>
      </c>
      <c r="S518" s="84"/>
      <c r="T518" s="84"/>
      <c r="U518" s="84" t="s">
        <v>1586</v>
      </c>
      <c r="V518" s="84" t="s">
        <v>1586</v>
      </c>
      <c r="W518" s="84"/>
      <c r="X518" s="84" t="s">
        <v>1586</v>
      </c>
      <c r="Y518" s="84" t="s">
        <v>1586</v>
      </c>
      <c r="Z518" s="84"/>
      <c r="AA518" s="84"/>
      <c r="AB518" s="84" t="s">
        <v>1586</v>
      </c>
      <c r="AC518" s="84" t="s">
        <v>1586</v>
      </c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</row>
    <row r="519" spans="1:39" ht="15.75" thickBot="1" x14ac:dyDescent="0.3">
      <c r="A519" s="129" t="s">
        <v>1350</v>
      </c>
      <c r="B519" s="130" t="s">
        <v>1406</v>
      </c>
      <c r="C519" s="127" t="s">
        <v>1536</v>
      </c>
      <c r="D519" t="s">
        <v>1476</v>
      </c>
      <c r="E519" s="33" t="s">
        <v>1370</v>
      </c>
      <c r="F519" s="33" t="s">
        <v>1349</v>
      </c>
      <c r="G519" s="33"/>
      <c r="H519" s="79" t="s">
        <v>1417</v>
      </c>
      <c r="I519" s="34">
        <f t="shared" si="71"/>
        <v>22</v>
      </c>
      <c r="J519" s="34">
        <f t="shared" si="72"/>
        <v>6</v>
      </c>
      <c r="K519" s="35">
        <f t="shared" si="73"/>
        <v>0.7857142857142857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 t="s">
        <v>1586</v>
      </c>
      <c r="V519" s="84" t="s">
        <v>1586</v>
      </c>
      <c r="W519" s="84"/>
      <c r="X519" s="84" t="s">
        <v>1586</v>
      </c>
      <c r="Y519" s="84" t="s">
        <v>1586</v>
      </c>
      <c r="Z519" s="84"/>
      <c r="AA519" s="84"/>
      <c r="AB519" s="84" t="s">
        <v>1586</v>
      </c>
      <c r="AC519" s="84" t="s">
        <v>1586</v>
      </c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</row>
    <row r="520" spans="1:39" ht="15.75" thickBot="1" x14ac:dyDescent="0.3">
      <c r="A520" t="s">
        <v>1350</v>
      </c>
      <c r="B520" s="33" t="s">
        <v>1407</v>
      </c>
      <c r="C520" s="127" t="s">
        <v>1536</v>
      </c>
      <c r="D520" t="s">
        <v>1476</v>
      </c>
      <c r="E520" s="33" t="s">
        <v>1348</v>
      </c>
      <c r="F520" s="33" t="s">
        <v>1349</v>
      </c>
      <c r="G520" s="33"/>
      <c r="H520" s="33" t="s">
        <v>1413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</row>
    <row r="521" spans="1:39" ht="15.75" thickBot="1" x14ac:dyDescent="0.3">
      <c r="A521" s="133" t="s">
        <v>1350</v>
      </c>
      <c r="B521" s="134" t="s">
        <v>1408</v>
      </c>
      <c r="C521" s="127" t="s">
        <v>1536</v>
      </c>
      <c r="D521" t="s">
        <v>1422</v>
      </c>
      <c r="E521" s="33" t="s">
        <v>1370</v>
      </c>
      <c r="F521" s="33" t="s">
        <v>1349</v>
      </c>
      <c r="G521" s="33"/>
      <c r="H521" s="79" t="s">
        <v>1418</v>
      </c>
      <c r="I521" s="34">
        <f t="shared" si="71"/>
        <v>23</v>
      </c>
      <c r="J521" s="34">
        <f t="shared" si="72"/>
        <v>5</v>
      </c>
      <c r="K521" s="35">
        <f t="shared" si="73"/>
        <v>0.8214285714285714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 t="s">
        <v>1586</v>
      </c>
      <c r="W521" s="84"/>
      <c r="X521" s="84" t="s">
        <v>1586</v>
      </c>
      <c r="Y521" s="84" t="s">
        <v>1586</v>
      </c>
      <c r="Z521" s="84"/>
      <c r="AA521" s="84"/>
      <c r="AB521" s="84" t="s">
        <v>1586</v>
      </c>
      <c r="AC521" s="84" t="s">
        <v>1586</v>
      </c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</row>
    <row r="522" spans="1:39" ht="15.75" thickBot="1" x14ac:dyDescent="0.3">
      <c r="A522" s="133" t="s">
        <v>1350</v>
      </c>
      <c r="B522" s="134" t="s">
        <v>1409</v>
      </c>
      <c r="C522" s="127" t="s">
        <v>1536</v>
      </c>
      <c r="D522" t="s">
        <v>1422</v>
      </c>
      <c r="E522" s="33" t="s">
        <v>1348</v>
      </c>
      <c r="F522" s="33" t="s">
        <v>1349</v>
      </c>
      <c r="G522" s="33"/>
      <c r="H522" s="33" t="s">
        <v>1414</v>
      </c>
      <c r="I522" s="34">
        <f t="shared" si="71"/>
        <v>28</v>
      </c>
      <c r="J522" s="34">
        <f t="shared" si="72"/>
        <v>0</v>
      </c>
      <c r="K522" s="35">
        <f t="shared" si="73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</row>
    <row r="523" spans="1:39" ht="15.75" thickBot="1" x14ac:dyDescent="0.3">
      <c r="A523" t="s">
        <v>1350</v>
      </c>
      <c r="B523" s="33" t="s">
        <v>1410</v>
      </c>
      <c r="C523" s="127" t="s">
        <v>1536</v>
      </c>
      <c r="D523" t="s">
        <v>1421</v>
      </c>
      <c r="E523" s="33" t="s">
        <v>1370</v>
      </c>
      <c r="F523" s="33" t="s">
        <v>1349</v>
      </c>
      <c r="G523" s="33"/>
      <c r="H523" s="79" t="s">
        <v>1419</v>
      </c>
      <c r="I523" s="34">
        <f t="shared" si="71"/>
        <v>15</v>
      </c>
      <c r="J523" s="34">
        <f t="shared" si="72"/>
        <v>13</v>
      </c>
      <c r="K523" s="35">
        <f t="shared" si="73"/>
        <v>0.5357142857142857</v>
      </c>
      <c r="L523" s="84" t="s">
        <v>1586</v>
      </c>
      <c r="M523" s="84" t="s">
        <v>1586</v>
      </c>
      <c r="N523" s="84" t="s">
        <v>1586</v>
      </c>
      <c r="O523" s="84" t="s">
        <v>1586</v>
      </c>
      <c r="P523" s="84" t="s">
        <v>1586</v>
      </c>
      <c r="Q523" s="84" t="s">
        <v>1586</v>
      </c>
      <c r="R523" s="84" t="s">
        <v>1586</v>
      </c>
      <c r="S523" s="84"/>
      <c r="T523" s="84"/>
      <c r="U523" s="84" t="s">
        <v>1586</v>
      </c>
      <c r="V523" s="84" t="s">
        <v>1586</v>
      </c>
      <c r="W523" s="84"/>
      <c r="X523" s="84" t="s">
        <v>1586</v>
      </c>
      <c r="Y523" s="84" t="s">
        <v>1586</v>
      </c>
      <c r="Z523" s="84"/>
      <c r="AA523" s="84"/>
      <c r="AB523" s="84" t="s">
        <v>1586</v>
      </c>
      <c r="AC523" s="84" t="s">
        <v>1586</v>
      </c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</row>
    <row r="524" spans="1:39" ht="15.75" thickBot="1" x14ac:dyDescent="0.3">
      <c r="A524" t="s">
        <v>1350</v>
      </c>
      <c r="B524" s="33" t="s">
        <v>1411</v>
      </c>
      <c r="C524" s="127" t="s">
        <v>1536</v>
      </c>
      <c r="D524" t="s">
        <v>1421</v>
      </c>
      <c r="E524" s="33" t="s">
        <v>1348</v>
      </c>
      <c r="F524" s="33" t="s">
        <v>1349</v>
      </c>
      <c r="G524" s="33"/>
      <c r="H524" s="33" t="s">
        <v>1415</v>
      </c>
      <c r="I524" s="34">
        <f t="shared" si="71"/>
        <v>15</v>
      </c>
      <c r="J524" s="34">
        <f t="shared" si="72"/>
        <v>13</v>
      </c>
      <c r="K524" s="35">
        <f t="shared" si="73"/>
        <v>0.5357142857142857</v>
      </c>
      <c r="L524" s="84" t="s">
        <v>1586</v>
      </c>
      <c r="M524" s="84" t="s">
        <v>1586</v>
      </c>
      <c r="N524" s="84" t="s">
        <v>1586</v>
      </c>
      <c r="O524" s="84" t="s">
        <v>1586</v>
      </c>
      <c r="P524" s="84" t="s">
        <v>1586</v>
      </c>
      <c r="Q524" s="84" t="s">
        <v>1586</v>
      </c>
      <c r="R524" s="84" t="s">
        <v>1586</v>
      </c>
      <c r="S524" s="84"/>
      <c r="T524" s="84"/>
      <c r="U524" s="84" t="s">
        <v>1586</v>
      </c>
      <c r="V524" s="84" t="s">
        <v>1586</v>
      </c>
      <c r="W524" s="84"/>
      <c r="X524" s="84" t="s">
        <v>1586</v>
      </c>
      <c r="Y524" s="84" t="s">
        <v>1586</v>
      </c>
      <c r="Z524" s="84"/>
      <c r="AA524" s="84"/>
      <c r="AB524" s="84" t="s">
        <v>1586</v>
      </c>
      <c r="AC524" s="84" t="s">
        <v>1586</v>
      </c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</row>
    <row r="525" spans="1:39" ht="15.75" thickBot="1" x14ac:dyDescent="0.3">
      <c r="A525" s="133" t="s">
        <v>1350</v>
      </c>
      <c r="B525" s="134" t="s">
        <v>1531</v>
      </c>
      <c r="C525" s="127" t="s">
        <v>1536</v>
      </c>
      <c r="D525" t="s">
        <v>1533</v>
      </c>
      <c r="E525" s="33" t="s">
        <v>1370</v>
      </c>
      <c r="F525" s="33" t="s">
        <v>1349</v>
      </c>
      <c r="G525" s="33"/>
      <c r="H525" s="33"/>
      <c r="I525" s="34">
        <f t="shared" si="71"/>
        <v>15</v>
      </c>
      <c r="J525" s="34">
        <f t="shared" si="72"/>
        <v>13</v>
      </c>
      <c r="K525" s="35">
        <f t="shared" si="73"/>
        <v>0.5357142857142857</v>
      </c>
      <c r="L525" s="84" t="s">
        <v>1586</v>
      </c>
      <c r="M525" s="86" t="s">
        <v>1586</v>
      </c>
      <c r="N525" s="84" t="s">
        <v>1586</v>
      </c>
      <c r="O525" s="84" t="s">
        <v>1586</v>
      </c>
      <c r="P525" s="84" t="s">
        <v>1586</v>
      </c>
      <c r="Q525" s="84" t="s">
        <v>1586</v>
      </c>
      <c r="R525" s="84" t="s">
        <v>1586</v>
      </c>
      <c r="S525" s="84"/>
      <c r="T525" s="84"/>
      <c r="U525" s="84" t="s">
        <v>1586</v>
      </c>
      <c r="V525" s="84" t="s">
        <v>1586</v>
      </c>
      <c r="W525" s="84"/>
      <c r="X525" s="84" t="s">
        <v>1586</v>
      </c>
      <c r="Y525" s="84" t="s">
        <v>1586</v>
      </c>
      <c r="Z525" s="84"/>
      <c r="AA525" s="84"/>
      <c r="AB525" s="84" t="s">
        <v>1586</v>
      </c>
      <c r="AC525" s="84" t="s">
        <v>1586</v>
      </c>
      <c r="AD525" s="84"/>
      <c r="AE525" s="84"/>
      <c r="AF525" s="84"/>
      <c r="AG525" s="84"/>
      <c r="AH525" s="84"/>
      <c r="AI525" s="84"/>
      <c r="AJ525" s="84"/>
      <c r="AK525" s="86"/>
      <c r="AL525" s="84"/>
      <c r="AM525" s="84"/>
    </row>
    <row r="526" spans="1:39" ht="15.75" thickBot="1" x14ac:dyDescent="0.3">
      <c r="A526" s="133" t="s">
        <v>1350</v>
      </c>
      <c r="B526" s="134" t="s">
        <v>1532</v>
      </c>
      <c r="C526" s="127" t="s">
        <v>1536</v>
      </c>
      <c r="D526" t="s">
        <v>1533</v>
      </c>
      <c r="E526" s="33" t="s">
        <v>1348</v>
      </c>
      <c r="F526" s="33" t="s">
        <v>1349</v>
      </c>
      <c r="G526" s="33"/>
      <c r="H526" s="33"/>
      <c r="I526" s="34">
        <f t="shared" si="71"/>
        <v>15</v>
      </c>
      <c r="J526" s="34">
        <f t="shared" si="72"/>
        <v>13</v>
      </c>
      <c r="K526" s="35">
        <f t="shared" si="73"/>
        <v>0.5357142857142857</v>
      </c>
      <c r="L526" s="84" t="s">
        <v>1586</v>
      </c>
      <c r="M526" s="86" t="s">
        <v>1586</v>
      </c>
      <c r="N526" s="84" t="s">
        <v>1586</v>
      </c>
      <c r="O526" s="84" t="s">
        <v>1586</v>
      </c>
      <c r="P526" s="84" t="s">
        <v>1586</v>
      </c>
      <c r="Q526" s="84" t="s">
        <v>1586</v>
      </c>
      <c r="R526" s="84" t="s">
        <v>1586</v>
      </c>
      <c r="S526" s="84"/>
      <c r="T526" s="84"/>
      <c r="U526" s="84" t="s">
        <v>1586</v>
      </c>
      <c r="V526" s="84" t="s">
        <v>1586</v>
      </c>
      <c r="W526" s="84"/>
      <c r="X526" s="84" t="s">
        <v>1586</v>
      </c>
      <c r="Y526" s="84" t="s">
        <v>1586</v>
      </c>
      <c r="Z526" s="84"/>
      <c r="AA526" s="84"/>
      <c r="AB526" s="84" t="s">
        <v>1586</v>
      </c>
      <c r="AC526" s="84" t="s">
        <v>1586</v>
      </c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</row>
    <row r="527" spans="1:39" ht="15.75" thickBot="1" x14ac:dyDescent="0.3">
      <c r="A527" t="s">
        <v>1350</v>
      </c>
      <c r="B527" s="33" t="s">
        <v>1425</v>
      </c>
      <c r="C527" s="127" t="s">
        <v>1536</v>
      </c>
      <c r="D527" t="s">
        <v>1452</v>
      </c>
      <c r="E527" s="33" t="s">
        <v>1370</v>
      </c>
      <c r="F527" s="33" t="s">
        <v>1349</v>
      </c>
      <c r="G527" s="33"/>
      <c r="H527" s="33" t="s">
        <v>1446</v>
      </c>
      <c r="I527" s="34">
        <f t="shared" ref="I527:I539" si="74">COUNTIF(L527:AM527,"")</f>
        <v>28</v>
      </c>
      <c r="J527" s="34">
        <f t="shared" ref="J527:J539" si="75">COUNTIF(L527:AM527,"APAGADO")</f>
        <v>0</v>
      </c>
      <c r="K527" s="35">
        <f t="shared" ref="K527:K539" si="76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</row>
    <row r="528" spans="1:39" ht="15.75" thickBot="1" x14ac:dyDescent="0.3">
      <c r="A528" t="s">
        <v>1350</v>
      </c>
      <c r="B528" s="33" t="s">
        <v>1444</v>
      </c>
      <c r="C528" s="127" t="s">
        <v>1536</v>
      </c>
      <c r="D528" t="s">
        <v>1452</v>
      </c>
      <c r="E528" s="33" t="s">
        <v>1348</v>
      </c>
      <c r="F528" s="33" t="s">
        <v>1349</v>
      </c>
      <c r="G528" s="33"/>
      <c r="H528" s="79" t="s">
        <v>1447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</row>
    <row r="529" spans="1:39" ht="15.75" thickBot="1" x14ac:dyDescent="0.3">
      <c r="A529" s="133" t="s">
        <v>1350</v>
      </c>
      <c r="B529" s="134" t="s">
        <v>1426</v>
      </c>
      <c r="C529" s="127" t="s">
        <v>1536</v>
      </c>
      <c r="D529" t="s">
        <v>1451</v>
      </c>
      <c r="E529" s="33" t="s">
        <v>1370</v>
      </c>
      <c r="F529" s="33" t="s">
        <v>1349</v>
      </c>
      <c r="G529" s="33"/>
      <c r="H529" s="33" t="s">
        <v>1448</v>
      </c>
      <c r="I529" s="34">
        <f t="shared" si="74"/>
        <v>28</v>
      </c>
      <c r="J529" s="34">
        <f t="shared" si="75"/>
        <v>0</v>
      </c>
      <c r="K529" s="35">
        <f t="shared" si="76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</row>
    <row r="530" spans="1:39" ht="15.75" thickBot="1" x14ac:dyDescent="0.3">
      <c r="A530" s="133" t="s">
        <v>1350</v>
      </c>
      <c r="B530" s="134" t="s">
        <v>1427</v>
      </c>
      <c r="C530" s="127" t="s">
        <v>1536</v>
      </c>
      <c r="D530" t="s">
        <v>1451</v>
      </c>
      <c r="E530" s="33" t="s">
        <v>1348</v>
      </c>
      <c r="F530" s="33" t="s">
        <v>1349</v>
      </c>
      <c r="G530" s="33"/>
      <c r="H530" s="79" t="s">
        <v>1449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</row>
    <row r="531" spans="1:39" ht="15.75" thickBot="1" x14ac:dyDescent="0.3">
      <c r="A531" s="133" t="s">
        <v>1350</v>
      </c>
      <c r="B531" s="134" t="s">
        <v>1428</v>
      </c>
      <c r="C531" s="127" t="s">
        <v>1536</v>
      </c>
      <c r="D531" t="s">
        <v>1453</v>
      </c>
      <c r="E531" s="33" t="s">
        <v>1370</v>
      </c>
      <c r="F531" s="33" t="s">
        <v>1349</v>
      </c>
      <c r="G531" s="33"/>
      <c r="H531" s="33" t="s">
        <v>1454</v>
      </c>
      <c r="I531" s="34">
        <f t="shared" si="74"/>
        <v>22</v>
      </c>
      <c r="J531" s="34">
        <f t="shared" si="75"/>
        <v>6</v>
      </c>
      <c r="K531" s="35">
        <f t="shared" si="76"/>
        <v>0.7857142857142857</v>
      </c>
      <c r="L531" s="84"/>
      <c r="M531" s="86"/>
      <c r="N531" s="84"/>
      <c r="O531" s="84"/>
      <c r="P531" s="84"/>
      <c r="Q531" s="84"/>
      <c r="R531" s="84"/>
      <c r="S531" s="84"/>
      <c r="T531" s="84"/>
      <c r="U531" s="84" t="s">
        <v>1586</v>
      </c>
      <c r="V531" s="84" t="s">
        <v>1586</v>
      </c>
      <c r="W531" s="84"/>
      <c r="X531" s="84" t="s">
        <v>1586</v>
      </c>
      <c r="Y531" s="84" t="s">
        <v>1586</v>
      </c>
      <c r="Z531" s="84"/>
      <c r="AA531" s="84"/>
      <c r="AB531" s="84" t="s">
        <v>1586</v>
      </c>
      <c r="AC531" s="84" t="s">
        <v>1586</v>
      </c>
      <c r="AD531" s="84"/>
      <c r="AE531" s="84"/>
      <c r="AF531" s="84"/>
      <c r="AG531" s="84"/>
      <c r="AH531" s="84"/>
      <c r="AI531" s="84"/>
      <c r="AJ531" s="84"/>
      <c r="AK531" s="86"/>
      <c r="AL531" s="84"/>
      <c r="AM531" s="84"/>
    </row>
    <row r="532" spans="1:39" ht="15.75" thickBot="1" x14ac:dyDescent="0.3">
      <c r="A532" s="133" t="s">
        <v>1350</v>
      </c>
      <c r="B532" s="134" t="s">
        <v>1429</v>
      </c>
      <c r="C532" s="127" t="s">
        <v>1536</v>
      </c>
      <c r="D532" t="s">
        <v>1453</v>
      </c>
      <c r="E532" s="33" t="s">
        <v>1348</v>
      </c>
      <c r="F532" s="33" t="s">
        <v>1349</v>
      </c>
      <c r="G532" s="33"/>
      <c r="H532" s="79" t="s">
        <v>1455</v>
      </c>
      <c r="I532" s="34">
        <f t="shared" si="74"/>
        <v>22</v>
      </c>
      <c r="J532" s="34">
        <f t="shared" si="75"/>
        <v>6</v>
      </c>
      <c r="K532" s="35">
        <f t="shared" si="76"/>
        <v>0.7857142857142857</v>
      </c>
      <c r="L532" s="84"/>
      <c r="M532" s="86"/>
      <c r="N532" s="84"/>
      <c r="O532" s="84"/>
      <c r="P532" s="84"/>
      <c r="Q532" s="84"/>
      <c r="R532" s="84"/>
      <c r="S532" s="84"/>
      <c r="T532" s="84"/>
      <c r="U532" s="84" t="s">
        <v>1586</v>
      </c>
      <c r="V532" s="84" t="s">
        <v>1586</v>
      </c>
      <c r="W532" s="84"/>
      <c r="X532" s="84" t="s">
        <v>1586</v>
      </c>
      <c r="Y532" s="84" t="s">
        <v>1586</v>
      </c>
      <c r="Z532" s="84"/>
      <c r="AA532" s="84"/>
      <c r="AB532" s="84" t="s">
        <v>1586</v>
      </c>
      <c r="AC532" s="84" t="s">
        <v>1586</v>
      </c>
      <c r="AD532" s="84"/>
      <c r="AE532" s="84"/>
      <c r="AF532" s="84"/>
      <c r="AG532" s="84"/>
      <c r="AH532" s="84"/>
      <c r="AI532" s="84"/>
      <c r="AJ532" s="84"/>
      <c r="AK532" s="86"/>
      <c r="AL532" s="84"/>
      <c r="AM532" s="84"/>
    </row>
    <row r="533" spans="1:39" ht="15.75" thickBot="1" x14ac:dyDescent="0.3">
      <c r="A533" t="s">
        <v>1350</v>
      </c>
      <c r="B533" s="33" t="s">
        <v>1430</v>
      </c>
      <c r="C533" s="127" t="s">
        <v>1536</v>
      </c>
      <c r="D533" t="s">
        <v>1450</v>
      </c>
      <c r="E533" s="33" t="s">
        <v>1370</v>
      </c>
      <c r="F533" s="33" t="s">
        <v>1349</v>
      </c>
      <c r="G533" s="33"/>
      <c r="H533" s="33" t="s">
        <v>1456</v>
      </c>
      <c r="I533" s="34">
        <f t="shared" si="74"/>
        <v>28</v>
      </c>
      <c r="J533" s="34">
        <f t="shared" si="75"/>
        <v>0</v>
      </c>
      <c r="K533" s="35">
        <f t="shared" si="76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</row>
    <row r="534" spans="1:39" ht="15.75" thickBot="1" x14ac:dyDescent="0.3">
      <c r="A534" t="s">
        <v>1350</v>
      </c>
      <c r="B534" s="33" t="s">
        <v>1431</v>
      </c>
      <c r="C534" s="127" t="s">
        <v>1536</v>
      </c>
      <c r="D534" t="s">
        <v>1450</v>
      </c>
      <c r="E534" s="33" t="s">
        <v>1348</v>
      </c>
      <c r="F534" s="33" t="s">
        <v>1349</v>
      </c>
      <c r="G534" s="33"/>
      <c r="H534" s="79" t="s">
        <v>1457</v>
      </c>
      <c r="I534" s="34">
        <f t="shared" si="74"/>
        <v>28</v>
      </c>
      <c r="J534" s="34">
        <f t="shared" si="75"/>
        <v>0</v>
      </c>
      <c r="K534" s="35">
        <f t="shared" si="76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</row>
    <row r="535" spans="1:39" ht="15.75" thickBot="1" x14ac:dyDescent="0.3">
      <c r="A535" t="s">
        <v>1350</v>
      </c>
      <c r="B535" s="33" t="s">
        <v>1432</v>
      </c>
      <c r="C535" s="127" t="s">
        <v>1536</v>
      </c>
      <c r="D535" t="s">
        <v>1458</v>
      </c>
      <c r="E535" s="33" t="s">
        <v>1370</v>
      </c>
      <c r="F535" s="33" t="s">
        <v>1349</v>
      </c>
      <c r="G535" s="33"/>
      <c r="H535" s="33" t="s">
        <v>1459</v>
      </c>
      <c r="I535" s="34">
        <f t="shared" si="74"/>
        <v>15</v>
      </c>
      <c r="J535" s="34">
        <f t="shared" si="75"/>
        <v>13</v>
      </c>
      <c r="K535" s="35">
        <f t="shared" si="76"/>
        <v>0.5357142857142857</v>
      </c>
      <c r="L535" s="84" t="s">
        <v>1586</v>
      </c>
      <c r="M535" s="86" t="s">
        <v>1586</v>
      </c>
      <c r="N535" s="84" t="s">
        <v>1586</v>
      </c>
      <c r="O535" s="84" t="s">
        <v>1586</v>
      </c>
      <c r="P535" s="84" t="s">
        <v>1586</v>
      </c>
      <c r="Q535" s="84" t="s">
        <v>1586</v>
      </c>
      <c r="R535" s="84" t="s">
        <v>1586</v>
      </c>
      <c r="S535" s="84"/>
      <c r="T535" s="84"/>
      <c r="U535" s="84" t="s">
        <v>1586</v>
      </c>
      <c r="V535" s="84" t="s">
        <v>1586</v>
      </c>
      <c r="W535" s="84"/>
      <c r="X535" s="84" t="s">
        <v>1586</v>
      </c>
      <c r="Y535" s="84" t="s">
        <v>1586</v>
      </c>
      <c r="Z535" s="84"/>
      <c r="AA535" s="84"/>
      <c r="AB535" s="84" t="s">
        <v>1586</v>
      </c>
      <c r="AC535" s="84" t="s">
        <v>1586</v>
      </c>
      <c r="AD535" s="84"/>
      <c r="AE535" s="84"/>
      <c r="AF535" s="84"/>
      <c r="AG535" s="84"/>
      <c r="AH535" s="84"/>
      <c r="AI535" s="84"/>
      <c r="AJ535" s="84"/>
      <c r="AK535" s="86"/>
      <c r="AL535" s="84"/>
      <c r="AM535" s="84"/>
    </row>
    <row r="536" spans="1:39" ht="15.75" thickBot="1" x14ac:dyDescent="0.3">
      <c r="A536" t="s">
        <v>1350</v>
      </c>
      <c r="B536" s="33" t="s">
        <v>1433</v>
      </c>
      <c r="C536" s="127" t="s">
        <v>1536</v>
      </c>
      <c r="D536" t="s">
        <v>1458</v>
      </c>
      <c r="E536" s="33" t="s">
        <v>1348</v>
      </c>
      <c r="F536" s="33" t="s">
        <v>1349</v>
      </c>
      <c r="G536" s="33"/>
      <c r="H536" s="79" t="s">
        <v>1460</v>
      </c>
      <c r="I536" s="34">
        <f t="shared" si="74"/>
        <v>15</v>
      </c>
      <c r="J536" s="34">
        <f t="shared" si="75"/>
        <v>13</v>
      </c>
      <c r="K536" s="35">
        <f t="shared" si="76"/>
        <v>0.5357142857142857</v>
      </c>
      <c r="L536" s="84" t="s">
        <v>1586</v>
      </c>
      <c r="M536" s="86" t="s">
        <v>1586</v>
      </c>
      <c r="N536" s="84" t="s">
        <v>1586</v>
      </c>
      <c r="O536" s="84" t="s">
        <v>1586</v>
      </c>
      <c r="P536" s="84" t="s">
        <v>1586</v>
      </c>
      <c r="Q536" s="84" t="s">
        <v>1586</v>
      </c>
      <c r="R536" s="84" t="s">
        <v>1586</v>
      </c>
      <c r="S536" s="84"/>
      <c r="T536" s="84"/>
      <c r="U536" s="84" t="s">
        <v>1586</v>
      </c>
      <c r="V536" s="84" t="s">
        <v>1586</v>
      </c>
      <c r="W536" s="84"/>
      <c r="X536" s="84" t="s">
        <v>1586</v>
      </c>
      <c r="Y536" s="84" t="s">
        <v>1586</v>
      </c>
      <c r="Z536" s="84"/>
      <c r="AA536" s="84"/>
      <c r="AB536" s="84" t="s">
        <v>1586</v>
      </c>
      <c r="AC536" s="84" t="s">
        <v>1586</v>
      </c>
      <c r="AD536" s="84"/>
      <c r="AE536" s="84"/>
      <c r="AF536" s="84"/>
      <c r="AG536" s="84"/>
      <c r="AH536" s="84"/>
      <c r="AI536" s="84"/>
      <c r="AJ536" s="84"/>
      <c r="AK536" s="86"/>
      <c r="AL536" s="84"/>
      <c r="AM536" s="84"/>
    </row>
    <row r="537" spans="1:39" ht="15.75" thickBot="1" x14ac:dyDescent="0.3">
      <c r="A537" t="s">
        <v>1350</v>
      </c>
      <c r="B537" s="33" t="s">
        <v>1434</v>
      </c>
      <c r="C537" s="127" t="s">
        <v>1536</v>
      </c>
      <c r="D537" t="s">
        <v>1461</v>
      </c>
      <c r="E537" s="33" t="s">
        <v>1370</v>
      </c>
      <c r="F537" s="33" t="s">
        <v>1349</v>
      </c>
      <c r="G537" s="33"/>
      <c r="H537" s="33" t="s">
        <v>1462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thickBot="1" x14ac:dyDescent="0.3">
      <c r="A538" t="s">
        <v>1350</v>
      </c>
      <c r="B538" s="33" t="s">
        <v>1435</v>
      </c>
      <c r="C538" s="127" t="s">
        <v>1536</v>
      </c>
      <c r="D538" t="s">
        <v>1461</v>
      </c>
      <c r="E538" s="33" t="s">
        <v>1348</v>
      </c>
      <c r="F538" s="33" t="s">
        <v>1349</v>
      </c>
      <c r="G538" s="33"/>
      <c r="H538" s="79" t="s">
        <v>1463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1350</v>
      </c>
      <c r="B539" s="134" t="s">
        <v>1436</v>
      </c>
      <c r="C539" s="127" t="s">
        <v>1536</v>
      </c>
      <c r="D539" t="s">
        <v>1464</v>
      </c>
      <c r="E539" s="33" t="s">
        <v>1370</v>
      </c>
      <c r="F539" s="33" t="s">
        <v>1349</v>
      </c>
      <c r="G539" s="33"/>
      <c r="H539" s="33" t="s">
        <v>1465</v>
      </c>
      <c r="I539" s="34">
        <f t="shared" si="74"/>
        <v>15</v>
      </c>
      <c r="J539" s="34">
        <f t="shared" si="75"/>
        <v>13</v>
      </c>
      <c r="K539" s="35">
        <f t="shared" si="76"/>
        <v>0.5357142857142857</v>
      </c>
      <c r="L539" s="84" t="s">
        <v>1586</v>
      </c>
      <c r="M539" s="86" t="s">
        <v>1586</v>
      </c>
      <c r="N539" s="84" t="s">
        <v>1586</v>
      </c>
      <c r="O539" s="84" t="s">
        <v>1586</v>
      </c>
      <c r="P539" s="84" t="s">
        <v>1586</v>
      </c>
      <c r="Q539" s="84" t="s">
        <v>1586</v>
      </c>
      <c r="R539" s="84" t="s">
        <v>1586</v>
      </c>
      <c r="S539" s="84"/>
      <c r="T539" s="84"/>
      <c r="U539" s="84" t="s">
        <v>1586</v>
      </c>
      <c r="V539" s="84" t="s">
        <v>1586</v>
      </c>
      <c r="W539" s="84"/>
      <c r="X539" s="84" t="s">
        <v>1586</v>
      </c>
      <c r="Y539" s="84" t="s">
        <v>1586</v>
      </c>
      <c r="Z539" s="84"/>
      <c r="AA539" s="84"/>
      <c r="AB539" s="84" t="s">
        <v>1586</v>
      </c>
      <c r="AC539" s="84" t="s">
        <v>1586</v>
      </c>
      <c r="AD539" s="84"/>
      <c r="AE539" s="84"/>
      <c r="AF539" s="84"/>
      <c r="AG539" s="84"/>
      <c r="AH539" s="84"/>
      <c r="AI539" s="84"/>
      <c r="AJ539" s="84"/>
      <c r="AK539" s="86"/>
      <c r="AL539" s="84"/>
      <c r="AM539" s="84"/>
    </row>
    <row r="540" spans="1:39" ht="15.75" thickBot="1" x14ac:dyDescent="0.3">
      <c r="A540" s="133" t="s">
        <v>1350</v>
      </c>
      <c r="B540" s="134" t="s">
        <v>1437</v>
      </c>
      <c r="C540" s="127" t="s">
        <v>1536</v>
      </c>
      <c r="D540" t="s">
        <v>1464</v>
      </c>
      <c r="E540" s="33" t="s">
        <v>1348</v>
      </c>
      <c r="F540" s="33" t="s">
        <v>1349</v>
      </c>
      <c r="G540" s="33"/>
      <c r="H540" s="79" t="s">
        <v>1466</v>
      </c>
      <c r="I540" s="34">
        <f t="shared" ref="I540:I546" si="77">COUNTIF(L540:AM540,"")</f>
        <v>15</v>
      </c>
      <c r="J540" s="34">
        <f t="shared" ref="J540:J546" si="78">COUNTIF(L540:AM540,"APAGADO")</f>
        <v>13</v>
      </c>
      <c r="K540" s="35">
        <f t="shared" ref="K540:K546" si="79">(I540)/(J540+I540)</f>
        <v>0.5357142857142857</v>
      </c>
      <c r="L540" s="84" t="s">
        <v>1586</v>
      </c>
      <c r="M540" s="86" t="s">
        <v>1586</v>
      </c>
      <c r="N540" s="84" t="s">
        <v>1586</v>
      </c>
      <c r="O540" s="84" t="s">
        <v>1586</v>
      </c>
      <c r="P540" s="84" t="s">
        <v>1586</v>
      </c>
      <c r="Q540" s="84" t="s">
        <v>1586</v>
      </c>
      <c r="R540" s="84" t="s">
        <v>1586</v>
      </c>
      <c r="S540" s="84"/>
      <c r="T540" s="84"/>
      <c r="U540" s="84" t="s">
        <v>1586</v>
      </c>
      <c r="V540" s="84" t="s">
        <v>1586</v>
      </c>
      <c r="W540" s="84"/>
      <c r="X540" s="84" t="s">
        <v>1586</v>
      </c>
      <c r="Y540" s="84" t="s">
        <v>1586</v>
      </c>
      <c r="Z540" s="84"/>
      <c r="AA540" s="84"/>
      <c r="AB540" s="84" t="s">
        <v>1586</v>
      </c>
      <c r="AC540" s="84" t="s">
        <v>1586</v>
      </c>
      <c r="AD540" s="84"/>
      <c r="AE540" s="84"/>
      <c r="AF540" s="84"/>
      <c r="AG540" s="84"/>
      <c r="AH540" s="84"/>
      <c r="AI540" s="84"/>
      <c r="AJ540" s="84"/>
      <c r="AK540" s="86"/>
      <c r="AL540" s="84"/>
      <c r="AM540" s="84"/>
    </row>
    <row r="541" spans="1:39" ht="15.75" thickBot="1" x14ac:dyDescent="0.3">
      <c r="A541" t="s">
        <v>1350</v>
      </c>
      <c r="B541" s="33" t="s">
        <v>1438</v>
      </c>
      <c r="C541" s="127" t="s">
        <v>1536</v>
      </c>
      <c r="D541" t="s">
        <v>1467</v>
      </c>
      <c r="E541" s="33" t="s">
        <v>1370</v>
      </c>
      <c r="F541" s="33" t="s">
        <v>1349</v>
      </c>
      <c r="G541" s="33"/>
      <c r="H541" s="33" t="s">
        <v>1468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</row>
    <row r="542" spans="1:39" ht="15.75" thickBot="1" x14ac:dyDescent="0.3">
      <c r="A542" t="s">
        <v>1350</v>
      </c>
      <c r="B542" s="33" t="s">
        <v>1439</v>
      </c>
      <c r="C542" s="127" t="s">
        <v>1536</v>
      </c>
      <c r="D542" t="s">
        <v>1467</v>
      </c>
      <c r="E542" s="33" t="s">
        <v>1348</v>
      </c>
      <c r="F542" s="33" t="s">
        <v>1349</v>
      </c>
      <c r="G542" s="33"/>
      <c r="H542" s="79" t="s">
        <v>1469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</row>
    <row r="543" spans="1:39" ht="15.75" thickBot="1" x14ac:dyDescent="0.3">
      <c r="A543" t="s">
        <v>1350</v>
      </c>
      <c r="B543" s="33" t="s">
        <v>1440</v>
      </c>
      <c r="C543" s="127" t="s">
        <v>1536</v>
      </c>
      <c r="D543" t="s">
        <v>1470</v>
      </c>
      <c r="E543" s="33" t="s">
        <v>1370</v>
      </c>
      <c r="F543" s="33" t="s">
        <v>1349</v>
      </c>
      <c r="G543" s="33"/>
      <c r="H543" s="33" t="s">
        <v>1471</v>
      </c>
      <c r="I543" s="34">
        <f t="shared" si="77"/>
        <v>15</v>
      </c>
      <c r="J543" s="34">
        <f t="shared" si="78"/>
        <v>13</v>
      </c>
      <c r="K543" s="35">
        <f t="shared" si="79"/>
        <v>0.5357142857142857</v>
      </c>
      <c r="L543" s="84" t="s">
        <v>1586</v>
      </c>
      <c r="M543" s="86" t="s">
        <v>1586</v>
      </c>
      <c r="N543" s="84" t="s">
        <v>1586</v>
      </c>
      <c r="O543" s="84" t="s">
        <v>1586</v>
      </c>
      <c r="P543" s="84" t="s">
        <v>1586</v>
      </c>
      <c r="Q543" s="84" t="s">
        <v>1586</v>
      </c>
      <c r="R543" s="84" t="s">
        <v>1586</v>
      </c>
      <c r="S543" s="84"/>
      <c r="T543" s="84"/>
      <c r="U543" s="84" t="s">
        <v>1586</v>
      </c>
      <c r="V543" s="84" t="s">
        <v>1586</v>
      </c>
      <c r="W543" s="84"/>
      <c r="X543" s="84" t="s">
        <v>1586</v>
      </c>
      <c r="Y543" s="84" t="s">
        <v>1586</v>
      </c>
      <c r="Z543" s="84"/>
      <c r="AA543" s="84"/>
      <c r="AB543" s="84" t="s">
        <v>1586</v>
      </c>
      <c r="AC543" s="84" t="s">
        <v>1586</v>
      </c>
      <c r="AD543" s="84"/>
      <c r="AE543" s="84"/>
      <c r="AF543" s="84"/>
      <c r="AG543" s="84"/>
      <c r="AH543" s="84"/>
      <c r="AI543" s="84"/>
      <c r="AJ543" s="84"/>
      <c r="AK543" s="86"/>
      <c r="AL543" s="84"/>
      <c r="AM543" s="84"/>
    </row>
    <row r="544" spans="1:39" ht="15.75" thickBot="1" x14ac:dyDescent="0.3">
      <c r="A544" t="s">
        <v>1350</v>
      </c>
      <c r="B544" s="33" t="s">
        <v>1441</v>
      </c>
      <c r="C544" s="127" t="s">
        <v>1536</v>
      </c>
      <c r="D544" t="s">
        <v>1470</v>
      </c>
      <c r="E544" s="33" t="s">
        <v>1348</v>
      </c>
      <c r="F544" s="33" t="s">
        <v>1349</v>
      </c>
      <c r="G544" s="33"/>
      <c r="H544" s="79" t="s">
        <v>1472</v>
      </c>
      <c r="I544" s="34">
        <f t="shared" si="77"/>
        <v>15</v>
      </c>
      <c r="J544" s="34">
        <f t="shared" si="78"/>
        <v>13</v>
      </c>
      <c r="K544" s="35">
        <f t="shared" si="79"/>
        <v>0.5357142857142857</v>
      </c>
      <c r="L544" s="84" t="s">
        <v>1586</v>
      </c>
      <c r="M544" s="86" t="s">
        <v>1586</v>
      </c>
      <c r="N544" s="84" t="s">
        <v>1586</v>
      </c>
      <c r="O544" s="84" t="s">
        <v>1586</v>
      </c>
      <c r="P544" s="84" t="s">
        <v>1586</v>
      </c>
      <c r="Q544" s="84" t="s">
        <v>1586</v>
      </c>
      <c r="R544" s="84" t="s">
        <v>1586</v>
      </c>
      <c r="S544" s="84"/>
      <c r="T544" s="84"/>
      <c r="U544" s="84" t="s">
        <v>1586</v>
      </c>
      <c r="V544" s="84" t="s">
        <v>1586</v>
      </c>
      <c r="W544" s="84"/>
      <c r="X544" s="84" t="s">
        <v>1586</v>
      </c>
      <c r="Y544" s="84" t="s">
        <v>1586</v>
      </c>
      <c r="Z544" s="84"/>
      <c r="AA544" s="84"/>
      <c r="AB544" s="84" t="s">
        <v>1586</v>
      </c>
      <c r="AC544" s="84" t="s">
        <v>1586</v>
      </c>
      <c r="AD544" s="84"/>
      <c r="AE544" s="84"/>
      <c r="AF544" s="84"/>
      <c r="AG544" s="84"/>
      <c r="AH544" s="84"/>
      <c r="AI544" s="84"/>
      <c r="AJ544" s="84"/>
      <c r="AK544" s="86"/>
      <c r="AL544" s="84"/>
      <c r="AM544" s="84"/>
    </row>
    <row r="545" spans="1:39" ht="15.75" thickBot="1" x14ac:dyDescent="0.3">
      <c r="A545" t="s">
        <v>1350</v>
      </c>
      <c r="B545" s="33" t="s">
        <v>1442</v>
      </c>
      <c r="C545" s="127" t="s">
        <v>1536</v>
      </c>
      <c r="D545" t="s">
        <v>1473</v>
      </c>
      <c r="E545" s="33" t="s">
        <v>1370</v>
      </c>
      <c r="F545" s="33" t="s">
        <v>1349</v>
      </c>
      <c r="G545" s="33"/>
      <c r="H545" s="33" t="s">
        <v>1474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</row>
    <row r="546" spans="1:39" ht="15.75" thickBot="1" x14ac:dyDescent="0.3">
      <c r="A546" t="s">
        <v>1350</v>
      </c>
      <c r="B546" s="33" t="s">
        <v>1445</v>
      </c>
      <c r="C546" s="127" t="s">
        <v>1536</v>
      </c>
      <c r="D546" t="s">
        <v>1473</v>
      </c>
      <c r="E546" s="33" t="s">
        <v>1348</v>
      </c>
      <c r="F546" s="33" t="s">
        <v>1349</v>
      </c>
      <c r="G546" s="33"/>
      <c r="H546" s="79" t="s">
        <v>1475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</row>
    <row r="547" spans="1:39" ht="15.75" thickBot="1" x14ac:dyDescent="0.3">
      <c r="A547" t="s">
        <v>1350</v>
      </c>
      <c r="B547" s="33" t="s">
        <v>1528</v>
      </c>
      <c r="C547" s="127" t="s">
        <v>1536</v>
      </c>
      <c r="D547" t="s">
        <v>1526</v>
      </c>
      <c r="E547" s="33" t="s">
        <v>1370</v>
      </c>
      <c r="F547" s="33" t="s">
        <v>1349</v>
      </c>
      <c r="G547" s="33"/>
      <c r="H547" s="33" t="s">
        <v>1492</v>
      </c>
      <c r="I547" s="34">
        <f t="shared" ref="I547:I554" si="80">COUNTIF(L547:AM547,"")</f>
        <v>15</v>
      </c>
      <c r="J547" s="34">
        <f t="shared" ref="J547:J554" si="81">COUNTIF(L547:AM547,"APAGADO")</f>
        <v>13</v>
      </c>
      <c r="K547" s="35">
        <f t="shared" ref="K547:K554" si="82">(I547)/(J547+I547)</f>
        <v>0.5357142857142857</v>
      </c>
      <c r="L547" s="84" t="s">
        <v>1586</v>
      </c>
      <c r="M547" s="86" t="s">
        <v>1586</v>
      </c>
      <c r="N547" s="84" t="s">
        <v>1586</v>
      </c>
      <c r="O547" s="84" t="s">
        <v>1586</v>
      </c>
      <c r="P547" s="84" t="s">
        <v>1586</v>
      </c>
      <c r="Q547" s="84" t="s">
        <v>1586</v>
      </c>
      <c r="R547" s="84" t="s">
        <v>1586</v>
      </c>
      <c r="S547" s="84"/>
      <c r="T547" s="84"/>
      <c r="U547" s="84" t="s">
        <v>1586</v>
      </c>
      <c r="V547" s="84" t="s">
        <v>1586</v>
      </c>
      <c r="W547" s="84"/>
      <c r="X547" s="84" t="s">
        <v>1586</v>
      </c>
      <c r="Y547" s="84" t="s">
        <v>1586</v>
      </c>
      <c r="Z547" s="84"/>
      <c r="AA547" s="84"/>
      <c r="AB547" s="84" t="s">
        <v>1586</v>
      </c>
      <c r="AC547" s="84" t="s">
        <v>1586</v>
      </c>
      <c r="AD547" s="84"/>
      <c r="AE547" s="84"/>
      <c r="AF547" s="84"/>
      <c r="AG547" s="84"/>
      <c r="AH547" s="84"/>
      <c r="AI547" s="84"/>
      <c r="AJ547" s="84"/>
      <c r="AK547" s="86"/>
      <c r="AL547" s="84"/>
      <c r="AM547" s="84"/>
    </row>
    <row r="548" spans="1:39" ht="15.75" thickBot="1" x14ac:dyDescent="0.3">
      <c r="A548" t="s">
        <v>1350</v>
      </c>
      <c r="B548" s="33" t="s">
        <v>1529</v>
      </c>
      <c r="C548" s="127" t="s">
        <v>1536</v>
      </c>
      <c r="D548" t="s">
        <v>1526</v>
      </c>
      <c r="E548" s="33" t="s">
        <v>1348</v>
      </c>
      <c r="F548" s="33" t="s">
        <v>1349</v>
      </c>
      <c r="G548" s="33"/>
      <c r="H548" s="79" t="s">
        <v>1501</v>
      </c>
      <c r="I548" s="34">
        <f t="shared" si="80"/>
        <v>15</v>
      </c>
      <c r="J548" s="34">
        <f t="shared" si="81"/>
        <v>13</v>
      </c>
      <c r="K548" s="35">
        <f t="shared" si="82"/>
        <v>0.5357142857142857</v>
      </c>
      <c r="L548" s="84" t="s">
        <v>1586</v>
      </c>
      <c r="M548" s="86" t="s">
        <v>1586</v>
      </c>
      <c r="N548" s="84" t="s">
        <v>1586</v>
      </c>
      <c r="O548" s="84" t="s">
        <v>1586</v>
      </c>
      <c r="P548" s="84" t="s">
        <v>1586</v>
      </c>
      <c r="Q548" s="84" t="s">
        <v>1586</v>
      </c>
      <c r="R548" s="84" t="s">
        <v>1586</v>
      </c>
      <c r="S548" s="84"/>
      <c r="T548" s="84"/>
      <c r="U548" s="84" t="s">
        <v>1586</v>
      </c>
      <c r="V548" s="84" t="s">
        <v>1586</v>
      </c>
      <c r="W548" s="84"/>
      <c r="X548" s="84" t="s">
        <v>1586</v>
      </c>
      <c r="Y548" s="84" t="s">
        <v>1586</v>
      </c>
      <c r="Z548" s="84"/>
      <c r="AA548" s="84"/>
      <c r="AB548" s="84" t="s">
        <v>1586</v>
      </c>
      <c r="AC548" s="84" t="s">
        <v>1586</v>
      </c>
      <c r="AD548" s="84"/>
      <c r="AE548" s="84"/>
      <c r="AF548" s="84"/>
      <c r="AG548" s="84"/>
      <c r="AH548" s="84"/>
      <c r="AI548" s="84"/>
      <c r="AJ548" s="84"/>
      <c r="AK548" s="86"/>
      <c r="AL548" s="84"/>
      <c r="AM548" s="84"/>
    </row>
    <row r="549" spans="1:39" ht="15.75" thickBot="1" x14ac:dyDescent="0.3">
      <c r="A549" t="s">
        <v>1350</v>
      </c>
      <c r="B549" s="33" t="s">
        <v>1525</v>
      </c>
      <c r="C549" s="127" t="s">
        <v>1536</v>
      </c>
      <c r="D549" t="s">
        <v>1526</v>
      </c>
      <c r="E549" s="33" t="s">
        <v>1370</v>
      </c>
      <c r="F549" s="33" t="s">
        <v>1349</v>
      </c>
      <c r="G549" s="33"/>
      <c r="H549" s="33" t="s">
        <v>1530</v>
      </c>
      <c r="I549" s="34">
        <f t="shared" si="80"/>
        <v>15</v>
      </c>
      <c r="J549" s="34">
        <f t="shared" si="81"/>
        <v>13</v>
      </c>
      <c r="K549" s="35">
        <f t="shared" si="82"/>
        <v>0.5357142857142857</v>
      </c>
      <c r="L549" s="84" t="s">
        <v>1586</v>
      </c>
      <c r="M549" s="86" t="s">
        <v>1586</v>
      </c>
      <c r="N549" s="84" t="s">
        <v>1586</v>
      </c>
      <c r="O549" s="84" t="s">
        <v>1586</v>
      </c>
      <c r="P549" s="84" t="s">
        <v>1586</v>
      </c>
      <c r="Q549" s="84" t="s">
        <v>1586</v>
      </c>
      <c r="R549" s="84" t="s">
        <v>1586</v>
      </c>
      <c r="S549" s="84"/>
      <c r="T549" s="84"/>
      <c r="U549" s="84" t="s">
        <v>1586</v>
      </c>
      <c r="V549" s="84" t="s">
        <v>1586</v>
      </c>
      <c r="W549" s="84"/>
      <c r="X549" s="84" t="s">
        <v>1586</v>
      </c>
      <c r="Y549" s="84" t="s">
        <v>1586</v>
      </c>
      <c r="Z549" s="84"/>
      <c r="AA549" s="84"/>
      <c r="AB549" s="84" t="s">
        <v>1586</v>
      </c>
      <c r="AC549" s="84" t="s">
        <v>1586</v>
      </c>
      <c r="AD549" s="84"/>
      <c r="AE549" s="84"/>
      <c r="AF549" s="84"/>
      <c r="AG549" s="84"/>
      <c r="AH549" s="84"/>
      <c r="AI549" s="84"/>
      <c r="AJ549" s="84"/>
      <c r="AK549" s="86"/>
      <c r="AL549" s="84"/>
      <c r="AM549" s="84"/>
    </row>
    <row r="550" spans="1:39" ht="15.75" thickBot="1" x14ac:dyDescent="0.3">
      <c r="A550" t="s">
        <v>1350</v>
      </c>
      <c r="B550" s="33" t="s">
        <v>1527</v>
      </c>
      <c r="C550" s="127" t="s">
        <v>1536</v>
      </c>
      <c r="D550" t="s">
        <v>1526</v>
      </c>
      <c r="E550" s="33" t="s">
        <v>1348</v>
      </c>
      <c r="F550" s="33" t="s">
        <v>1349</v>
      </c>
      <c r="G550" s="33"/>
      <c r="H550" s="79" t="s">
        <v>1489</v>
      </c>
      <c r="I550" s="34">
        <f t="shared" si="80"/>
        <v>15</v>
      </c>
      <c r="J550" s="34">
        <f t="shared" si="81"/>
        <v>13</v>
      </c>
      <c r="K550" s="35">
        <f t="shared" si="82"/>
        <v>0.5357142857142857</v>
      </c>
      <c r="L550" s="84" t="s">
        <v>1586</v>
      </c>
      <c r="M550" s="86" t="s">
        <v>1586</v>
      </c>
      <c r="N550" s="84" t="s">
        <v>1586</v>
      </c>
      <c r="O550" s="84" t="s">
        <v>1586</v>
      </c>
      <c r="P550" s="84" t="s">
        <v>1586</v>
      </c>
      <c r="Q550" s="84" t="s">
        <v>1586</v>
      </c>
      <c r="R550" s="84" t="s">
        <v>1586</v>
      </c>
      <c r="S550" s="84"/>
      <c r="T550" s="84"/>
      <c r="U550" s="84" t="s">
        <v>1586</v>
      </c>
      <c r="V550" s="84" t="s">
        <v>1586</v>
      </c>
      <c r="W550" s="84"/>
      <c r="X550" s="84" t="s">
        <v>1586</v>
      </c>
      <c r="Y550" s="84" t="s">
        <v>1586</v>
      </c>
      <c r="Z550" s="84"/>
      <c r="AA550" s="84"/>
      <c r="AB550" s="84" t="s">
        <v>1586</v>
      </c>
      <c r="AC550" s="84" t="s">
        <v>1586</v>
      </c>
      <c r="AD550" s="84"/>
      <c r="AE550" s="84"/>
      <c r="AF550" s="84"/>
      <c r="AG550" s="84"/>
      <c r="AH550" s="84"/>
      <c r="AI550" s="84"/>
      <c r="AJ550" s="84"/>
      <c r="AK550" s="86"/>
      <c r="AL550" s="84"/>
      <c r="AM550" s="84"/>
    </row>
    <row r="551" spans="1:39" ht="15.75" thickBot="1" x14ac:dyDescent="0.3">
      <c r="A551" s="28" t="s">
        <v>1350</v>
      </c>
      <c r="B551" s="77" t="s">
        <v>1522</v>
      </c>
      <c r="C551" s="127" t="s">
        <v>1536</v>
      </c>
      <c r="D551" t="s">
        <v>1523</v>
      </c>
      <c r="E551" s="33" t="s">
        <v>1370</v>
      </c>
      <c r="F551" s="33" t="s">
        <v>1349</v>
      </c>
      <c r="G551" s="33"/>
      <c r="H551" s="33" t="s">
        <v>1495</v>
      </c>
      <c r="I551" s="34">
        <f t="shared" si="80"/>
        <v>15</v>
      </c>
      <c r="J551" s="34">
        <f t="shared" si="81"/>
        <v>13</v>
      </c>
      <c r="K551" s="35">
        <f t="shared" si="82"/>
        <v>0.5357142857142857</v>
      </c>
      <c r="L551" s="84" t="s">
        <v>1586</v>
      </c>
      <c r="M551" s="86" t="s">
        <v>1586</v>
      </c>
      <c r="N551" s="84" t="s">
        <v>1586</v>
      </c>
      <c r="O551" s="84" t="s">
        <v>1586</v>
      </c>
      <c r="P551" s="84" t="s">
        <v>1586</v>
      </c>
      <c r="Q551" s="84" t="s">
        <v>1586</v>
      </c>
      <c r="R551" s="84" t="s">
        <v>1586</v>
      </c>
      <c r="S551" s="84"/>
      <c r="T551" s="84"/>
      <c r="U551" s="84" t="s">
        <v>1586</v>
      </c>
      <c r="V551" s="84" t="s">
        <v>1586</v>
      </c>
      <c r="W551" s="84"/>
      <c r="X551" s="84" t="s">
        <v>1586</v>
      </c>
      <c r="Y551" s="84" t="s">
        <v>1586</v>
      </c>
      <c r="Z551" s="84"/>
      <c r="AA551" s="84"/>
      <c r="AB551" s="84" t="s">
        <v>1586</v>
      </c>
      <c r="AC551" s="84" t="s">
        <v>1586</v>
      </c>
      <c r="AD551" s="84"/>
      <c r="AE551" s="84"/>
      <c r="AF551" s="84"/>
      <c r="AG551" s="84"/>
      <c r="AH551" s="84"/>
      <c r="AI551" s="84"/>
      <c r="AJ551" s="84"/>
      <c r="AK551" s="86"/>
      <c r="AL551" s="84"/>
      <c r="AM551" s="84"/>
    </row>
    <row r="552" spans="1:39" ht="15.75" thickBot="1" x14ac:dyDescent="0.3">
      <c r="A552" s="28" t="s">
        <v>1350</v>
      </c>
      <c r="B552" s="77" t="s">
        <v>1524</v>
      </c>
      <c r="C552" s="127" t="s">
        <v>1536</v>
      </c>
      <c r="D552" t="s">
        <v>1523</v>
      </c>
      <c r="E552" s="33" t="s">
        <v>1348</v>
      </c>
      <c r="F552" s="33" t="s">
        <v>1349</v>
      </c>
      <c r="G552" s="33"/>
      <c r="H552" s="79" t="s">
        <v>1498</v>
      </c>
      <c r="I552" s="34">
        <f t="shared" si="80"/>
        <v>15</v>
      </c>
      <c r="J552" s="34">
        <f t="shared" si="81"/>
        <v>13</v>
      </c>
      <c r="K552" s="35">
        <f t="shared" si="82"/>
        <v>0.5357142857142857</v>
      </c>
      <c r="L552" s="86" t="s">
        <v>1586</v>
      </c>
      <c r="M552" s="86" t="s">
        <v>1586</v>
      </c>
      <c r="N552" s="84" t="s">
        <v>1586</v>
      </c>
      <c r="O552" s="84" t="s">
        <v>1586</v>
      </c>
      <c r="P552" s="84" t="s">
        <v>1586</v>
      </c>
      <c r="Q552" s="84" t="s">
        <v>1586</v>
      </c>
      <c r="R552" s="84" t="s">
        <v>1586</v>
      </c>
      <c r="S552" s="84"/>
      <c r="T552" s="84"/>
      <c r="U552" s="84" t="s">
        <v>1586</v>
      </c>
      <c r="V552" s="84" t="s">
        <v>1586</v>
      </c>
      <c r="W552" s="84"/>
      <c r="X552" s="84" t="s">
        <v>1586</v>
      </c>
      <c r="Y552" s="84" t="s">
        <v>1586</v>
      </c>
      <c r="Z552" s="84"/>
      <c r="AA552" s="84"/>
      <c r="AB552" s="84" t="s">
        <v>1586</v>
      </c>
      <c r="AC552" s="84" t="s">
        <v>1586</v>
      </c>
      <c r="AD552" s="84"/>
      <c r="AE552" s="86"/>
      <c r="AF552" s="86"/>
      <c r="AG552" s="86"/>
      <c r="AH552" s="84"/>
      <c r="AI552" s="84"/>
      <c r="AJ552" s="84"/>
      <c r="AK552" s="86"/>
      <c r="AL552" s="86"/>
      <c r="AM552" s="86"/>
    </row>
    <row r="553" spans="1:39" ht="15.75" thickBot="1" x14ac:dyDescent="0.3">
      <c r="A553" t="s">
        <v>1350</v>
      </c>
      <c r="B553" s="33" t="s">
        <v>1555</v>
      </c>
      <c r="C553" s="127" t="s">
        <v>1536</v>
      </c>
      <c r="D553" t="s">
        <v>1557</v>
      </c>
      <c r="E553" s="33" t="s">
        <v>1370</v>
      </c>
      <c r="F553" s="33" t="s">
        <v>1349</v>
      </c>
      <c r="G553" s="33"/>
      <c r="H553" s="33"/>
      <c r="I553" s="34">
        <f t="shared" si="80"/>
        <v>16</v>
      </c>
      <c r="J553" s="34">
        <f t="shared" si="81"/>
        <v>12</v>
      </c>
      <c r="K553" s="35">
        <f t="shared" si="82"/>
        <v>0.5714285714285714</v>
      </c>
      <c r="L553" s="86" t="s">
        <v>1586</v>
      </c>
      <c r="M553" s="86" t="s">
        <v>1586</v>
      </c>
      <c r="N553" s="84" t="s">
        <v>1586</v>
      </c>
      <c r="O553" s="84" t="s">
        <v>1586</v>
      </c>
      <c r="P553" s="86" t="s">
        <v>1586</v>
      </c>
      <c r="Q553" s="86" t="s">
        <v>1586</v>
      </c>
      <c r="R553" s="86" t="s">
        <v>1586</v>
      </c>
      <c r="S553" s="86"/>
      <c r="T553" s="86"/>
      <c r="U553" s="86"/>
      <c r="V553" s="86" t="s">
        <v>1586</v>
      </c>
      <c r="W553" s="86"/>
      <c r="X553" s="86" t="s">
        <v>1586</v>
      </c>
      <c r="Y553" s="86" t="s">
        <v>1586</v>
      </c>
      <c r="Z553" s="86"/>
      <c r="AA553" s="86"/>
      <c r="AB553" s="86" t="s">
        <v>1586</v>
      </c>
      <c r="AC553" s="86" t="s">
        <v>1586</v>
      </c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</row>
    <row r="554" spans="1:39" ht="15.75" thickBot="1" x14ac:dyDescent="0.3">
      <c r="A554" t="s">
        <v>1350</v>
      </c>
      <c r="B554" s="33" t="s">
        <v>1556</v>
      </c>
      <c r="C554" s="127" t="s">
        <v>1536</v>
      </c>
      <c r="D554" t="s">
        <v>1557</v>
      </c>
      <c r="E554" s="33" t="s">
        <v>1348</v>
      </c>
      <c r="F554" s="33" t="s">
        <v>1349</v>
      </c>
      <c r="G554" s="33"/>
      <c r="H554" s="33"/>
      <c r="I554" s="34">
        <f t="shared" si="80"/>
        <v>16</v>
      </c>
      <c r="J554" s="34">
        <f t="shared" si="81"/>
        <v>12</v>
      </c>
      <c r="K554" s="35">
        <f t="shared" si="82"/>
        <v>0.5714285714285714</v>
      </c>
      <c r="L554" s="86" t="s">
        <v>1586</v>
      </c>
      <c r="M554" s="86" t="s">
        <v>1586</v>
      </c>
      <c r="N554" s="84" t="s">
        <v>1586</v>
      </c>
      <c r="O554" s="84" t="s">
        <v>1586</v>
      </c>
      <c r="P554" s="86" t="s">
        <v>1586</v>
      </c>
      <c r="Q554" s="86" t="s">
        <v>1586</v>
      </c>
      <c r="R554" s="86" t="s">
        <v>1586</v>
      </c>
      <c r="S554" s="86"/>
      <c r="T554" s="86"/>
      <c r="U554" s="86"/>
      <c r="V554" s="86" t="s">
        <v>1586</v>
      </c>
      <c r="W554" s="86"/>
      <c r="X554" s="86" t="s">
        <v>1586</v>
      </c>
      <c r="Y554" s="86" t="s">
        <v>1586</v>
      </c>
      <c r="Z554" s="86"/>
      <c r="AA554" s="86"/>
      <c r="AB554" s="86" t="s">
        <v>1586</v>
      </c>
      <c r="AC554" s="86" t="s">
        <v>1586</v>
      </c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1563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1563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/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H527:AM551 AL528:AL552 AK528:AK553 AE552:AM552 P553:Q553 S553:AA553 AC553:AM553 P554:AM558">
    <cfRule type="containsText" dxfId="73" priority="589" operator="containsText" text="Caida">
      <formula>NOT(ISERROR(SEARCH("Caida",L527)))</formula>
    </cfRule>
  </conditionalFormatting>
  <conditionalFormatting sqref="N527:N1084">
    <cfRule type="cellIs" dxfId="72" priority="221" operator="greaterThan">
      <formula>0.8</formula>
    </cfRule>
    <cfRule type="cellIs" dxfId="71" priority="220" operator="lessThan">
      <formula>0.8</formula>
    </cfRule>
    <cfRule type="containsText" dxfId="70" priority="219" operator="containsText" text="Caida">
      <formula>NOT(ISERROR(SEARCH("Caida",N527)))</formula>
    </cfRule>
    <cfRule type="notContainsText" dxfId="69" priority="218" operator="notContains" text="Caida">
      <formula>ISERROR(SEARCH("Caida",N527))</formula>
    </cfRule>
    <cfRule type="cellIs" dxfId="68" priority="348" operator="equal">
      <formula>"APAGADO"</formula>
    </cfRule>
    <cfRule type="cellIs" dxfId="67" priority="244" operator="greaterThan">
      <formula>0.8</formula>
    </cfRule>
  </conditionalFormatting>
  <conditionalFormatting sqref="N527:N1048576">
    <cfRule type="cellIs" dxfId="66" priority="238" operator="equal">
      <formula>$N$13</formula>
    </cfRule>
  </conditionalFormatting>
  <conditionalFormatting sqref="V3:AG3">
    <cfRule type="cellIs" dxfId="65" priority="612" operator="equal">
      <formula>"apagado"</formula>
    </cfRule>
  </conditionalFormatting>
  <conditionalFormatting sqref="AH527:AM551 M527:N555 AL528:AL552 AK528:AK553 AE552:AM552 P553:Q553 S553:AA553 AC553:AM553 P554:AM558 L556:N558 L559:AM1048576">
    <cfRule type="notContainsText" dxfId="64" priority="922" operator="notContains" text="Caida">
      <formula>ISERROR(SEARCH("Caida",L527))</formula>
    </cfRule>
  </conditionalFormatting>
  <conditionalFormatting sqref="AH527:AM551 M527:N555 AL528:AL552 AK528:AK553 AE552:AM552 P553:Q553 S553:AA553 AC553:AM553 P554:AM558 V554:AG1048576 L556:N558 L559:AM641">
    <cfRule type="cellIs" dxfId="63" priority="3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 t="str">
        <f>'RESUMEN TOTAL'!M113</f>
        <v>APAGADO</v>
      </c>
      <c r="H107" t="str">
        <f>'RESUMEN TOTAL'!N113</f>
        <v>APAGADO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 t="str">
        <f>'RESUMEN TOTAL'!AC113</f>
        <v>APAGADO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>
        <f>'RESUMEN TOTAL'!Z126</f>
        <v>0</v>
      </c>
      <c r="U119">
        <f>'RESUMEN TOTAL'!AA126</f>
        <v>0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>
        <f>'RESUMEN TOTAL'!Z127</f>
        <v>0</v>
      </c>
      <c r="U120">
        <f>'RESUMEN TOTAL'!AA127</f>
        <v>0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 t="str">
        <f>'RESUMEN TOTAL'!V130</f>
        <v>APAGADO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>
        <f>'RESUMEN TOTAL'!S134</f>
        <v>0</v>
      </c>
      <c r="N126">
        <f>'RESUMEN TOTAL'!T134</f>
        <v>0</v>
      </c>
      <c r="O126" t="str">
        <f>'RESUMEN TOTAL'!U134</f>
        <v>APAGADO</v>
      </c>
      <c r="P126" t="str">
        <f>'RESUMEN TOTAL'!V134</f>
        <v>APAGADO</v>
      </c>
      <c r="Q126">
        <f>'RESUMEN TOTAL'!W134</f>
        <v>0</v>
      </c>
      <c r="R126" t="str">
        <f>'RESUMEN TOTAL'!X134</f>
        <v>APAGADO</v>
      </c>
      <c r="S126" t="str">
        <f>'RESUMEN TOTAL'!Y134</f>
        <v>APAGADO</v>
      </c>
      <c r="T126">
        <f>'RESUMEN TOTAL'!Z134</f>
        <v>0</v>
      </c>
      <c r="U126">
        <f>'RESUMEN TOTAL'!AA134</f>
        <v>0</v>
      </c>
      <c r="V126" t="str">
        <f>'RESUMEN TOTAL'!AB134</f>
        <v>APAGADO</v>
      </c>
      <c r="W126" t="str">
        <f>'RESUMEN TOTAL'!AC134</f>
        <v>APAGADO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 t="str">
        <f>'RESUMEN TOTAL'!P146</f>
        <v>APAGADO</v>
      </c>
      <c r="K138" t="str">
        <f>'RESUMEN TOTAL'!Q146</f>
        <v>APAGADO</v>
      </c>
      <c r="L138" t="str">
        <f>'RESUMEN TOTAL'!R146</f>
        <v>APAGADO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 t="str">
        <f>'RESUMEN TOTAL'!V154</f>
        <v>APAGADO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 t="str">
        <f>'RESUMEN TOTAL'!N155</f>
        <v>APAGADO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 t="str">
        <f>'RESUMEN TOTAL'!R155</f>
        <v>APAGADO</v>
      </c>
      <c r="M147">
        <f>'RESUMEN TOTAL'!S155</f>
        <v>0</v>
      </c>
      <c r="N147">
        <f>'RESUMEN TOTAL'!T155</f>
        <v>0</v>
      </c>
      <c r="O147" t="str">
        <f>'RESUMEN TOTAL'!U155</f>
        <v>APAGADO</v>
      </c>
      <c r="P147" t="str">
        <f>'RESUMEN TOTAL'!V155</f>
        <v>APAGADO</v>
      </c>
      <c r="Q147">
        <f>'RESUMEN TOTAL'!W155</f>
        <v>0</v>
      </c>
      <c r="R147" t="str">
        <f>'RESUMEN TOTAL'!X155</f>
        <v>APAGADO</v>
      </c>
      <c r="S147" t="str">
        <f>'RESUMEN TOTAL'!Y155</f>
        <v>APAGADO</v>
      </c>
      <c r="T147">
        <f>'RESUMEN TOTAL'!Z155</f>
        <v>0</v>
      </c>
      <c r="U147">
        <f>'RESUMEN TOTAL'!AA155</f>
        <v>0</v>
      </c>
      <c r="V147" t="str">
        <f>'RESUMEN TOTAL'!AB155</f>
        <v>APAGADO</v>
      </c>
      <c r="W147" t="str">
        <f>'RESUMEN TOTAL'!AC155</f>
        <v>APAGADO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 t="str">
        <f>'RESUMEN TOTAL'!M158</f>
        <v>APAGADO</v>
      </c>
      <c r="H150" t="str">
        <f>'RESUMEN TOTAL'!N158</f>
        <v>APAGADO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 t="str">
        <f>'RESUMEN TOTAL'!R158</f>
        <v>APAGADO</v>
      </c>
      <c r="M150">
        <f>'RESUMEN TOTAL'!S158</f>
        <v>0</v>
      </c>
      <c r="N150">
        <f>'RESUMEN TOTAL'!T158</f>
        <v>0</v>
      </c>
      <c r="O150" t="str">
        <f>'RESUMEN TOTAL'!U158</f>
        <v>APAGADO</v>
      </c>
      <c r="P150" t="str">
        <f>'RESUMEN TOTAL'!V158</f>
        <v>APAGADO</v>
      </c>
      <c r="Q150">
        <f>'RESUMEN TOTAL'!W158</f>
        <v>0</v>
      </c>
      <c r="R150" t="str">
        <f>'RESUMEN TOTAL'!X158</f>
        <v>APAGADO</v>
      </c>
      <c r="S150" t="str">
        <f>'RESUMEN TOTAL'!Y158</f>
        <v>APAGADO</v>
      </c>
      <c r="T150">
        <f>'RESUMEN TOTAL'!Z158</f>
        <v>0</v>
      </c>
      <c r="U150">
        <f>'RESUMEN TOTAL'!AA158</f>
        <v>0</v>
      </c>
      <c r="V150" t="str">
        <f>'RESUMEN TOTAL'!AB158</f>
        <v>APAGADO</v>
      </c>
      <c r="W150" t="str">
        <f>'RESUMEN TOTAL'!AC158</f>
        <v>APAGADO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 t="str">
        <f>'RESUMEN TOTAL'!M159</f>
        <v>APAGADO</v>
      </c>
      <c r="H151" t="str">
        <f>'RESUMEN TOTAL'!N159</f>
        <v>APAGADO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 t="str">
        <f>'RESUMEN TOTAL'!R159</f>
        <v>APAGADO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 t="str">
        <f>'RESUMEN TOTAL'!V159</f>
        <v>APAGADO</v>
      </c>
      <c r="Q151">
        <f>'RESUMEN TOTAL'!W159</f>
        <v>0</v>
      </c>
      <c r="R151" t="str">
        <f>'RESUMEN TOTAL'!X159</f>
        <v>APAGADO</v>
      </c>
      <c r="S151" t="str">
        <f>'RESUMEN TOTAL'!Y159</f>
        <v>APAGADO</v>
      </c>
      <c r="T151">
        <f>'RESUMEN TOTAL'!Z159</f>
        <v>0</v>
      </c>
      <c r="U151">
        <f>'RESUMEN TOTAL'!AA159</f>
        <v>0</v>
      </c>
      <c r="V151" t="str">
        <f>'RESUMEN TOTAL'!AB159</f>
        <v>APAGADO</v>
      </c>
      <c r="W151" t="str">
        <f>'RESUMEN TOTAL'!AC159</f>
        <v>APAGADO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 t="str">
        <f>'RESUMEN TOTAL'!U162</f>
        <v>APAGADO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 t="str">
        <f>'RESUMEN TOTAL'!M164</f>
        <v>APAGADO</v>
      </c>
      <c r="H156" t="str">
        <f>'RESUMEN TOTAL'!N164</f>
        <v>APAGADO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>
        <f>'RESUMEN TOTAL'!S170</f>
        <v>0</v>
      </c>
      <c r="N162">
        <f>'RESUMEN TOTAL'!T170</f>
        <v>0</v>
      </c>
      <c r="O162" t="str">
        <f>'RESUMEN TOTAL'!U170</f>
        <v>APAGADO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 t="str">
        <f>'RESUMEN TOTAL'!R171</f>
        <v>APAGADO</v>
      </c>
      <c r="M163">
        <f>'RESUMEN TOTAL'!S171</f>
        <v>0</v>
      </c>
      <c r="N163">
        <f>'RESUMEN TOTAL'!T171</f>
        <v>0</v>
      </c>
      <c r="O163" t="str">
        <f>'RESUMEN TOTAL'!U171</f>
        <v>APAGADO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 t="str">
        <f>'RESUMEN TOTAL'!R172</f>
        <v>APAGADO</v>
      </c>
      <c r="M164">
        <f>'RESUMEN TOTAL'!S172</f>
        <v>0</v>
      </c>
      <c r="N164">
        <f>'RESUMEN TOTAL'!T172</f>
        <v>0</v>
      </c>
      <c r="O164" t="str">
        <f>'RESUMEN TOTAL'!U172</f>
        <v>APAGADO</v>
      </c>
      <c r="P164" t="str">
        <f>'RESUMEN TOTAL'!V172</f>
        <v>APAGADO</v>
      </c>
      <c r="Q164">
        <f>'RESUMEN TOTAL'!W172</f>
        <v>0</v>
      </c>
      <c r="R164" t="str">
        <f>'RESUMEN TOTAL'!X172</f>
        <v>APAGADO</v>
      </c>
      <c r="S164" t="str">
        <f>'RESUMEN TOTAL'!Y172</f>
        <v>APAGADO</v>
      </c>
      <c r="T164">
        <f>'RESUMEN TOTAL'!Z172</f>
        <v>0</v>
      </c>
      <c r="U164">
        <f>'RESUMEN TOTAL'!AA172</f>
        <v>0</v>
      </c>
      <c r="V164" t="str">
        <f>'RESUMEN TOTAL'!AB172</f>
        <v>APAGADO</v>
      </c>
      <c r="W164" t="str">
        <f>'RESUMEN TOTAL'!AC172</f>
        <v>APAGADO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 t="str">
        <f>'RESUMEN TOTAL'!O174</f>
        <v>APAGADO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>
        <f>'RESUMEN TOTAL'!S176</f>
        <v>0</v>
      </c>
      <c r="N168">
        <f>'RESUMEN TOTAL'!T176</f>
        <v>0</v>
      </c>
      <c r="O168" t="str">
        <f>'RESUMEN TOTAL'!U176</f>
        <v>APAGADO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 t="str">
        <f>'RESUMEN TOTAL'!R177</f>
        <v>APAGADO</v>
      </c>
      <c r="M169">
        <f>'RESUMEN TOTAL'!S177</f>
        <v>0</v>
      </c>
      <c r="N169">
        <f>'RESUMEN TOTAL'!T177</f>
        <v>0</v>
      </c>
      <c r="O169" t="str">
        <f>'RESUMEN TOTAL'!U177</f>
        <v>APAGADO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 t="str">
        <f>'RESUMEN TOTAL'!P189</f>
        <v>APAGADO</v>
      </c>
      <c r="K180" t="str">
        <f>'RESUMEN TOTAL'!Q189</f>
        <v>APAGADO</v>
      </c>
      <c r="L180" t="str">
        <f>'RESUMEN TOTAL'!R189</f>
        <v>APAGADO</v>
      </c>
      <c r="M180">
        <f>'RESUMEN TOTAL'!S189</f>
        <v>0</v>
      </c>
      <c r="N180">
        <f>'RESUMEN TOTAL'!T189</f>
        <v>0</v>
      </c>
      <c r="O180" t="str">
        <f>'RESUMEN TOTAL'!U189</f>
        <v>APAGADO</v>
      </c>
      <c r="P180" t="str">
        <f>'RESUMEN TOTAL'!V189</f>
        <v>APAGADO</v>
      </c>
      <c r="Q180">
        <f>'RESUMEN TOTAL'!W189</f>
        <v>0</v>
      </c>
      <c r="R180" t="str">
        <f>'RESUMEN TOTAL'!X189</f>
        <v>APAGADO</v>
      </c>
      <c r="S180" t="str">
        <f>'RESUMEN TOTAL'!Y189</f>
        <v>APAGADO</v>
      </c>
      <c r="T180">
        <f>'RESUMEN TOTAL'!Z189</f>
        <v>0</v>
      </c>
      <c r="U180">
        <f>'RESUMEN TOTAL'!AA189</f>
        <v>0</v>
      </c>
      <c r="V180" t="str">
        <f>'RESUMEN TOTAL'!AB189</f>
        <v>APAGADO</v>
      </c>
      <c r="W180" t="str">
        <f>'RESUMEN TOTAL'!AC189</f>
        <v>APAGADO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 t="str">
        <f>'RESUMEN TOTAL'!M197</f>
        <v>APAGADO</v>
      </c>
      <c r="H188" t="str">
        <f>'RESUMEN TOTAL'!N197</f>
        <v>APAGADO</v>
      </c>
      <c r="I188" t="str">
        <f>'RESUMEN TOTAL'!O197</f>
        <v>APAGADO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 t="str">
        <f>'RESUMEN TOTAL'!R201</f>
        <v>APAGADO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>
        <f>'RESUMEN TOTAL'!S203</f>
        <v>0</v>
      </c>
      <c r="N194">
        <f>'RESUMEN TOTAL'!T203</f>
        <v>0</v>
      </c>
      <c r="O194" t="str">
        <f>'RESUMEN TOTAL'!U203</f>
        <v>APAGADO</v>
      </c>
      <c r="P194" t="str">
        <f>'RESUMEN TOTAL'!V203</f>
        <v>APAGADO</v>
      </c>
      <c r="Q194">
        <f>'RESUMEN TOTAL'!W203</f>
        <v>0</v>
      </c>
      <c r="R194" t="str">
        <f>'RESUMEN TOTAL'!X203</f>
        <v>APAGADO</v>
      </c>
      <c r="S194" t="str">
        <f>'RESUMEN TOTAL'!Y203</f>
        <v>APAGADO</v>
      </c>
      <c r="T194">
        <f>'RESUMEN TOTAL'!Z203</f>
        <v>0</v>
      </c>
      <c r="U194">
        <f>'RESUMEN TOTAL'!AA203</f>
        <v>0</v>
      </c>
      <c r="V194" t="str">
        <f>'RESUMEN TOTAL'!AB203</f>
        <v>APAGADO</v>
      </c>
      <c r="W194" t="str">
        <f>'RESUMEN TOTAL'!AC203</f>
        <v>APAGADO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>
        <f>'RESUMEN TOTAL'!S204</f>
        <v>0</v>
      </c>
      <c r="N195">
        <f>'RESUMEN TOTAL'!T204</f>
        <v>0</v>
      </c>
      <c r="O195" t="str">
        <f>'RESUMEN TOTAL'!U204</f>
        <v>APAGADO</v>
      </c>
      <c r="P195" t="str">
        <f>'RESUMEN TOTAL'!V204</f>
        <v>APAGADO</v>
      </c>
      <c r="Q195">
        <f>'RESUMEN TOTAL'!W204</f>
        <v>0</v>
      </c>
      <c r="R195" t="str">
        <f>'RESUMEN TOTAL'!X204</f>
        <v>APAGADO</v>
      </c>
      <c r="S195" t="str">
        <f>'RESUMEN TOTAL'!Y204</f>
        <v>APAGADO</v>
      </c>
      <c r="T195">
        <f>'RESUMEN TOTAL'!Z204</f>
        <v>0</v>
      </c>
      <c r="U195">
        <f>'RESUMEN TOTAL'!AA204</f>
        <v>0</v>
      </c>
      <c r="V195" t="str">
        <f>'RESUMEN TOTAL'!AB204</f>
        <v>APAGADO</v>
      </c>
      <c r="W195" t="str">
        <f>'RESUMEN TOTAL'!AC204</f>
        <v>APAGADO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 t="str">
        <f>'RESUMEN TOTAL'!V208</f>
        <v>APAGADO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 t="str">
        <f>'RESUMEN TOTAL'!R209</f>
        <v>APAGADO</v>
      </c>
      <c r="M200">
        <f>'RESUMEN TOTAL'!S209</f>
        <v>0</v>
      </c>
      <c r="N200">
        <f>'RESUMEN TOTAL'!T209</f>
        <v>0</v>
      </c>
      <c r="O200" t="str">
        <f>'RESUMEN TOTAL'!U209</f>
        <v>APAGADO</v>
      </c>
      <c r="P200" t="str">
        <f>'RESUMEN TOTAL'!V209</f>
        <v>APAGADO</v>
      </c>
      <c r="Q200">
        <f>'RESUMEN TOTAL'!W209</f>
        <v>0</v>
      </c>
      <c r="R200" t="str">
        <f>'RESUMEN TOTAL'!X209</f>
        <v>APAGADO</v>
      </c>
      <c r="S200" t="str">
        <f>'RESUMEN TOTAL'!Y209</f>
        <v>APAGADO</v>
      </c>
      <c r="T200">
        <f>'RESUMEN TOTAL'!Z209</f>
        <v>0</v>
      </c>
      <c r="U200">
        <f>'RESUMEN TOTAL'!AA209</f>
        <v>0</v>
      </c>
      <c r="V200" t="str">
        <f>'RESUMEN TOTAL'!AB209</f>
        <v>APAGADO</v>
      </c>
      <c r="W200" t="str">
        <f>'RESUMEN TOTAL'!AC209</f>
        <v>APAGADO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 t="str">
        <f>'RESUMEN TOTAL'!P210</f>
        <v>APAGADO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 t="str">
        <f>'RESUMEN TOTAL'!P212</f>
        <v>APAGADO</v>
      </c>
      <c r="K203" t="str">
        <f>'RESUMEN TOTAL'!Q212</f>
        <v>APAGADO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 t="str">
        <f>'RESUMEN TOTAL'!AB212</f>
        <v>APAGADO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 t="str">
        <f>'RESUMEN TOTAL'!P213</f>
        <v>APAGADO</v>
      </c>
      <c r="K204" t="str">
        <f>'RESUMEN TOTAL'!Q213</f>
        <v>APAGADO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 t="str">
        <f>'RESUMEN TOTAL'!P219</f>
        <v>APAGADO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 t="str">
        <f>'RESUMEN TOTAL'!O223</f>
        <v>APAGADO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 t="str">
        <f>'RESUMEN TOTAL'!V223</f>
        <v>APAGADO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>
        <f>'RESUMEN TOTAL'!S227</f>
        <v>0</v>
      </c>
      <c r="N218">
        <f>'RESUMEN TOTAL'!T227</f>
        <v>0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>
        <f>'RESUMEN TOTAL'!Z227</f>
        <v>0</v>
      </c>
      <c r="U218">
        <f>'RESUMEN TOTAL'!AA227</f>
        <v>0</v>
      </c>
      <c r="V218" t="str">
        <f>'RESUMEN TOTAL'!AB227</f>
        <v>APAGADO</v>
      </c>
      <c r="W218" t="str">
        <f>'RESUMEN TOTAL'!AC227</f>
        <v>APAGADO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 t="str">
        <f>'RESUMEN TOTAL'!M229</f>
        <v>APAGADO</v>
      </c>
      <c r="H220" t="str">
        <f>'RESUMEN TOTAL'!N229</f>
        <v>APAGADO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>
        <f>'RESUMEN TOTAL'!S229</f>
        <v>0</v>
      </c>
      <c r="N220">
        <f>'RESUMEN TOTAL'!T229</f>
        <v>0</v>
      </c>
      <c r="O220" t="str">
        <f>'RESUMEN TOTAL'!U229</f>
        <v>APAGADO</v>
      </c>
      <c r="P220" t="str">
        <f>'RESUMEN TOTAL'!V229</f>
        <v>APAGADO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>
        <f>'RESUMEN TOTAL'!Z229</f>
        <v>0</v>
      </c>
      <c r="U220">
        <f>'RESUMEN TOTAL'!AA229</f>
        <v>0</v>
      </c>
      <c r="V220" t="str">
        <f>'RESUMEN TOTAL'!AB229</f>
        <v>APAGADO</v>
      </c>
      <c r="W220" t="str">
        <f>'RESUMEN TOTAL'!AC229</f>
        <v>APAGADO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 t="str">
        <f>'RESUMEN TOTAL'!M230</f>
        <v>APAGADO</v>
      </c>
      <c r="H221" t="str">
        <f>'RESUMEN TOTAL'!N230</f>
        <v>APAGADO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 t="str">
        <f>'RESUMEN TOTAL'!U230</f>
        <v>APAGADO</v>
      </c>
      <c r="P221" t="str">
        <f>'RESUMEN TOTAL'!V230</f>
        <v>APAGADO</v>
      </c>
      <c r="Q221">
        <f>'RESUMEN TOTAL'!W230</f>
        <v>0</v>
      </c>
      <c r="R221" t="str">
        <f>'RESUMEN TOTAL'!X230</f>
        <v>APAGADO</v>
      </c>
      <c r="S221" t="str">
        <f>'RESUMEN TOTAL'!Y230</f>
        <v>APAGADO</v>
      </c>
      <c r="T221">
        <f>'RESUMEN TOTAL'!Z230</f>
        <v>0</v>
      </c>
      <c r="U221">
        <f>'RESUMEN TOTAL'!AA230</f>
        <v>0</v>
      </c>
      <c r="V221" t="str">
        <f>'RESUMEN TOTAL'!AB230</f>
        <v>APAGADO</v>
      </c>
      <c r="W221" t="str">
        <f>'RESUMEN TOTAL'!AC230</f>
        <v>APAGADO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 t="str">
        <f>'RESUMEN TOTAL'!V232</f>
        <v>APAGADO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 t="str">
        <f>'RESUMEN TOTAL'!AC232</f>
        <v>APAGADO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 t="str">
        <f>'RESUMEN TOTAL'!V236</f>
        <v>APAGADO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 t="str">
        <f>'RESUMEN TOTAL'!Y239</f>
        <v>APAGADO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 t="str">
        <f>'RESUMEN TOTAL'!Y240</f>
        <v>APAGADO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>
        <f>'RESUMEN TOTAL'!S244</f>
        <v>0</v>
      </c>
      <c r="N234">
        <f>'RESUMEN TOTAL'!T244</f>
        <v>0</v>
      </c>
      <c r="O234" t="str">
        <f>'RESUMEN TOTAL'!U244</f>
        <v>APAGADO</v>
      </c>
      <c r="P234">
        <f>'RESUMEN TOTAL'!V244</f>
        <v>0</v>
      </c>
      <c r="Q234">
        <f>'RESUMEN TOTAL'!W244</f>
        <v>0</v>
      </c>
      <c r="R234" t="str">
        <f>'RESUMEN TOTAL'!X244</f>
        <v>APAGADO</v>
      </c>
      <c r="S234" t="str">
        <f>'RESUMEN TOTAL'!Y244</f>
        <v>APAGADO</v>
      </c>
      <c r="T234">
        <f>'RESUMEN TOTAL'!Z244</f>
        <v>0</v>
      </c>
      <c r="U234">
        <f>'RESUMEN TOTAL'!AA244</f>
        <v>0</v>
      </c>
      <c r="V234" t="str">
        <f>'RESUMEN TOTAL'!AB244</f>
        <v>APAGADO</v>
      </c>
      <c r="W234" t="str">
        <f>'RESUMEN TOTAL'!AC244</f>
        <v>APAGADO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>
        <f>'RESUMEN TOTAL'!S250</f>
        <v>0</v>
      </c>
      <c r="N240">
        <f>'RESUMEN TOTAL'!T250</f>
        <v>0</v>
      </c>
      <c r="O240" t="str">
        <f>'RESUMEN TOTAL'!U250</f>
        <v>APAGADO</v>
      </c>
      <c r="P240" t="str">
        <f>'RESUMEN TOTAL'!V250</f>
        <v>APAGADO</v>
      </c>
      <c r="Q240">
        <f>'RESUMEN TOTAL'!W250</f>
        <v>0</v>
      </c>
      <c r="R240" t="str">
        <f>'RESUMEN TOTAL'!X250</f>
        <v>APAGADO</v>
      </c>
      <c r="S240" t="str">
        <f>'RESUMEN TOTAL'!Y250</f>
        <v>APAGADO</v>
      </c>
      <c r="T240">
        <f>'RESUMEN TOTAL'!Z250</f>
        <v>0</v>
      </c>
      <c r="U240">
        <f>'RESUMEN TOTAL'!AA250</f>
        <v>0</v>
      </c>
      <c r="V240" t="str">
        <f>'RESUMEN TOTAL'!AB250</f>
        <v>APAGADO</v>
      </c>
      <c r="W240" t="str">
        <f>'RESUMEN TOTAL'!AC250</f>
        <v>APAGADO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>
        <f>'RESUMEN TOTAL'!S251</f>
        <v>0</v>
      </c>
      <c r="N241">
        <f>'RESUMEN TOTAL'!T251</f>
        <v>0</v>
      </c>
      <c r="O241" t="str">
        <f>'RESUMEN TOTAL'!U251</f>
        <v>APAGADO</v>
      </c>
      <c r="P241" t="str">
        <f>'RESUMEN TOTAL'!V251</f>
        <v>APAGADO</v>
      </c>
      <c r="Q241">
        <f>'RESUMEN TOTAL'!W251</f>
        <v>0</v>
      </c>
      <c r="R241" t="str">
        <f>'RESUMEN TOTAL'!X251</f>
        <v>APAGADO</v>
      </c>
      <c r="S241" t="str">
        <f>'RESUMEN TOTAL'!Y251</f>
        <v>APAGADO</v>
      </c>
      <c r="T241">
        <f>'RESUMEN TOTAL'!Z251</f>
        <v>0</v>
      </c>
      <c r="U241">
        <f>'RESUMEN TOTAL'!AA251</f>
        <v>0</v>
      </c>
      <c r="V241" t="str">
        <f>'RESUMEN TOTAL'!AB251</f>
        <v>APAGADO</v>
      </c>
      <c r="W241" t="str">
        <f>'RESUMEN TOTAL'!AC251</f>
        <v>APAGADO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>
        <f>'RESUMEN TOTAL'!S252</f>
        <v>0</v>
      </c>
      <c r="N242">
        <f>'RESUMEN TOTAL'!T252</f>
        <v>0</v>
      </c>
      <c r="O242" t="str">
        <f>'RESUMEN TOTAL'!U252</f>
        <v>APAGADO</v>
      </c>
      <c r="P242" t="str">
        <f>'RESUMEN TOTAL'!V252</f>
        <v>APAGADO</v>
      </c>
      <c r="Q242">
        <f>'RESUMEN TOTAL'!W252</f>
        <v>0</v>
      </c>
      <c r="R242" t="str">
        <f>'RESUMEN TOTAL'!X252</f>
        <v>APAGADO</v>
      </c>
      <c r="S242" t="str">
        <f>'RESUMEN TOTAL'!Y252</f>
        <v>APAGADO</v>
      </c>
      <c r="T242">
        <f>'RESUMEN TOTAL'!Z252</f>
        <v>0</v>
      </c>
      <c r="U242">
        <f>'RESUMEN TOTAL'!AA252</f>
        <v>0</v>
      </c>
      <c r="V242" t="str">
        <f>'RESUMEN TOTAL'!AB252</f>
        <v>APAGADO</v>
      </c>
      <c r="W242" t="str">
        <f>'RESUMEN TOTAL'!AC252</f>
        <v>APAGADO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>
        <f>'RESUMEN TOTAL'!S258</f>
        <v>0</v>
      </c>
      <c r="N248">
        <f>'RESUMEN TOTAL'!T258</f>
        <v>0</v>
      </c>
      <c r="O248" t="str">
        <f>'RESUMEN TOTAL'!U258</f>
        <v>APAGADO</v>
      </c>
      <c r="P248" t="str">
        <f>'RESUMEN TOTAL'!V258</f>
        <v>APAGADO</v>
      </c>
      <c r="Q248">
        <f>'RESUMEN TOTAL'!W258</f>
        <v>0</v>
      </c>
      <c r="R248">
        <f>'RESUMEN TOTAL'!X258</f>
        <v>0</v>
      </c>
      <c r="S248" t="str">
        <f>'RESUMEN TOTAL'!Y258</f>
        <v>APAGADO</v>
      </c>
      <c r="T248">
        <f>'RESUMEN TOTAL'!Z258</f>
        <v>0</v>
      </c>
      <c r="U248">
        <f>'RESUMEN TOTAL'!AA258</f>
        <v>0</v>
      </c>
      <c r="V248" t="str">
        <f>'RESUMEN TOTAL'!AB258</f>
        <v>APAGADO</v>
      </c>
      <c r="W248" t="str">
        <f>'RESUMEN TOTAL'!AC258</f>
        <v>APAGADO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 t="str">
        <f>'RESUMEN TOTAL'!Y261</f>
        <v>APAGADO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 t="str">
        <f>'RESUMEN TOTAL'!Y262</f>
        <v>APAGADO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 t="str">
        <f>'RESUMEN TOTAL'!M263</f>
        <v>APAGADO</v>
      </c>
      <c r="H253" t="str">
        <f>'RESUMEN TOTAL'!N263</f>
        <v>APAGADO</v>
      </c>
      <c r="I253" t="str">
        <f>'RESUMEN TOTAL'!O263</f>
        <v>APAGADO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>
        <f>'RESUMEN TOTAL'!S263</f>
        <v>0</v>
      </c>
      <c r="N253">
        <f>'RESUMEN TOTAL'!T263</f>
        <v>0</v>
      </c>
      <c r="O253" t="str">
        <f>'RESUMEN TOTAL'!U263</f>
        <v>APAGADO</v>
      </c>
      <c r="P253" t="str">
        <f>'RESUMEN TOTAL'!V263</f>
        <v>APAGADO</v>
      </c>
      <c r="Q253">
        <f>'RESUMEN TOTAL'!W263</f>
        <v>0</v>
      </c>
      <c r="R253" t="str">
        <f>'RESUMEN TOTAL'!X263</f>
        <v>APAGADO</v>
      </c>
      <c r="S253" t="str">
        <f>'RESUMEN TOTAL'!Y263</f>
        <v>APAGADO</v>
      </c>
      <c r="T253">
        <f>'RESUMEN TOTAL'!Z263</f>
        <v>0</v>
      </c>
      <c r="U253">
        <f>'RESUMEN TOTAL'!AA263</f>
        <v>0</v>
      </c>
      <c r="V253" t="str">
        <f>'RESUMEN TOTAL'!AB263</f>
        <v>APAGADO</v>
      </c>
      <c r="W253" t="str">
        <f>'RESUMEN TOTAL'!AC263</f>
        <v>APAGADO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 t="str">
        <f>'RESUMEN TOTAL'!Y264</f>
        <v>APAGADO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 t="str">
        <f>'RESUMEN TOTAL'!V269</f>
        <v>APAGADO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str">
        <f>'RESUMEN TOTAL'!AB281</f>
        <v>APAGADO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 t="str">
        <f>'RESUMEN TOTAL'!N284</f>
        <v>APAGADO</v>
      </c>
      <c r="I273">
        <f>'RESUMEN TOTAL'!O284</f>
        <v>0</v>
      </c>
      <c r="J273">
        <f>'RESUMEN TOTAL'!P284</f>
        <v>0</v>
      </c>
      <c r="K273" t="str">
        <f>'RESUMEN TOTAL'!Q284</f>
        <v>APAGADO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 t="str">
        <f>'RESUMEN TOTAL'!X284</f>
        <v>APAGADO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 t="str">
        <f>'RESUMEN TOTAL'!AB284</f>
        <v>APAGADO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 t="str">
        <f>'RESUMEN TOTAL'!U289</f>
        <v>APAGADO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 t="str">
        <f>'RESUMEN TOTAL'!U290</f>
        <v>APAGADO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 t="str">
        <f>'RESUMEN TOTAL'!N291</f>
        <v>APAGADO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>
        <f>'RESUMEN TOTAL'!S292</f>
        <v>0</v>
      </c>
      <c r="N281">
        <f>'RESUMEN TOTAL'!T292</f>
        <v>0</v>
      </c>
      <c r="O281" t="str">
        <f>'RESUMEN TOTAL'!U292</f>
        <v>APAGADO</v>
      </c>
      <c r="P281" t="str">
        <f>'RESUMEN TOTAL'!V292</f>
        <v>APAGADO</v>
      </c>
      <c r="Q281">
        <f>'RESUMEN TOTAL'!W292</f>
        <v>0</v>
      </c>
      <c r="R281" t="str">
        <f>'RESUMEN TOTAL'!X292</f>
        <v>APAGADO</v>
      </c>
      <c r="S281" t="str">
        <f>'RESUMEN TOTAL'!Y292</f>
        <v>APAGADO</v>
      </c>
      <c r="T281">
        <f>'RESUMEN TOTAL'!Z292</f>
        <v>0</v>
      </c>
      <c r="U281">
        <f>'RESUMEN TOTAL'!AA292</f>
        <v>0</v>
      </c>
      <c r="V281" t="str">
        <f>'RESUMEN TOTAL'!AB292</f>
        <v>APAGADO</v>
      </c>
      <c r="W281" t="str">
        <f>'RESUMEN TOTAL'!AC292</f>
        <v>APAGADO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 t="str">
        <f>'RESUMEN TOTAL'!P293</f>
        <v>APAGADO</v>
      </c>
      <c r="K282" t="str">
        <f>'RESUMEN TOTAL'!Q293</f>
        <v>APAGADO</v>
      </c>
      <c r="L282" t="str">
        <f>'RESUMEN TOTAL'!R293</f>
        <v>APAGADO</v>
      </c>
      <c r="M282">
        <f>'RESUMEN TOTAL'!S293</f>
        <v>0</v>
      </c>
      <c r="N282">
        <f>'RESUMEN TOTAL'!T293</f>
        <v>0</v>
      </c>
      <c r="O282" t="str">
        <f>'RESUMEN TOTAL'!U293</f>
        <v>APAGADO</v>
      </c>
      <c r="P282" t="str">
        <f>'RESUMEN TOTAL'!V293</f>
        <v>APAGADO</v>
      </c>
      <c r="Q282">
        <f>'RESUMEN TOTAL'!W293</f>
        <v>0</v>
      </c>
      <c r="R282" t="str">
        <f>'RESUMEN TOTAL'!X293</f>
        <v>APAGADO</v>
      </c>
      <c r="S282" t="str">
        <f>'RESUMEN TOTAL'!Y293</f>
        <v>APAGADO</v>
      </c>
      <c r="T282">
        <f>'RESUMEN TOTAL'!Z293</f>
        <v>0</v>
      </c>
      <c r="U282">
        <f>'RESUMEN TOTAL'!AA293</f>
        <v>0</v>
      </c>
      <c r="V282" t="str">
        <f>'RESUMEN TOTAL'!AB293</f>
        <v>APAGADO</v>
      </c>
      <c r="W282" t="str">
        <f>'RESUMEN TOTAL'!AC293</f>
        <v>APAGADO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 t="str">
        <f>'RESUMEN TOTAL'!P295</f>
        <v>APAGADO</v>
      </c>
      <c r="K284" t="str">
        <f>'RESUMEN TOTAL'!Q295</f>
        <v>APAGADO</v>
      </c>
      <c r="L284" t="str">
        <f>'RESUMEN TOTAL'!R295</f>
        <v>APAGADO</v>
      </c>
      <c r="M284">
        <f>'RESUMEN TOTAL'!S295</f>
        <v>0</v>
      </c>
      <c r="N284">
        <f>'RESUMEN TOTAL'!T295</f>
        <v>0</v>
      </c>
      <c r="O284" t="str">
        <f>'RESUMEN TOTAL'!U295</f>
        <v>APAGADO</v>
      </c>
      <c r="P284" t="str">
        <f>'RESUMEN TOTAL'!V295</f>
        <v>APAGADO</v>
      </c>
      <c r="Q284">
        <f>'RESUMEN TOTAL'!W295</f>
        <v>0</v>
      </c>
      <c r="R284" t="str">
        <f>'RESUMEN TOTAL'!X295</f>
        <v>APAGADO</v>
      </c>
      <c r="S284" t="str">
        <f>'RESUMEN TOTAL'!Y295</f>
        <v>APAGADO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 t="str">
        <f>'RESUMEN TOTAL'!AC295</f>
        <v>APAGADO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 t="str">
        <f>'RESUMEN TOTAL'!P300</f>
        <v>APAGADO</v>
      </c>
      <c r="K289" t="str">
        <f>'RESUMEN TOTAL'!Q300</f>
        <v>APAGADO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 t="str">
        <f>'RESUMEN TOTAL'!P301</f>
        <v>APAGADO</v>
      </c>
      <c r="K290" t="str">
        <f>'RESUMEN TOTAL'!Q301</f>
        <v>APAGADO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 t="str">
        <f>'RESUMEN TOTAL'!P305</f>
        <v>APAGADO</v>
      </c>
      <c r="K294" t="str">
        <f>'RESUMEN TOTAL'!Q305</f>
        <v>APAGADO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 t="str">
        <f>'RESUMEN TOTAL'!M306</f>
        <v>APAGADO</v>
      </c>
      <c r="H295" t="str">
        <f>'RESUMEN TOTAL'!N306</f>
        <v>APAGADO</v>
      </c>
      <c r="I295" t="str">
        <f>'RESUMEN TOTAL'!O306</f>
        <v>APAGADO</v>
      </c>
      <c r="J295" t="str">
        <f>'RESUMEN TOTAL'!P306</f>
        <v>APAGADO</v>
      </c>
      <c r="K295" t="str">
        <f>'RESUMEN TOTAL'!Q306</f>
        <v>APAGADO</v>
      </c>
      <c r="L295" t="str">
        <f>'RESUMEN TOTAL'!R306</f>
        <v>APAGADO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 t="str">
        <f>'RESUMEN TOTAL'!V306</f>
        <v>APAGADO</v>
      </c>
      <c r="Q295">
        <f>'RESUMEN TOTAL'!W306</f>
        <v>0</v>
      </c>
      <c r="R295" t="str">
        <f>'RESUMEN TOTAL'!X306</f>
        <v>APAGADO</v>
      </c>
      <c r="S295" t="str">
        <f>'RESUMEN TOTAL'!Y306</f>
        <v>APAGADO</v>
      </c>
      <c r="T295">
        <f>'RESUMEN TOTAL'!Z306</f>
        <v>0</v>
      </c>
      <c r="U295">
        <f>'RESUMEN TOTAL'!AA306</f>
        <v>0</v>
      </c>
      <c r="V295" t="str">
        <f>'RESUMEN TOTAL'!AB306</f>
        <v>APAGADO</v>
      </c>
      <c r="W295" t="str">
        <f>'RESUMEN TOTAL'!AC306</f>
        <v>APAGADO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 t="str">
        <f>'RESUMEN TOTAL'!P307</f>
        <v>APAGADO</v>
      </c>
      <c r="K296" t="str">
        <f>'RESUMEN TOTAL'!Q307</f>
        <v>APAGADO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 t="str">
        <f>'RESUMEN TOTAL'!P308</f>
        <v>APAGADO</v>
      </c>
      <c r="K297" t="str">
        <f>'RESUMEN TOTAL'!Q308</f>
        <v>APAGADO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 t="str">
        <f>'RESUMEN TOTAL'!P309</f>
        <v>APAGADO</v>
      </c>
      <c r="K298" t="str">
        <f>'RESUMEN TOTAL'!Q309</f>
        <v>APAGADO</v>
      </c>
      <c r="L298" t="str">
        <f>'RESUMEN TOTAL'!R309</f>
        <v>APAGADO</v>
      </c>
      <c r="M298">
        <f>'RESUMEN TOTAL'!S309</f>
        <v>0</v>
      </c>
      <c r="N298">
        <f>'RESUMEN TOTAL'!T309</f>
        <v>0</v>
      </c>
      <c r="O298" t="str">
        <f>'RESUMEN TOTAL'!U309</f>
        <v>APAGADO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 t="str">
        <f>'RESUMEN TOTAL'!V310</f>
        <v>APAGADO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 t="str">
        <f>'RESUMEN TOTAL'!P314</f>
        <v>APAGADO</v>
      </c>
      <c r="K303" t="str">
        <f>'RESUMEN TOTAL'!Q314</f>
        <v>APAGADO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 t="str">
        <f>'RESUMEN TOTAL'!P315</f>
        <v>APAGADO</v>
      </c>
      <c r="K304" t="str">
        <f>'RESUMEN TOTAL'!Q315</f>
        <v>APAGADO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 t="str">
        <f>'RESUMEN TOTAL'!P316</f>
        <v>APAGADO</v>
      </c>
      <c r="K305" t="str">
        <f>'RESUMEN TOTAL'!Q316</f>
        <v>APAGADO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 t="str">
        <f>'RESUMEN TOTAL'!P317</f>
        <v>APAGADO</v>
      </c>
      <c r="K306" t="str">
        <f>'RESUMEN TOTAL'!Q317</f>
        <v>APAGADO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 t="str">
        <f>'RESUMEN TOTAL'!Y317</f>
        <v>APAGADO</v>
      </c>
      <c r="T306">
        <f>'RESUMEN TOTAL'!Z317</f>
        <v>0</v>
      </c>
      <c r="U306">
        <f>'RESUMEN TOTAL'!AA317</f>
        <v>0</v>
      </c>
      <c r="V306" t="str">
        <f>'RESUMEN TOTAL'!AB317</f>
        <v>APAGADO</v>
      </c>
      <c r="W306" t="str">
        <f>'RESUMEN TOTAL'!AC317</f>
        <v>APAGADO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 t="str">
        <f>'RESUMEN TOTAL'!P318</f>
        <v>APAGADO</v>
      </c>
      <c r="K307" t="str">
        <f>'RESUMEN TOTAL'!Q318</f>
        <v>APAGADO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 t="str">
        <f>'RESUMEN TOTAL'!Y318</f>
        <v>APAGADO</v>
      </c>
      <c r="T307">
        <f>'RESUMEN TOTAL'!Z318</f>
        <v>0</v>
      </c>
      <c r="U307">
        <f>'RESUMEN TOTAL'!AA318</f>
        <v>0</v>
      </c>
      <c r="V307" t="str">
        <f>'RESUMEN TOTAL'!AB318</f>
        <v>APAGADO</v>
      </c>
      <c r="W307" t="str">
        <f>'RESUMEN TOTAL'!AC318</f>
        <v>APAGADO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 t="str">
        <f>'RESUMEN TOTAL'!P319</f>
        <v>APAGADO</v>
      </c>
      <c r="K308" t="str">
        <f>'RESUMEN TOTAL'!Q319</f>
        <v>APAGADO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 t="str">
        <f>'RESUMEN TOTAL'!P320</f>
        <v>APAGADO</v>
      </c>
      <c r="K309" t="str">
        <f>'RESUMEN TOTAL'!Q320</f>
        <v>APAGADO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 t="str">
        <f>'RESUMEN TOTAL'!Q321</f>
        <v>APAGADO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 t="str">
        <f>'RESUMEN TOTAL'!Q322</f>
        <v>APAGADO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 t="str">
        <f>'RESUMEN TOTAL'!P323</f>
        <v>APAGADO</v>
      </c>
      <c r="K312" t="str">
        <f>'RESUMEN TOTAL'!Q323</f>
        <v>APAGADO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 t="str">
        <f>'RESUMEN TOTAL'!Y323</f>
        <v>APAGADO</v>
      </c>
      <c r="T312">
        <f>'RESUMEN TOTAL'!Z323</f>
        <v>0</v>
      </c>
      <c r="U312">
        <f>'RESUMEN TOTAL'!AA323</f>
        <v>0</v>
      </c>
      <c r="V312" t="str">
        <f>'RESUMEN TOTAL'!AB323</f>
        <v>APAGADO</v>
      </c>
      <c r="W312" t="str">
        <f>'RESUMEN TOTAL'!AC323</f>
        <v>APAGADO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 t="str">
        <f>'RESUMEN TOTAL'!P324</f>
        <v>APAGADO</v>
      </c>
      <c r="K313" t="str">
        <f>'RESUMEN TOTAL'!Q324</f>
        <v>APAGADO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 t="str">
        <f>'RESUMEN TOTAL'!P325</f>
        <v>APAGADO</v>
      </c>
      <c r="K314" t="str">
        <f>'RESUMEN TOTAL'!Q325</f>
        <v>APAGADO</v>
      </c>
      <c r="L314" t="str">
        <f>'RESUMEN TOTAL'!R325</f>
        <v>APAGADO</v>
      </c>
      <c r="M314">
        <f>'RESUMEN TOTAL'!S325</f>
        <v>0</v>
      </c>
      <c r="N314">
        <f>'RESUMEN TOTAL'!T325</f>
        <v>0</v>
      </c>
      <c r="O314" t="str">
        <f>'RESUMEN TOTAL'!U325</f>
        <v>APAGADO</v>
      </c>
      <c r="P314" t="str">
        <f>'RESUMEN TOTAL'!V325</f>
        <v>APAGADO</v>
      </c>
      <c r="Q314">
        <f>'RESUMEN TOTAL'!W325</f>
        <v>0</v>
      </c>
      <c r="R314" t="str">
        <f>'RESUMEN TOTAL'!X325</f>
        <v>APAGADO</v>
      </c>
      <c r="S314" t="str">
        <f>'RESUMEN TOTAL'!Y325</f>
        <v>APAGADO</v>
      </c>
      <c r="T314">
        <f>'RESUMEN TOTAL'!Z325</f>
        <v>0</v>
      </c>
      <c r="U314">
        <f>'RESUMEN TOTAL'!AA325</f>
        <v>0</v>
      </c>
      <c r="V314" t="str">
        <f>'RESUMEN TOTAL'!AB325</f>
        <v>APAGADO</v>
      </c>
      <c r="W314" t="str">
        <f>'RESUMEN TOTAL'!AC325</f>
        <v>APAGADO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 t="str">
        <f>'RESUMEN TOTAL'!P326</f>
        <v>APAGADO</v>
      </c>
      <c r="K315" t="str">
        <f>'RESUMEN TOTAL'!Q326</f>
        <v>APAGADO</v>
      </c>
      <c r="L315" t="str">
        <f>'RESUMEN TOTAL'!R326</f>
        <v>APAGADO</v>
      </c>
      <c r="M315">
        <f>'RESUMEN TOTAL'!S326</f>
        <v>0</v>
      </c>
      <c r="N315">
        <f>'RESUMEN TOTAL'!T326</f>
        <v>0</v>
      </c>
      <c r="O315" t="str">
        <f>'RESUMEN TOTAL'!U326</f>
        <v>APAGADO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 t="str">
        <f>'RESUMEN TOTAL'!M327</f>
        <v>APAGADO</v>
      </c>
      <c r="H316" t="str">
        <f>'RESUMEN TOTAL'!O327</f>
        <v>APAGADO</v>
      </c>
      <c r="I316" t="e">
        <f>'RESUMEN TOTAL'!#REF!</f>
        <v>#REF!</v>
      </c>
      <c r="J316" t="str">
        <f>'RESUMEN TOTAL'!P327</f>
        <v>APAGADO</v>
      </c>
      <c r="K316" t="str">
        <f>'RESUMEN TOTAL'!Q327</f>
        <v>APAGADO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 t="str">
        <f>'RESUMEN TOTAL'!U327</f>
        <v>APAGADO</v>
      </c>
      <c r="P316" t="str">
        <f>'RESUMEN TOTAL'!V327</f>
        <v>APAGADO</v>
      </c>
      <c r="Q316">
        <f>'RESUMEN TOTAL'!W327</f>
        <v>0</v>
      </c>
      <c r="R316" t="str">
        <f>'RESUMEN TOTAL'!X327</f>
        <v>APAGADO</v>
      </c>
      <c r="S316" t="str">
        <f>'RESUMEN TOTAL'!Y327</f>
        <v>APAGADO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 t="str">
        <f>'RESUMEN TOTAL'!AC327</f>
        <v>APAGADO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 t="str">
        <f>'RESUMEN TOTAL'!V332</f>
        <v>APAGADO</v>
      </c>
      <c r="Q321">
        <f>'RESUMEN TOTAL'!W332</f>
        <v>0</v>
      </c>
      <c r="R321" t="str">
        <f>'RESUMEN TOTAL'!X332</f>
        <v>APAGADO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 t="str">
        <f>'RESUMEN TOTAL'!V333</f>
        <v>APAGADO</v>
      </c>
      <c r="Q322">
        <f>'RESUMEN TOTAL'!W333</f>
        <v>0</v>
      </c>
      <c r="R322" t="str">
        <f>'RESUMEN TOTAL'!X333</f>
        <v>APAGADO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 t="str">
        <f>'RESUMEN TOTAL'!P340</f>
        <v>APAGADO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 t="str">
        <f>'RESUMEN TOTAL'!V361</f>
        <v>APAGADO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 t="str">
        <f>'RESUMEN TOTAL'!V363</f>
        <v>APAGADO</v>
      </c>
      <c r="Q351">
        <f>'RESUMEN TOTAL'!W363</f>
        <v>0</v>
      </c>
      <c r="R351" t="str">
        <f>'RESUMEN TOTAL'!X363</f>
        <v>APAGADO</v>
      </c>
      <c r="S351" t="str">
        <f>'RESUMEN TOTAL'!Y363</f>
        <v>APAGADO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 t="str">
        <f>'RESUMEN TOTAL'!V364</f>
        <v>APAGADO</v>
      </c>
      <c r="Q352">
        <f>'RESUMEN TOTAL'!W364</f>
        <v>0</v>
      </c>
      <c r="R352" t="str">
        <f>'RESUMEN TOTAL'!X364</f>
        <v>APAGADO</v>
      </c>
      <c r="S352" t="str">
        <f>'RESUMEN TOTAL'!Y364</f>
        <v>APAGADO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>
        <f>'RESUMEN TOTAL'!N365</f>
        <v>0</v>
      </c>
      <c r="I353" t="str">
        <f>'RESUMEN TOTAL'!O365</f>
        <v>APAGADO</v>
      </c>
      <c r="J353" t="str">
        <f>'RESUMEN TOTAL'!P365</f>
        <v>APAGADO</v>
      </c>
      <c r="K353" t="str">
        <f>'RESUMEN TOTAL'!Q365</f>
        <v>APAGADO</v>
      </c>
      <c r="L353" t="str">
        <f>'RESUMEN TOTAL'!R365</f>
        <v>APAGADO</v>
      </c>
      <c r="M353">
        <f>'RESUMEN TOTAL'!S365</f>
        <v>0</v>
      </c>
      <c r="N353">
        <f>'RESUMEN TOTAL'!T365</f>
        <v>0</v>
      </c>
      <c r="O353" t="str">
        <f>'RESUMEN TOTAL'!U365</f>
        <v>APAGADO</v>
      </c>
      <c r="P353" t="str">
        <f>'RESUMEN TOTAL'!V365</f>
        <v>APAGADO</v>
      </c>
      <c r="Q353">
        <f>'RESUMEN TOTAL'!W365</f>
        <v>0</v>
      </c>
      <c r="R353" t="str">
        <f>'RESUMEN TOTAL'!X365</f>
        <v>APAGADO</v>
      </c>
      <c r="S353" t="str">
        <f>'RESUMEN TOTAL'!Y365</f>
        <v>APAGADO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 t="str">
        <f>'RESUMEN TOTAL'!AC365</f>
        <v>APAGADO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 t="str">
        <f>'RESUMEN TOTAL'!P372</f>
        <v>APAGADO</v>
      </c>
      <c r="K360" t="str">
        <f>'RESUMEN TOTAL'!Q372</f>
        <v>APAGADO</v>
      </c>
      <c r="L360" t="str">
        <f>'RESUMEN TOTAL'!R372</f>
        <v>APAGADO</v>
      </c>
      <c r="M360">
        <f>'RESUMEN TOTAL'!S372</f>
        <v>0</v>
      </c>
      <c r="N360">
        <f>'RESUMEN TOTAL'!T372</f>
        <v>0</v>
      </c>
      <c r="O360" t="str">
        <f>'RESUMEN TOTAL'!U372</f>
        <v>APAGADO</v>
      </c>
      <c r="P360" t="str">
        <f>'RESUMEN TOTAL'!V372</f>
        <v>APAGADO</v>
      </c>
      <c r="Q360">
        <f>'RESUMEN TOTAL'!W372</f>
        <v>0</v>
      </c>
      <c r="R360" t="str">
        <f>'RESUMEN TOTAL'!X372</f>
        <v>APAGADO</v>
      </c>
      <c r="S360" t="str">
        <f>'RESUMEN TOTAL'!Y372</f>
        <v>APAGADO</v>
      </c>
      <c r="T360">
        <f>'RESUMEN TOTAL'!Z372</f>
        <v>0</v>
      </c>
      <c r="U360">
        <f>'RESUMEN TOTAL'!AA372</f>
        <v>0</v>
      </c>
      <c r="V360" t="str">
        <f>'RESUMEN TOTAL'!AB372</f>
        <v>APAGADO</v>
      </c>
      <c r="W360" t="str">
        <f>'RESUMEN TOTAL'!AC372</f>
        <v>APAGADO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 t="str">
        <f>'RESUMEN TOTAL'!P373</f>
        <v>APAGADO</v>
      </c>
      <c r="K361" t="str">
        <f>'RESUMEN TOTAL'!Q373</f>
        <v>APAGADO</v>
      </c>
      <c r="L361" t="str">
        <f>'RESUMEN TOTAL'!R373</f>
        <v>APAGADO</v>
      </c>
      <c r="M361">
        <f>'RESUMEN TOTAL'!S373</f>
        <v>0</v>
      </c>
      <c r="N361">
        <f>'RESUMEN TOTAL'!T373</f>
        <v>0</v>
      </c>
      <c r="O361" t="str">
        <f>'RESUMEN TOTAL'!U373</f>
        <v>APAGADO</v>
      </c>
      <c r="P361" t="str">
        <f>'RESUMEN TOTAL'!V373</f>
        <v>APAGADO</v>
      </c>
      <c r="Q361">
        <f>'RESUMEN TOTAL'!W373</f>
        <v>0</v>
      </c>
      <c r="R361" t="str">
        <f>'RESUMEN TOTAL'!X373</f>
        <v>APAGADO</v>
      </c>
      <c r="S361" t="str">
        <f>'RESUMEN TOTAL'!Y373</f>
        <v>APAGADO</v>
      </c>
      <c r="T361">
        <f>'RESUMEN TOTAL'!Z373</f>
        <v>0</v>
      </c>
      <c r="U361">
        <f>'RESUMEN TOTAL'!AA373</f>
        <v>0</v>
      </c>
      <c r="V361" t="str">
        <f>'RESUMEN TOTAL'!AB373</f>
        <v>APAGADO</v>
      </c>
      <c r="W361" t="str">
        <f>'RESUMEN TOTAL'!AC373</f>
        <v>APAGADO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 t="str">
        <f>'RESUMEN TOTAL'!N374</f>
        <v>APAGADO</v>
      </c>
      <c r="I362" t="str">
        <f>'RESUMEN TOTAL'!O374</f>
        <v>APAGADO</v>
      </c>
      <c r="J362" t="str">
        <f>'RESUMEN TOTAL'!P374</f>
        <v>APAGADO</v>
      </c>
      <c r="K362" t="str">
        <f>'RESUMEN TOTAL'!Q374</f>
        <v>APAGADO</v>
      </c>
      <c r="L362" t="str">
        <f>'RESUMEN TOTAL'!R374</f>
        <v>APAGADO</v>
      </c>
      <c r="M362">
        <f>'RESUMEN TOTAL'!S374</f>
        <v>0</v>
      </c>
      <c r="N362">
        <f>'RESUMEN TOTAL'!T374</f>
        <v>0</v>
      </c>
      <c r="O362" t="str">
        <f>'RESUMEN TOTAL'!U374</f>
        <v>APAGADO</v>
      </c>
      <c r="P362" t="str">
        <f>'RESUMEN TOTAL'!V374</f>
        <v>APAGADO</v>
      </c>
      <c r="Q362">
        <f>'RESUMEN TOTAL'!W374</f>
        <v>0</v>
      </c>
      <c r="R362" t="str">
        <f>'RESUMEN TOTAL'!X374</f>
        <v>APAGADO</v>
      </c>
      <c r="S362" t="str">
        <f>'RESUMEN TOTAL'!Y374</f>
        <v>APAGADO</v>
      </c>
      <c r="T362">
        <f>'RESUMEN TOTAL'!Z374</f>
        <v>0</v>
      </c>
      <c r="U362">
        <f>'RESUMEN TOTAL'!AA374</f>
        <v>0</v>
      </c>
      <c r="V362" t="str">
        <f>'RESUMEN TOTAL'!AB374</f>
        <v>APAGADO</v>
      </c>
      <c r="W362" t="str">
        <f>'RESUMEN TOTAL'!AC374</f>
        <v>APAGADO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 t="str">
        <f>'RESUMEN TOTAL'!P384</f>
        <v>APAGADO</v>
      </c>
      <c r="K372" t="str">
        <f>'RESUMEN TOTAL'!Q384</f>
        <v>APAGADO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 t="str">
        <f>'RESUMEN TOTAL'!X384</f>
        <v>APAGADO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 t="str">
        <f>'RESUMEN TOTAL'!P385</f>
        <v>APAGADO</v>
      </c>
      <c r="K373" t="str">
        <f>'RESUMEN TOTAL'!Q385</f>
        <v>APAGADO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 t="str">
        <f>'RESUMEN TOTAL'!X385</f>
        <v>APAGADO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 t="str">
        <f>'RESUMEN TOTAL'!M396</f>
        <v>APAGADO</v>
      </c>
      <c r="H382">
        <f>'RESUMEN TOTAL'!N396</f>
        <v>0</v>
      </c>
      <c r="I382" t="str">
        <f>'RESUMEN TOTAL'!O396</f>
        <v>APAGADO</v>
      </c>
      <c r="J382" t="str">
        <f>'RESUMEN TOTAL'!P396</f>
        <v>APAGADO</v>
      </c>
      <c r="K382" t="str">
        <f>'RESUMEN TOTAL'!Q396</f>
        <v>APAGADO</v>
      </c>
      <c r="L382" t="str">
        <f>'RESUMEN TOTAL'!R396</f>
        <v>APAGADO</v>
      </c>
      <c r="M382">
        <f>'RESUMEN TOTAL'!S396</f>
        <v>0</v>
      </c>
      <c r="N382">
        <f>'RESUMEN TOTAL'!T396</f>
        <v>0</v>
      </c>
      <c r="O382" t="str">
        <f>'RESUMEN TOTAL'!U396</f>
        <v>APAGADO</v>
      </c>
      <c r="P382" t="str">
        <f>'RESUMEN TOTAL'!V396</f>
        <v>APAGADO</v>
      </c>
      <c r="Q382">
        <f>'RESUMEN TOTAL'!W396</f>
        <v>0</v>
      </c>
      <c r="R382" t="str">
        <f>'RESUMEN TOTAL'!X396</f>
        <v>APAGADO</v>
      </c>
      <c r="S382" t="str">
        <f>'RESUMEN TOTAL'!Y396</f>
        <v>APAGADO</v>
      </c>
      <c r="T382">
        <f>'RESUMEN TOTAL'!Z396</f>
        <v>0</v>
      </c>
      <c r="U382">
        <f>'RESUMEN TOTAL'!AA396</f>
        <v>0</v>
      </c>
      <c r="V382" t="str">
        <f>'RESUMEN TOTAL'!AB396</f>
        <v>APAGADO</v>
      </c>
      <c r="W382" t="str">
        <f>'RESUMEN TOTAL'!AC396</f>
        <v>APAGADO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 t="str">
        <f>'RESUMEN TOTAL'!P403</f>
        <v>APAGADO</v>
      </c>
      <c r="K389" t="str">
        <f>'RESUMEN TOTAL'!Q403</f>
        <v>APAGADO</v>
      </c>
      <c r="L389" t="str">
        <f>'RESUMEN TOTAL'!R403</f>
        <v>APAGADO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 t="str">
        <f>'RESUMEN TOTAL'!P404</f>
        <v>APAGADO</v>
      </c>
      <c r="K390" t="str">
        <f>'RESUMEN TOTAL'!Q404</f>
        <v>APAGADO</v>
      </c>
      <c r="L390" t="str">
        <f>'RESUMEN TOTAL'!R404</f>
        <v>APAGADO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 t="str">
        <f>'RESUMEN TOTAL'!X404</f>
        <v>APAGADO</v>
      </c>
      <c r="S390" t="str">
        <f>'RESUMEN TOTAL'!Y404</f>
        <v>APAGADO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 t="str">
        <f>'RESUMEN TOTAL'!AC404</f>
        <v>APAGADO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 t="str">
        <f>'RESUMEN TOTAL'!M410</f>
        <v>APAGADO</v>
      </c>
      <c r="H396" t="str">
        <f>'RESUMEN TOTAL'!N410</f>
        <v>APAGADO</v>
      </c>
      <c r="I396" t="str">
        <f>'RESUMEN TOTAL'!O410</f>
        <v>APAGADO</v>
      </c>
      <c r="J396" t="str">
        <f>'RESUMEN TOTAL'!P410</f>
        <v>APAGADO</v>
      </c>
      <c r="K396" t="str">
        <f>'RESUMEN TOTAL'!Q410</f>
        <v>APAGADO</v>
      </c>
      <c r="L396" t="str">
        <f>'RESUMEN TOTAL'!R410</f>
        <v>APAGADO</v>
      </c>
      <c r="M396">
        <f>'RESUMEN TOTAL'!S410</f>
        <v>0</v>
      </c>
      <c r="N396">
        <f>'RESUMEN TOTAL'!T410</f>
        <v>0</v>
      </c>
      <c r="O396" t="str">
        <f>'RESUMEN TOTAL'!U410</f>
        <v>APAGADO</v>
      </c>
      <c r="P396" t="str">
        <f>'RESUMEN TOTAL'!V410</f>
        <v>APAGADO</v>
      </c>
      <c r="Q396">
        <f>'RESUMEN TOTAL'!W410</f>
        <v>0</v>
      </c>
      <c r="R396" t="str">
        <f>'RESUMEN TOTAL'!X410</f>
        <v>APAGADO</v>
      </c>
      <c r="S396" t="str">
        <f>'RESUMEN TOTAL'!Y410</f>
        <v>APAGADO</v>
      </c>
      <c r="T396">
        <f>'RESUMEN TOTAL'!Z410</f>
        <v>0</v>
      </c>
      <c r="U396">
        <f>'RESUMEN TOTAL'!AA410</f>
        <v>0</v>
      </c>
      <c r="V396" t="str">
        <f>'RESUMEN TOTAL'!AB410</f>
        <v>APAGADO</v>
      </c>
      <c r="W396" t="str">
        <f>'RESUMEN TOTAL'!AC410</f>
        <v>APAGADO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 t="str">
        <f>'RESUMEN TOTAL'!P416</f>
        <v>APAGADO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 t="str">
        <f>'RESUMEN TOTAL'!V416</f>
        <v>APAGADO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 t="str">
        <f>'RESUMEN TOTAL'!AB416</f>
        <v>APAGADO</v>
      </c>
      <c r="W402" t="str">
        <f>'RESUMEN TOTAL'!AC416</f>
        <v>APAGADO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 t="str">
        <f>'RESUMEN TOTAL'!P420</f>
        <v>APAGADO</v>
      </c>
      <c r="K406" t="str">
        <f>'RESUMEN TOTAL'!Q420</f>
        <v>APAGADO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 t="str">
        <f>'RESUMEN TOTAL'!M426</f>
        <v>APAGADO</v>
      </c>
      <c r="H412" t="str">
        <f>'RESUMEN TOTAL'!N426</f>
        <v>APAGADO</v>
      </c>
      <c r="I412" t="str">
        <f>'RESUMEN TOTAL'!O426</f>
        <v>APAGADO</v>
      </c>
      <c r="J412" t="str">
        <f>'RESUMEN TOTAL'!P426</f>
        <v>APAGADO</v>
      </c>
      <c r="K412" t="str">
        <f>'RESUMEN TOTAL'!Q426</f>
        <v>APAGADO</v>
      </c>
      <c r="L412" t="str">
        <f>'RESUMEN TOTAL'!R426</f>
        <v>APAGADO</v>
      </c>
      <c r="M412">
        <f>'RESUMEN TOTAL'!S426</f>
        <v>0</v>
      </c>
      <c r="N412">
        <f>'RESUMEN TOTAL'!T426</f>
        <v>0</v>
      </c>
      <c r="O412" t="str">
        <f>'RESUMEN TOTAL'!U426</f>
        <v>APAGADO</v>
      </c>
      <c r="P412" t="str">
        <f>'RESUMEN TOTAL'!V426</f>
        <v>APAGADO</v>
      </c>
      <c r="Q412">
        <f>'RESUMEN TOTAL'!W426</f>
        <v>0</v>
      </c>
      <c r="R412" t="str">
        <f>'RESUMEN TOTAL'!X426</f>
        <v>APAGADO</v>
      </c>
      <c r="S412" t="str">
        <f>'RESUMEN TOTAL'!Y426</f>
        <v>APAGADO</v>
      </c>
      <c r="T412">
        <f>'RESUMEN TOTAL'!Z426</f>
        <v>0</v>
      </c>
      <c r="U412">
        <f>'RESUMEN TOTAL'!AA426</f>
        <v>0</v>
      </c>
      <c r="V412" t="str">
        <f>'RESUMEN TOTAL'!AB426</f>
        <v>APAGADO</v>
      </c>
      <c r="W412" t="str">
        <f>'RESUMEN TOTAL'!AC426</f>
        <v>APAGADO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 t="str">
        <f>'RESUMEN TOTAL'!M427</f>
        <v>APAGADO</v>
      </c>
      <c r="H413" t="str">
        <f>'RESUMEN TOTAL'!N427</f>
        <v>APAGADO</v>
      </c>
      <c r="I413" t="str">
        <f>'RESUMEN TOTAL'!O427</f>
        <v>APAGADO</v>
      </c>
      <c r="J413" t="str">
        <f>'RESUMEN TOTAL'!P427</f>
        <v>APAGADO</v>
      </c>
      <c r="K413" t="str">
        <f>'RESUMEN TOTAL'!Q427</f>
        <v>APAGADO</v>
      </c>
      <c r="L413" t="str">
        <f>'RESUMEN TOTAL'!R427</f>
        <v>APAGADO</v>
      </c>
      <c r="M413">
        <f>'RESUMEN TOTAL'!S427</f>
        <v>0</v>
      </c>
      <c r="N413">
        <f>'RESUMEN TOTAL'!T427</f>
        <v>0</v>
      </c>
      <c r="O413" t="str">
        <f>'RESUMEN TOTAL'!U427</f>
        <v>APAGADO</v>
      </c>
      <c r="P413" t="str">
        <f>'RESUMEN TOTAL'!V427</f>
        <v>APAGADO</v>
      </c>
      <c r="Q413">
        <f>'RESUMEN TOTAL'!W427</f>
        <v>0</v>
      </c>
      <c r="R413" t="str">
        <f>'RESUMEN TOTAL'!X427</f>
        <v>APAGADO</v>
      </c>
      <c r="S413" t="str">
        <f>'RESUMEN TOTAL'!Y427</f>
        <v>APAGADO</v>
      </c>
      <c r="T413">
        <f>'RESUMEN TOTAL'!Z427</f>
        <v>0</v>
      </c>
      <c r="U413">
        <f>'RESUMEN TOTAL'!AA427</f>
        <v>0</v>
      </c>
      <c r="V413" t="str">
        <f>'RESUMEN TOTAL'!AB427</f>
        <v>APAGADO</v>
      </c>
      <c r="W413" t="str">
        <f>'RESUMEN TOTAL'!AC427</f>
        <v>APAGADO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 t="str">
        <f>'RESUMEN TOTAL'!P431</f>
        <v>APAGADO</v>
      </c>
      <c r="K417" t="str">
        <f>'RESUMEN TOTAL'!Q431</f>
        <v>APAGADO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 t="str">
        <f>'RESUMEN TOTAL'!P432</f>
        <v>APAGADO</v>
      </c>
      <c r="K418" t="str">
        <f>'RESUMEN TOTAL'!Q432</f>
        <v>APAGADO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 t="str">
        <f>'RESUMEN TOTAL'!P433</f>
        <v>APAGADO</v>
      </c>
      <c r="K419" t="str">
        <f>'RESUMEN TOTAL'!Q433</f>
        <v>APAGADO</v>
      </c>
      <c r="L419" t="str">
        <f>'RESUMEN TOTAL'!R433</f>
        <v>APAGADO</v>
      </c>
      <c r="M419">
        <f>'RESUMEN TOTAL'!S433</f>
        <v>0</v>
      </c>
      <c r="N419">
        <f>'RESUMEN TOTAL'!T433</f>
        <v>0</v>
      </c>
      <c r="O419" t="str">
        <f>'RESUMEN TOTAL'!U433</f>
        <v>APAGADO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 t="str">
        <f>'RESUMEN TOTAL'!P434</f>
        <v>APAGADO</v>
      </c>
      <c r="K420" t="str">
        <f>'RESUMEN TOTAL'!Q434</f>
        <v>APAGADO</v>
      </c>
      <c r="L420" t="str">
        <f>'RESUMEN TOTAL'!R434</f>
        <v>APAGADO</v>
      </c>
      <c r="M420">
        <f>'RESUMEN TOTAL'!S434</f>
        <v>0</v>
      </c>
      <c r="N420">
        <f>'RESUMEN TOTAL'!T434</f>
        <v>0</v>
      </c>
      <c r="O420" t="str">
        <f>'RESUMEN TOTAL'!U434</f>
        <v>APAGADO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 t="str">
        <f>'RESUMEN TOTAL'!P435</f>
        <v>APAGADO</v>
      </c>
      <c r="K421" t="str">
        <f>'RESUMEN TOTAL'!Q435</f>
        <v>APAGADO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 t="str">
        <f>'RESUMEN TOTAL'!P436</f>
        <v>APAGADO</v>
      </c>
      <c r="K422" t="str">
        <f>'RESUMEN TOTAL'!Q436</f>
        <v>APAGADO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 t="str">
        <f>'RESUMEN TOTAL'!M437</f>
        <v>APAGADO</v>
      </c>
      <c r="H423" t="str">
        <f>'RESUMEN TOTAL'!N437</f>
        <v>APAGADO</v>
      </c>
      <c r="I423" t="str">
        <f>'RESUMEN TOTAL'!O437</f>
        <v>APAGADO</v>
      </c>
      <c r="J423" t="str">
        <f>'RESUMEN TOTAL'!P437</f>
        <v>APAGADO</v>
      </c>
      <c r="K423" t="str">
        <f>'RESUMEN TOTAL'!Q437</f>
        <v>APAGADO</v>
      </c>
      <c r="L423" t="str">
        <f>'RESUMEN TOTAL'!R437</f>
        <v>APAGADO</v>
      </c>
      <c r="M423">
        <f>'RESUMEN TOTAL'!S437</f>
        <v>0</v>
      </c>
      <c r="N423">
        <f>'RESUMEN TOTAL'!T437</f>
        <v>0</v>
      </c>
      <c r="O423" t="str">
        <f>'RESUMEN TOTAL'!U437</f>
        <v>APAGADO</v>
      </c>
      <c r="P423" t="str">
        <f>'RESUMEN TOTAL'!V437</f>
        <v>APAGADO</v>
      </c>
      <c r="Q423">
        <f>'RESUMEN TOTAL'!W437</f>
        <v>0</v>
      </c>
      <c r="R423" t="str">
        <f>'RESUMEN TOTAL'!X437</f>
        <v>APAGADO</v>
      </c>
      <c r="S423" t="str">
        <f>'RESUMEN TOTAL'!Y437</f>
        <v>APAGADO</v>
      </c>
      <c r="T423">
        <f>'RESUMEN TOTAL'!Z437</f>
        <v>0</v>
      </c>
      <c r="U423">
        <f>'RESUMEN TOTAL'!AA437</f>
        <v>0</v>
      </c>
      <c r="V423" t="str">
        <f>'RESUMEN TOTAL'!AB437</f>
        <v>APAGADO</v>
      </c>
      <c r="W423" t="str">
        <f>'RESUMEN TOTAL'!AC437</f>
        <v>APAGADO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 t="str">
        <f>'RESUMEN TOTAL'!P438</f>
        <v>APAGADO</v>
      </c>
      <c r="K424" t="str">
        <f>'RESUMEN TOTAL'!Q438</f>
        <v>APAGADO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 t="str">
        <f>'RESUMEN TOTAL'!M446</f>
        <v>APAGADO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 t="str">
        <f>'RESUMEN TOTAL'!V446</f>
        <v>APAGADO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 t="str">
        <f>'RESUMEN TOTAL'!V447</f>
        <v>APAGADO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 t="str">
        <f>'RESUMEN TOTAL'!M448</f>
        <v>APAGADO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 t="str">
        <f>'RESUMEN TOTAL'!V448</f>
        <v>APAGADO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 t="str">
        <f>'RESUMEN TOTAL'!M449</f>
        <v>APAGADO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 t="str">
        <f>'RESUMEN TOTAL'!V449</f>
        <v>APAGADO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 t="str">
        <f>'RESUMEN TOTAL'!M450</f>
        <v>APAGADO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 t="str">
        <f>'RESUMEN TOTAL'!V450</f>
        <v>APAGADO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 t="str">
        <f>'RESUMEN TOTAL'!AB451</f>
        <v>APAGADO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 t="str">
        <f>'RESUMEN TOTAL'!R452</f>
        <v>APAGADO</v>
      </c>
      <c r="M437">
        <f>'RESUMEN TOTAL'!S452</f>
        <v>0</v>
      </c>
      <c r="N437">
        <f>'RESUMEN TOTAL'!T452</f>
        <v>0</v>
      </c>
      <c r="O437" t="str">
        <f>'RESUMEN TOTAL'!U452</f>
        <v>APAGADO</v>
      </c>
      <c r="P437" t="str">
        <f>'RESUMEN TOTAL'!V452</f>
        <v>APAGADO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 t="str">
        <f>'RESUMEN TOTAL'!R453</f>
        <v>APAGADO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 t="str">
        <f>'RESUMEN TOTAL'!AC453</f>
        <v>APAGADO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 t="str">
        <f>'RESUMEN TOTAL'!V458</f>
        <v>APAGADO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 t="str">
        <f>'RESUMEN TOTAL'!V462</f>
        <v>APAGADO</v>
      </c>
      <c r="Q447">
        <f>'RESUMEN TOTAL'!W462</f>
        <v>0</v>
      </c>
      <c r="R447" t="str">
        <f>'RESUMEN TOTAL'!X462</f>
        <v>APAGADO</v>
      </c>
      <c r="S447" t="str">
        <f>'RESUMEN TOTAL'!Y462</f>
        <v>APAGADO</v>
      </c>
      <c r="T447">
        <f>'RESUMEN TOTAL'!Z462</f>
        <v>0</v>
      </c>
      <c r="U447">
        <f>'RESUMEN TOTAL'!AA462</f>
        <v>0</v>
      </c>
      <c r="V447" t="str">
        <f>'RESUMEN TOTAL'!AB462</f>
        <v>APAGADO</v>
      </c>
      <c r="W447" t="str">
        <f>'RESUMEN TOTAL'!AC462</f>
        <v>APAGADO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 t="str">
        <f>'RESUMEN TOTAL'!V463</f>
        <v>APAGADO</v>
      </c>
      <c r="Q448">
        <f>'RESUMEN TOTAL'!W463</f>
        <v>0</v>
      </c>
      <c r="R448" t="str">
        <f>'RESUMEN TOTAL'!X463</f>
        <v>APAGADO</v>
      </c>
      <c r="S448" t="str">
        <f>'RESUMEN TOTAL'!Y463</f>
        <v>APAGADO</v>
      </c>
      <c r="T448">
        <f>'RESUMEN TOTAL'!Z463</f>
        <v>0</v>
      </c>
      <c r="U448">
        <f>'RESUMEN TOTAL'!AA463</f>
        <v>0</v>
      </c>
      <c r="V448" t="str">
        <f>'RESUMEN TOTAL'!AB463</f>
        <v>APAGADO</v>
      </c>
      <c r="W448" t="str">
        <f>'RESUMEN TOTAL'!AC463</f>
        <v>APAGADO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 t="str">
        <f>'RESUMEN TOTAL'!M464</f>
        <v>APAGADO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 t="str">
        <f>'RESUMEN TOTAL'!V464</f>
        <v>APAGADO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 t="str">
        <f>'RESUMEN TOTAL'!P465</f>
        <v>APAGADO</v>
      </c>
      <c r="K450" t="str">
        <f>'RESUMEN TOTAL'!Q465</f>
        <v>APAGADO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 t="str">
        <f>'RESUMEN TOTAL'!P466</f>
        <v>APAGADO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 t="str">
        <f>'RESUMEN TOTAL'!P472</f>
        <v>APAGADO</v>
      </c>
      <c r="K457" t="str">
        <f>'RESUMEN TOTAL'!Q472</f>
        <v>APAGADO</v>
      </c>
      <c r="L457" t="str">
        <f>'RESUMEN TOTAL'!R472</f>
        <v>APAGADO</v>
      </c>
      <c r="M457">
        <f>'RESUMEN TOTAL'!S472</f>
        <v>0</v>
      </c>
      <c r="N457">
        <f>'RESUMEN TOTAL'!T472</f>
        <v>0</v>
      </c>
      <c r="O457" t="str">
        <f>'RESUMEN TOTAL'!U472</f>
        <v>APAGADO</v>
      </c>
      <c r="P457" t="str">
        <f>'RESUMEN TOTAL'!V472</f>
        <v>APAGADO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 t="str">
        <f>'RESUMEN TOTAL'!AB472</f>
        <v>APAGADO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>
        <f>'RESUMEN TOTAL'!AF472</f>
        <v>0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 t="str">
        <f>'RESUMEN TOTAL'!P477</f>
        <v>APAGADO</v>
      </c>
      <c r="K462" t="str">
        <f>'RESUMEN TOTAL'!Q477</f>
        <v>APAGADO</v>
      </c>
      <c r="L462" t="str">
        <f>'RESUMEN TOTAL'!R477</f>
        <v>APAGADO</v>
      </c>
      <c r="M462">
        <f>'RESUMEN TOTAL'!S477</f>
        <v>0</v>
      </c>
      <c r="N462">
        <f>'RESUMEN TOTAL'!T477</f>
        <v>0</v>
      </c>
      <c r="O462" t="str">
        <f>'RESUMEN TOTAL'!U477</f>
        <v>APAGADO</v>
      </c>
      <c r="P462" t="str">
        <f>'RESUMEN TOTAL'!V477</f>
        <v>APAGADO</v>
      </c>
      <c r="Q462">
        <f>'RESUMEN TOTAL'!W477</f>
        <v>0</v>
      </c>
      <c r="R462" t="str">
        <f>'RESUMEN TOTAL'!X477</f>
        <v>APAGADO</v>
      </c>
      <c r="S462" t="str">
        <f>'RESUMEN TOTAL'!Y477</f>
        <v>APAGADO</v>
      </c>
      <c r="T462">
        <f>'RESUMEN TOTAL'!Z477</f>
        <v>0</v>
      </c>
      <c r="U462">
        <f>'RESUMEN TOTAL'!AA477</f>
        <v>0</v>
      </c>
      <c r="V462" t="str">
        <f>'RESUMEN TOTAL'!AB477</f>
        <v>APAGADO</v>
      </c>
      <c r="W462" t="str">
        <f>'RESUMEN TOTAL'!AC477</f>
        <v>APAGADO</v>
      </c>
      <c r="X462">
        <f>'RESUMEN TOTAL'!AD477</f>
        <v>0</v>
      </c>
      <c r="Y462">
        <f>'RESUMEN TOTAL'!AE477</f>
        <v>0</v>
      </c>
      <c r="Z462">
        <f>'RESUMEN TOTAL'!AF477</f>
        <v>0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 t="str">
        <f>'RESUMEN TOTAL'!P478</f>
        <v>APAGADO</v>
      </c>
      <c r="K463" t="str">
        <f>'RESUMEN TOTAL'!Q478</f>
        <v>APAGADO</v>
      </c>
      <c r="L463" t="str">
        <f>'RESUMEN TOTAL'!R478</f>
        <v>APAGADO</v>
      </c>
      <c r="M463">
        <f>'RESUMEN TOTAL'!S478</f>
        <v>0</v>
      </c>
      <c r="N463">
        <f>'RESUMEN TOTAL'!T478</f>
        <v>0</v>
      </c>
      <c r="O463" t="str">
        <f>'RESUMEN TOTAL'!U478</f>
        <v>APAGADO</v>
      </c>
      <c r="P463" t="str">
        <f>'RESUMEN TOTAL'!V478</f>
        <v>APAGADO</v>
      </c>
      <c r="Q463">
        <f>'RESUMEN TOTAL'!W478</f>
        <v>0</v>
      </c>
      <c r="R463" t="str">
        <f>'RESUMEN TOTAL'!X478</f>
        <v>APAGADO</v>
      </c>
      <c r="S463" t="str">
        <f>'RESUMEN TOTAL'!Y478</f>
        <v>APAGADO</v>
      </c>
      <c r="T463">
        <f>'RESUMEN TOTAL'!Z478</f>
        <v>0</v>
      </c>
      <c r="U463">
        <f>'RESUMEN TOTAL'!AA478</f>
        <v>0</v>
      </c>
      <c r="V463" t="str">
        <f>'RESUMEN TOTAL'!AB478</f>
        <v>APAGADO</v>
      </c>
      <c r="W463" t="str">
        <f>'RESUMEN TOTAL'!AC478</f>
        <v>APAGADO</v>
      </c>
      <c r="X463">
        <f>'RESUMEN TOTAL'!AD478</f>
        <v>0</v>
      </c>
      <c r="Y463">
        <f>'RESUMEN TOTAL'!AE478</f>
        <v>0</v>
      </c>
      <c r="Z463">
        <f>'RESUMEN TOTAL'!AF478</f>
        <v>0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 t="str">
        <f>'RESUMEN TOTAL'!P479</f>
        <v>APAGADO</v>
      </c>
      <c r="K464" t="str">
        <f>'RESUMEN TOTAL'!Q479</f>
        <v>APAGADO</v>
      </c>
      <c r="L464" t="str">
        <f>'RESUMEN TOTAL'!R479</f>
        <v>APAGADO</v>
      </c>
      <c r="M464">
        <f>'RESUMEN TOTAL'!S479</f>
        <v>0</v>
      </c>
      <c r="N464">
        <f>'RESUMEN TOTAL'!T479</f>
        <v>0</v>
      </c>
      <c r="O464" t="str">
        <f>'RESUMEN TOTAL'!U479</f>
        <v>APAGADO</v>
      </c>
      <c r="P464" t="str">
        <f>'RESUMEN TOTAL'!V479</f>
        <v>APAGADO</v>
      </c>
      <c r="Q464">
        <f>'RESUMEN TOTAL'!W479</f>
        <v>0</v>
      </c>
      <c r="R464" t="str">
        <f>'RESUMEN TOTAL'!X479</f>
        <v>APAGADO</v>
      </c>
      <c r="S464" t="str">
        <f>'RESUMEN TOTAL'!Y479</f>
        <v>APAGADO</v>
      </c>
      <c r="T464">
        <f>'RESUMEN TOTAL'!Z479</f>
        <v>0</v>
      </c>
      <c r="U464">
        <f>'RESUMEN TOTAL'!AA479</f>
        <v>0</v>
      </c>
      <c r="V464" t="str">
        <f>'RESUMEN TOTAL'!AB479</f>
        <v>APAGADO</v>
      </c>
      <c r="W464" t="str">
        <f>'RESUMEN TOTAL'!AC479</f>
        <v>APAGADO</v>
      </c>
      <c r="X464">
        <f>'RESUMEN TOTAL'!AD479</f>
        <v>0</v>
      </c>
      <c r="Y464">
        <f>'RESUMEN TOTAL'!AE479</f>
        <v>0</v>
      </c>
      <c r="Z464">
        <f>'RESUMEN TOTAL'!AF479</f>
        <v>0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 t="str">
        <f>'RESUMEN TOTAL'!P487</f>
        <v>APAGADO</v>
      </c>
      <c r="K472" t="str">
        <f>'RESUMEN TOTAL'!Q487</f>
        <v>APAGADO</v>
      </c>
      <c r="L472" t="str">
        <f>'RESUMEN TOTAL'!R487</f>
        <v>APAGADO</v>
      </c>
      <c r="M472">
        <f>'RESUMEN TOTAL'!S487</f>
        <v>0</v>
      </c>
      <c r="N472">
        <f>'RESUMEN TOTAL'!T487</f>
        <v>0</v>
      </c>
      <c r="O472" t="str">
        <f>'RESUMEN TOTAL'!U487</f>
        <v>APAGADO</v>
      </c>
      <c r="P472" t="str">
        <f>'RESUMEN TOTAL'!V487</f>
        <v>APAGADO</v>
      </c>
      <c r="Q472">
        <f>'RESUMEN TOTAL'!W487</f>
        <v>0</v>
      </c>
      <c r="R472" t="str">
        <f>'RESUMEN TOTAL'!X487</f>
        <v>APAGADO</v>
      </c>
      <c r="S472" t="str">
        <f>'RESUMEN TOTAL'!Y487</f>
        <v>APAGADO</v>
      </c>
      <c r="T472">
        <f>'RESUMEN TOTAL'!Z487</f>
        <v>0</v>
      </c>
      <c r="U472">
        <f>'RESUMEN TOTAL'!AA487</f>
        <v>0</v>
      </c>
      <c r="V472" t="str">
        <f>'RESUMEN TOTAL'!AB487</f>
        <v>APAGADO</v>
      </c>
      <c r="W472" t="str">
        <f>'RESUMEN TOTAL'!AC487</f>
        <v>APAGADO</v>
      </c>
      <c r="X472">
        <f>'RESUMEN TOTAL'!AD487</f>
        <v>0</v>
      </c>
      <c r="Y472">
        <f>'RESUMEN TOTAL'!AE487</f>
        <v>0</v>
      </c>
      <c r="Z472">
        <f>'RESUMEN TOTAL'!AF487</f>
        <v>0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 t="str">
        <f>'RESUMEN TOTAL'!P488</f>
        <v>APAGADO</v>
      </c>
      <c r="K473" t="str">
        <f>'RESUMEN TOTAL'!Q488</f>
        <v>APAGADO</v>
      </c>
      <c r="L473" t="str">
        <f>'RESUMEN TOTAL'!R488</f>
        <v>APAGADO</v>
      </c>
      <c r="M473">
        <f>'RESUMEN TOTAL'!S488</f>
        <v>0</v>
      </c>
      <c r="N473">
        <f>'RESUMEN TOTAL'!T488</f>
        <v>0</v>
      </c>
      <c r="O473" t="str">
        <f>'RESUMEN TOTAL'!U488</f>
        <v>APAGADO</v>
      </c>
      <c r="P473" t="str">
        <f>'RESUMEN TOTAL'!V488</f>
        <v>APAGADO</v>
      </c>
      <c r="Q473">
        <f>'RESUMEN TOTAL'!W488</f>
        <v>0</v>
      </c>
      <c r="R473" t="str">
        <f>'RESUMEN TOTAL'!X488</f>
        <v>APAGADO</v>
      </c>
      <c r="S473" t="str">
        <f>'RESUMEN TOTAL'!Y488</f>
        <v>APAGADO</v>
      </c>
      <c r="T473">
        <f>'RESUMEN TOTAL'!Z488</f>
        <v>0</v>
      </c>
      <c r="U473">
        <f>'RESUMEN TOTAL'!AA488</f>
        <v>0</v>
      </c>
      <c r="V473" t="str">
        <f>'RESUMEN TOTAL'!AB488</f>
        <v>APAGADO</v>
      </c>
      <c r="W473" t="str">
        <f>'RESUMEN TOTAL'!AC488</f>
        <v>APAGADO</v>
      </c>
      <c r="X473">
        <f>'RESUMEN TOTAL'!AD488</f>
        <v>0</v>
      </c>
      <c r="Y473">
        <f>'RESUMEN TOTAL'!AE488</f>
        <v>0</v>
      </c>
      <c r="Z473">
        <f>'RESUMEN TOTAL'!AF488</f>
        <v>0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 t="str">
        <f>'RESUMEN TOTAL'!V489</f>
        <v>APAGADO</v>
      </c>
      <c r="Q474">
        <f>'RESUMEN TOTAL'!W489</f>
        <v>0</v>
      </c>
      <c r="R474" t="str">
        <f>'RESUMEN TOTAL'!X489</f>
        <v>APAGADO</v>
      </c>
      <c r="S474" t="str">
        <f>'RESUMEN TOTAL'!Y489</f>
        <v>APAGADO</v>
      </c>
      <c r="T474">
        <f>'RESUMEN TOTAL'!Z489</f>
        <v>0</v>
      </c>
      <c r="U474">
        <f>'RESUMEN TOTAL'!AA489</f>
        <v>0</v>
      </c>
      <c r="V474" t="str">
        <f>'RESUMEN TOTAL'!AB489</f>
        <v>APAGADO</v>
      </c>
      <c r="W474" t="str">
        <f>'RESUMEN TOTAL'!AC489</f>
        <v>APAGADO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 t="str">
        <f>'RESUMEN TOTAL'!V490</f>
        <v>APAGADO</v>
      </c>
      <c r="Q475">
        <f>'RESUMEN TOTAL'!W490</f>
        <v>0</v>
      </c>
      <c r="R475" t="str">
        <f>'RESUMEN TOTAL'!X490</f>
        <v>APAGADO</v>
      </c>
      <c r="S475" t="str">
        <f>'RESUMEN TOTAL'!Y490</f>
        <v>APAGADO</v>
      </c>
      <c r="T475">
        <f>'RESUMEN TOTAL'!Z490</f>
        <v>0</v>
      </c>
      <c r="U475">
        <f>'RESUMEN TOTAL'!AA490</f>
        <v>0</v>
      </c>
      <c r="V475" t="str">
        <f>'RESUMEN TOTAL'!AB490</f>
        <v>APAGADO</v>
      </c>
      <c r="W475" t="str">
        <f>'RESUMEN TOTAL'!AC490</f>
        <v>APAGADO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 t="str">
        <f>'RESUMEN TOTAL'!P491</f>
        <v>APAGADO</v>
      </c>
      <c r="K476" t="str">
        <f>'RESUMEN TOTAL'!Q491</f>
        <v>APAGADO</v>
      </c>
      <c r="L476" t="str">
        <f>'RESUMEN TOTAL'!R491</f>
        <v>APAGADO</v>
      </c>
      <c r="M476">
        <f>'RESUMEN TOTAL'!S491</f>
        <v>0</v>
      </c>
      <c r="N476">
        <f>'RESUMEN TOTAL'!T491</f>
        <v>0</v>
      </c>
      <c r="O476" t="str">
        <f>'RESUMEN TOTAL'!U491</f>
        <v>APAGADO</v>
      </c>
      <c r="P476" t="str">
        <f>'RESUMEN TOTAL'!V491</f>
        <v>APAGADO</v>
      </c>
      <c r="Q476">
        <f>'RESUMEN TOTAL'!W491</f>
        <v>0</v>
      </c>
      <c r="R476" t="str">
        <f>'RESUMEN TOTAL'!X491</f>
        <v>APAGADO</v>
      </c>
      <c r="S476" t="str">
        <f>'RESUMEN TOTAL'!Y491</f>
        <v>APAGADO</v>
      </c>
      <c r="T476">
        <f>'RESUMEN TOTAL'!Z491</f>
        <v>0</v>
      </c>
      <c r="U476">
        <f>'RESUMEN TOTAL'!AA491</f>
        <v>0</v>
      </c>
      <c r="V476" t="str">
        <f>'RESUMEN TOTAL'!AB491</f>
        <v>APAGADO</v>
      </c>
      <c r="W476" t="str">
        <f>'RESUMEN TOTAL'!AC491</f>
        <v>APAGADO</v>
      </c>
      <c r="X476">
        <f>'RESUMEN TOTAL'!AD491</f>
        <v>0</v>
      </c>
      <c r="Y476">
        <f>'RESUMEN TOTAL'!AE491</f>
        <v>0</v>
      </c>
      <c r="Z476">
        <f>'RESUMEN TOTAL'!AF491</f>
        <v>0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 t="str">
        <f>'RESUMEN TOTAL'!P492</f>
        <v>APAGADO</v>
      </c>
      <c r="K477" t="str">
        <f>'RESUMEN TOTAL'!Q492</f>
        <v>APAGADO</v>
      </c>
      <c r="L477" t="str">
        <f>'RESUMEN TOTAL'!R492</f>
        <v>APAGADO</v>
      </c>
      <c r="M477">
        <f>'RESUMEN TOTAL'!S492</f>
        <v>0</v>
      </c>
      <c r="N477">
        <f>'RESUMEN TOTAL'!T492</f>
        <v>0</v>
      </c>
      <c r="O477" t="str">
        <f>'RESUMEN TOTAL'!U492</f>
        <v>APAGADO</v>
      </c>
      <c r="P477" t="str">
        <f>'RESUMEN TOTAL'!V492</f>
        <v>APAGADO</v>
      </c>
      <c r="Q477">
        <f>'RESUMEN TOTAL'!W492</f>
        <v>0</v>
      </c>
      <c r="R477" t="str">
        <f>'RESUMEN TOTAL'!X492</f>
        <v>APAGADO</v>
      </c>
      <c r="S477" t="str">
        <f>'RESUMEN TOTAL'!Y492</f>
        <v>APAGADO</v>
      </c>
      <c r="T477">
        <f>'RESUMEN TOTAL'!Z492</f>
        <v>0</v>
      </c>
      <c r="U477">
        <f>'RESUMEN TOTAL'!AA492</f>
        <v>0</v>
      </c>
      <c r="V477" t="str">
        <f>'RESUMEN TOTAL'!AB492</f>
        <v>APAGADO</v>
      </c>
      <c r="W477" t="str">
        <f>'RESUMEN TOTAL'!AC492</f>
        <v>APAGADO</v>
      </c>
      <c r="X477">
        <f>'RESUMEN TOTAL'!AD492</f>
        <v>0</v>
      </c>
      <c r="Y477">
        <f>'RESUMEN TOTAL'!AE492</f>
        <v>0</v>
      </c>
      <c r="Z477">
        <f>'RESUMEN TOTAL'!AF492</f>
        <v>0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 t="str">
        <f>'RESUMEN TOTAL'!P493</f>
        <v>APAGADO</v>
      </c>
      <c r="K478" t="str">
        <f>'RESUMEN TOTAL'!Q493</f>
        <v>APAGADO</v>
      </c>
      <c r="L478" t="str">
        <f>'RESUMEN TOTAL'!R493</f>
        <v>APAGADO</v>
      </c>
      <c r="M478">
        <f>'RESUMEN TOTAL'!S493</f>
        <v>0</v>
      </c>
      <c r="N478">
        <f>'RESUMEN TOTAL'!T493</f>
        <v>0</v>
      </c>
      <c r="O478" t="str">
        <f>'RESUMEN TOTAL'!U493</f>
        <v>APAGADO</v>
      </c>
      <c r="P478" t="str">
        <f>'RESUMEN TOTAL'!V493</f>
        <v>APAGADO</v>
      </c>
      <c r="Q478">
        <f>'RESUMEN TOTAL'!W493</f>
        <v>0</v>
      </c>
      <c r="R478" t="str">
        <f>'RESUMEN TOTAL'!X493</f>
        <v>APAGADO</v>
      </c>
      <c r="S478" t="str">
        <f>'RESUMEN TOTAL'!Y493</f>
        <v>APAGADO</v>
      </c>
      <c r="T478">
        <f>'RESUMEN TOTAL'!Z493</f>
        <v>0</v>
      </c>
      <c r="U478">
        <f>'RESUMEN TOTAL'!AA493</f>
        <v>0</v>
      </c>
      <c r="V478" t="str">
        <f>'RESUMEN TOTAL'!AB493</f>
        <v>APAGADO</v>
      </c>
      <c r="W478" t="str">
        <f>'RESUMEN TOTAL'!AC493</f>
        <v>APAGADO</v>
      </c>
      <c r="X478">
        <f>'RESUMEN TOTAL'!AD493</f>
        <v>0</v>
      </c>
      <c r="Y478">
        <f>'RESUMEN TOTAL'!AE493</f>
        <v>0</v>
      </c>
      <c r="Z478">
        <f>'RESUMEN TOTAL'!AF493</f>
        <v>0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 t="str">
        <f>'RESUMEN TOTAL'!P494</f>
        <v>APAGADO</v>
      </c>
      <c r="K479" t="str">
        <f>'RESUMEN TOTAL'!Q494</f>
        <v>APAGADO</v>
      </c>
      <c r="L479" t="str">
        <f>'RESUMEN TOTAL'!R494</f>
        <v>APAGADO</v>
      </c>
      <c r="M479">
        <f>'RESUMEN TOTAL'!S494</f>
        <v>0</v>
      </c>
      <c r="N479">
        <f>'RESUMEN TOTAL'!T494</f>
        <v>0</v>
      </c>
      <c r="O479" t="str">
        <f>'RESUMEN TOTAL'!U494</f>
        <v>APAGADO</v>
      </c>
      <c r="P479" t="str">
        <f>'RESUMEN TOTAL'!V494</f>
        <v>APAGADO</v>
      </c>
      <c r="Q479">
        <f>'RESUMEN TOTAL'!W494</f>
        <v>0</v>
      </c>
      <c r="R479" t="str">
        <f>'RESUMEN TOTAL'!X494</f>
        <v>APAGADO</v>
      </c>
      <c r="S479" t="str">
        <f>'RESUMEN TOTAL'!Y494</f>
        <v>APAGADO</v>
      </c>
      <c r="T479">
        <f>'RESUMEN TOTAL'!Z494</f>
        <v>0</v>
      </c>
      <c r="U479">
        <f>'RESUMEN TOTAL'!AA494</f>
        <v>0</v>
      </c>
      <c r="V479" t="str">
        <f>'RESUMEN TOTAL'!AB494</f>
        <v>APAGADO</v>
      </c>
      <c r="W479" t="str">
        <f>'RESUMEN TOTAL'!AC494</f>
        <v>APAGADO</v>
      </c>
      <c r="X479">
        <f>'RESUMEN TOTAL'!AD494</f>
        <v>0</v>
      </c>
      <c r="Y479">
        <f>'RESUMEN TOTAL'!AE494</f>
        <v>0</v>
      </c>
      <c r="Z479">
        <f>'RESUMEN TOTAL'!AF494</f>
        <v>0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 t="str">
        <f>'RESUMEN TOTAL'!M495</f>
        <v>APAGADO</v>
      </c>
      <c r="H480" t="str">
        <f>'RESUMEN TOTAL'!N495</f>
        <v>APAGADO</v>
      </c>
      <c r="I480" t="str">
        <f>'RESUMEN TOTAL'!O495</f>
        <v>APAGADO</v>
      </c>
      <c r="J480" t="str">
        <f>'RESUMEN TOTAL'!P495</f>
        <v>APAGADO</v>
      </c>
      <c r="K480" t="str">
        <f>'RESUMEN TOTAL'!Q495</f>
        <v>APAGADO</v>
      </c>
      <c r="L480" t="str">
        <f>'RESUMEN TOTAL'!R495</f>
        <v>APAGADO</v>
      </c>
      <c r="M480">
        <f>'RESUMEN TOTAL'!S495</f>
        <v>0</v>
      </c>
      <c r="N480">
        <f>'RESUMEN TOTAL'!T495</f>
        <v>0</v>
      </c>
      <c r="O480" t="str">
        <f>'RESUMEN TOTAL'!U495</f>
        <v>APAGADO</v>
      </c>
      <c r="P480" t="str">
        <f>'RESUMEN TOTAL'!V495</f>
        <v>APAGADO</v>
      </c>
      <c r="Q480">
        <f>'RESUMEN TOTAL'!W495</f>
        <v>0</v>
      </c>
      <c r="R480" t="str">
        <f>'RESUMEN TOTAL'!X495</f>
        <v>APAGADO</v>
      </c>
      <c r="S480" t="str">
        <f>'RESUMEN TOTAL'!Y495</f>
        <v>APAGADO</v>
      </c>
      <c r="T480">
        <f>'RESUMEN TOTAL'!Z495</f>
        <v>0</v>
      </c>
      <c r="U480">
        <f>'RESUMEN TOTAL'!AA495</f>
        <v>0</v>
      </c>
      <c r="V480" t="str">
        <f>'RESUMEN TOTAL'!AB495</f>
        <v>APAGADO</v>
      </c>
      <c r="W480" t="str">
        <f>'RESUMEN TOTAL'!AC495</f>
        <v>APAGADO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 t="str">
        <f>'RESUMEN TOTAL'!M496</f>
        <v>APAGADO</v>
      </c>
      <c r="H481" t="str">
        <f>'RESUMEN TOTAL'!N496</f>
        <v>APAGADO</v>
      </c>
      <c r="I481" t="str">
        <f>'RESUMEN TOTAL'!O496</f>
        <v>APAGADO</v>
      </c>
      <c r="J481" t="str">
        <f>'RESUMEN TOTAL'!P496</f>
        <v>APAGADO</v>
      </c>
      <c r="K481" t="str">
        <f>'RESUMEN TOTAL'!Q496</f>
        <v>APAGADO</v>
      </c>
      <c r="L481" t="str">
        <f>'RESUMEN TOTAL'!R496</f>
        <v>APAGADO</v>
      </c>
      <c r="M481">
        <f>'RESUMEN TOTAL'!S496</f>
        <v>0</v>
      </c>
      <c r="N481">
        <f>'RESUMEN TOTAL'!T496</f>
        <v>0</v>
      </c>
      <c r="O481" t="str">
        <f>'RESUMEN TOTAL'!U496</f>
        <v>APAGADO</v>
      </c>
      <c r="P481" t="str">
        <f>'RESUMEN TOTAL'!V496</f>
        <v>APAGADO</v>
      </c>
      <c r="Q481">
        <f>'RESUMEN TOTAL'!W496</f>
        <v>0</v>
      </c>
      <c r="R481" t="str">
        <f>'RESUMEN TOTAL'!X496</f>
        <v>APAGADO</v>
      </c>
      <c r="S481" t="str">
        <f>'RESUMEN TOTAL'!Y496</f>
        <v>APAGADO</v>
      </c>
      <c r="T481">
        <f>'RESUMEN TOTAL'!Z496</f>
        <v>0</v>
      </c>
      <c r="U481">
        <f>'RESUMEN TOTAL'!AA496</f>
        <v>0</v>
      </c>
      <c r="V481" t="str">
        <f>'RESUMEN TOTAL'!AB496</f>
        <v>APAGADO</v>
      </c>
      <c r="W481" t="str">
        <f>'RESUMEN TOTAL'!AC496</f>
        <v>APAGADO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 t="str">
        <f>'RESUMEN TOTAL'!P499</f>
        <v>APAGADO</v>
      </c>
      <c r="K484" t="str">
        <f>'RESUMEN TOTAL'!Q499</f>
        <v>APAGADO</v>
      </c>
      <c r="L484" t="str">
        <f>'RESUMEN TOTAL'!R499</f>
        <v>APAGADO</v>
      </c>
      <c r="M484">
        <f>'RESUMEN TOTAL'!S499</f>
        <v>0</v>
      </c>
      <c r="N484">
        <f>'RESUMEN TOTAL'!T499</f>
        <v>0</v>
      </c>
      <c r="O484" t="str">
        <f>'RESUMEN TOTAL'!U499</f>
        <v>APAGADO</v>
      </c>
      <c r="P484" t="str">
        <f>'RESUMEN TOTAL'!V499</f>
        <v>APAGADO</v>
      </c>
      <c r="Q484">
        <f>'RESUMEN TOTAL'!W499</f>
        <v>0</v>
      </c>
      <c r="R484" t="str">
        <f>'RESUMEN TOTAL'!X499</f>
        <v>APAGADO</v>
      </c>
      <c r="S484" t="str">
        <f>'RESUMEN TOTAL'!Y499</f>
        <v>APAGADO</v>
      </c>
      <c r="T484">
        <f>'RESUMEN TOTAL'!Z499</f>
        <v>0</v>
      </c>
      <c r="U484">
        <f>'RESUMEN TOTAL'!AA499</f>
        <v>0</v>
      </c>
      <c r="V484" t="str">
        <f>'RESUMEN TOTAL'!AB499</f>
        <v>APAGADO</v>
      </c>
      <c r="W484" t="str">
        <f>'RESUMEN TOTAL'!AC499</f>
        <v>APAGADO</v>
      </c>
      <c r="X484">
        <f>'RESUMEN TOTAL'!AD499</f>
        <v>0</v>
      </c>
      <c r="Y484">
        <f>'RESUMEN TOTAL'!AE499</f>
        <v>0</v>
      </c>
      <c r="Z484">
        <f>'RESUMEN TOTAL'!AF499</f>
        <v>0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 t="str">
        <f>'RESUMEN TOTAL'!P500</f>
        <v>APAGADO</v>
      </c>
      <c r="K485" t="str">
        <f>'RESUMEN TOTAL'!Q500</f>
        <v>APAGADO</v>
      </c>
      <c r="L485" t="str">
        <f>'RESUMEN TOTAL'!R500</f>
        <v>APAGADO</v>
      </c>
      <c r="M485">
        <f>'RESUMEN TOTAL'!S500</f>
        <v>0</v>
      </c>
      <c r="N485">
        <f>'RESUMEN TOTAL'!T500</f>
        <v>0</v>
      </c>
      <c r="O485" t="str">
        <f>'RESUMEN TOTAL'!U500</f>
        <v>APAGADO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>
        <f>'RESUMEN TOTAL'!AF500</f>
        <v>0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 t="str">
        <f>'RESUMEN TOTAL'!P501</f>
        <v>APAGADO</v>
      </c>
      <c r="K486" t="str">
        <f>'RESUMEN TOTAL'!Q501</f>
        <v>APAGADO</v>
      </c>
      <c r="L486" t="str">
        <f>'RESUMEN TOTAL'!R501</f>
        <v>APAGADO</v>
      </c>
      <c r="M486">
        <f>'RESUMEN TOTAL'!S501</f>
        <v>0</v>
      </c>
      <c r="N486">
        <f>'RESUMEN TOTAL'!T501</f>
        <v>0</v>
      </c>
      <c r="O486" t="str">
        <f>'RESUMEN TOTAL'!U501</f>
        <v>APAGADO</v>
      </c>
      <c r="P486" t="str">
        <f>'RESUMEN TOTAL'!V501</f>
        <v>APAGADO</v>
      </c>
      <c r="Q486">
        <f>'RESUMEN TOTAL'!W501</f>
        <v>0</v>
      </c>
      <c r="R486" t="str">
        <f>'RESUMEN TOTAL'!X501</f>
        <v>APAGADO</v>
      </c>
      <c r="S486" t="str">
        <f>'RESUMEN TOTAL'!Y501</f>
        <v>APAGADO</v>
      </c>
      <c r="T486">
        <f>'RESUMEN TOTAL'!Z501</f>
        <v>0</v>
      </c>
      <c r="U486">
        <f>'RESUMEN TOTAL'!AA501</f>
        <v>0</v>
      </c>
      <c r="V486" t="str">
        <f>'RESUMEN TOTAL'!AB501</f>
        <v>APAGADO</v>
      </c>
      <c r="W486" t="str">
        <f>'RESUMEN TOTAL'!AC501</f>
        <v>APAGADO</v>
      </c>
      <c r="X486">
        <f>'RESUMEN TOTAL'!AD501</f>
        <v>0</v>
      </c>
      <c r="Y486">
        <f>'RESUMEN TOTAL'!AE501</f>
        <v>0</v>
      </c>
      <c r="Z486">
        <f>'RESUMEN TOTAL'!AF501</f>
        <v>0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 t="str">
        <f>'RESUMEN TOTAL'!P502</f>
        <v>APAGADO</v>
      </c>
      <c r="K487" t="str">
        <f>'RESUMEN TOTAL'!Q502</f>
        <v>APAGADO</v>
      </c>
      <c r="L487" t="str">
        <f>'RESUMEN TOTAL'!R502</f>
        <v>APAGADO</v>
      </c>
      <c r="M487">
        <f>'RESUMEN TOTAL'!S502</f>
        <v>0</v>
      </c>
      <c r="N487">
        <f>'RESUMEN TOTAL'!T502</f>
        <v>0</v>
      </c>
      <c r="O487" t="str">
        <f>'RESUMEN TOTAL'!U502</f>
        <v>APAGADO</v>
      </c>
      <c r="P487" t="str">
        <f>'RESUMEN TOTAL'!V502</f>
        <v>APAGADO</v>
      </c>
      <c r="Q487">
        <f>'RESUMEN TOTAL'!W502</f>
        <v>0</v>
      </c>
      <c r="R487" t="str">
        <f>'RESUMEN TOTAL'!X502</f>
        <v>APAGADO</v>
      </c>
      <c r="S487" t="str">
        <f>'RESUMEN TOTAL'!Y502</f>
        <v>APAGADO</v>
      </c>
      <c r="T487">
        <f>'RESUMEN TOTAL'!Z502</f>
        <v>0</v>
      </c>
      <c r="U487">
        <f>'RESUMEN TOTAL'!AA502</f>
        <v>0</v>
      </c>
      <c r="V487" t="str">
        <f>'RESUMEN TOTAL'!AB502</f>
        <v>APAGADO</v>
      </c>
      <c r="W487" t="str">
        <f>'RESUMEN TOTAL'!AC502</f>
        <v>APAGADO</v>
      </c>
      <c r="X487">
        <f>'RESUMEN TOTAL'!AD502</f>
        <v>0</v>
      </c>
      <c r="Y487">
        <f>'RESUMEN TOTAL'!AE502</f>
        <v>0</v>
      </c>
      <c r="Z487">
        <f>'RESUMEN TOTAL'!AF502</f>
        <v>0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 t="str">
        <f>'RESUMEN TOTAL'!P503</f>
        <v>APAGADO</v>
      </c>
      <c r="K488" t="str">
        <f>'RESUMEN TOTAL'!Q503</f>
        <v>APAGADO</v>
      </c>
      <c r="L488" t="str">
        <f>'RESUMEN TOTAL'!R503</f>
        <v>APAGADO</v>
      </c>
      <c r="M488">
        <f>'RESUMEN TOTAL'!S503</f>
        <v>0</v>
      </c>
      <c r="N488">
        <f>'RESUMEN TOTAL'!T503</f>
        <v>0</v>
      </c>
      <c r="O488" t="str">
        <f>'RESUMEN TOTAL'!U503</f>
        <v>APAGADO</v>
      </c>
      <c r="P488" t="str">
        <f>'RESUMEN TOTAL'!V503</f>
        <v>APAGADO</v>
      </c>
      <c r="Q488">
        <f>'RESUMEN TOTAL'!W503</f>
        <v>0</v>
      </c>
      <c r="R488" t="str">
        <f>'RESUMEN TOTAL'!X503</f>
        <v>APAGADO</v>
      </c>
      <c r="S488" t="str">
        <f>'RESUMEN TOTAL'!Y503</f>
        <v>APAGADO</v>
      </c>
      <c r="T488">
        <f>'RESUMEN TOTAL'!Z503</f>
        <v>0</v>
      </c>
      <c r="U488">
        <f>'RESUMEN TOTAL'!AA503</f>
        <v>0</v>
      </c>
      <c r="V488" t="str">
        <f>'RESUMEN TOTAL'!AB503</f>
        <v>APAGADO</v>
      </c>
      <c r="W488" t="str">
        <f>'RESUMEN TOTAL'!AC503</f>
        <v>APAGADO</v>
      </c>
      <c r="X488">
        <f>'RESUMEN TOTAL'!AD503</f>
        <v>0</v>
      </c>
      <c r="Y488">
        <f>'RESUMEN TOTAL'!AE503</f>
        <v>0</v>
      </c>
      <c r="Z488">
        <f>'RESUMEN TOTAL'!AF503</f>
        <v>0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 t="str">
        <f>'RESUMEN TOTAL'!P504</f>
        <v>APAGADO</v>
      </c>
      <c r="K489" t="str">
        <f>'RESUMEN TOTAL'!Q504</f>
        <v>APAGADO</v>
      </c>
      <c r="L489" t="str">
        <f>'RESUMEN TOTAL'!R504</f>
        <v>APAGADO</v>
      </c>
      <c r="M489">
        <f>'RESUMEN TOTAL'!S504</f>
        <v>0</v>
      </c>
      <c r="N489">
        <f>'RESUMEN TOTAL'!T504</f>
        <v>0</v>
      </c>
      <c r="O489" t="str">
        <f>'RESUMEN TOTAL'!U504</f>
        <v>APAGADO</v>
      </c>
      <c r="P489" t="str">
        <f>'RESUMEN TOTAL'!V504</f>
        <v>APAGADO</v>
      </c>
      <c r="Q489">
        <f>'RESUMEN TOTAL'!W504</f>
        <v>0</v>
      </c>
      <c r="R489" t="str">
        <f>'RESUMEN TOTAL'!X504</f>
        <v>APAGADO</v>
      </c>
      <c r="S489" t="str">
        <f>'RESUMEN TOTAL'!Y504</f>
        <v>APAGADO</v>
      </c>
      <c r="T489">
        <f>'RESUMEN TOTAL'!Z504</f>
        <v>0</v>
      </c>
      <c r="U489">
        <f>'RESUMEN TOTAL'!AA504</f>
        <v>0</v>
      </c>
      <c r="V489" t="str">
        <f>'RESUMEN TOTAL'!AB504</f>
        <v>APAGADO</v>
      </c>
      <c r="W489" t="str">
        <f>'RESUMEN TOTAL'!AC504</f>
        <v>APAGADO</v>
      </c>
      <c r="X489">
        <f>'RESUMEN TOTAL'!AD504</f>
        <v>0</v>
      </c>
      <c r="Y489">
        <f>'RESUMEN TOTAL'!AE504</f>
        <v>0</v>
      </c>
      <c r="Z489">
        <f>'RESUMEN TOTAL'!AF504</f>
        <v>0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 t="str">
        <f>'RESUMEN TOTAL'!P505</f>
        <v>APAGADO</v>
      </c>
      <c r="K490" t="str">
        <f>'RESUMEN TOTAL'!Q505</f>
        <v>APAGADO</v>
      </c>
      <c r="L490" t="str">
        <f>'RESUMEN TOTAL'!R505</f>
        <v>APAGADO</v>
      </c>
      <c r="M490">
        <f>'RESUMEN TOTAL'!S505</f>
        <v>0</v>
      </c>
      <c r="N490">
        <f>'RESUMEN TOTAL'!T505</f>
        <v>0</v>
      </c>
      <c r="O490" t="str">
        <f>'RESUMEN TOTAL'!U505</f>
        <v>APAGADO</v>
      </c>
      <c r="P490" t="str">
        <f>'RESUMEN TOTAL'!V505</f>
        <v>APAGADO</v>
      </c>
      <c r="Q490">
        <f>'RESUMEN TOTAL'!W505</f>
        <v>0</v>
      </c>
      <c r="R490" t="str">
        <f>'RESUMEN TOTAL'!X505</f>
        <v>APAGADO</v>
      </c>
      <c r="S490" t="str">
        <f>'RESUMEN TOTAL'!Y505</f>
        <v>APAGADO</v>
      </c>
      <c r="T490">
        <f>'RESUMEN TOTAL'!Z505</f>
        <v>0</v>
      </c>
      <c r="U490">
        <f>'RESUMEN TOTAL'!AA505</f>
        <v>0</v>
      </c>
      <c r="V490" t="str">
        <f>'RESUMEN TOTAL'!AB505</f>
        <v>APAGADO</v>
      </c>
      <c r="W490" t="str">
        <f>'RESUMEN TOTAL'!AC505</f>
        <v>APAGADO</v>
      </c>
      <c r="X490">
        <f>'RESUMEN TOTAL'!AD505</f>
        <v>0</v>
      </c>
      <c r="Y490">
        <f>'RESUMEN TOTAL'!AE505</f>
        <v>0</v>
      </c>
      <c r="Z490">
        <f>'RESUMEN TOTAL'!AF505</f>
        <v>0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 t="str">
        <f>'RESUMEN TOTAL'!P506</f>
        <v>APAGADO</v>
      </c>
      <c r="K491" t="str">
        <f>'RESUMEN TOTAL'!Q506</f>
        <v>APAGADO</v>
      </c>
      <c r="L491" t="str">
        <f>'RESUMEN TOTAL'!R506</f>
        <v>APAGADO</v>
      </c>
      <c r="M491">
        <f>'RESUMEN TOTAL'!S506</f>
        <v>0</v>
      </c>
      <c r="N491">
        <f>'RESUMEN TOTAL'!T506</f>
        <v>0</v>
      </c>
      <c r="O491" t="str">
        <f>'RESUMEN TOTAL'!U506</f>
        <v>APAGADO</v>
      </c>
      <c r="P491" t="str">
        <f>'RESUMEN TOTAL'!V506</f>
        <v>APAGADO</v>
      </c>
      <c r="Q491">
        <f>'RESUMEN TOTAL'!W506</f>
        <v>0</v>
      </c>
      <c r="R491" t="str">
        <f>'RESUMEN TOTAL'!X506</f>
        <v>APAGADO</v>
      </c>
      <c r="S491" t="str">
        <f>'RESUMEN TOTAL'!Y506</f>
        <v>APAGADO</v>
      </c>
      <c r="T491">
        <f>'RESUMEN TOTAL'!Z506</f>
        <v>0</v>
      </c>
      <c r="U491">
        <f>'RESUMEN TOTAL'!AA506</f>
        <v>0</v>
      </c>
      <c r="V491" t="str">
        <f>'RESUMEN TOTAL'!AB506</f>
        <v>APAGADO</v>
      </c>
      <c r="W491" t="str">
        <f>'RESUMEN TOTAL'!AC506</f>
        <v>APAGADO</v>
      </c>
      <c r="X491">
        <f>'RESUMEN TOTAL'!AD506</f>
        <v>0</v>
      </c>
      <c r="Y491">
        <f>'RESUMEN TOTAL'!AE506</f>
        <v>0</v>
      </c>
      <c r="Z491">
        <f>'RESUMEN TOTAL'!AF506</f>
        <v>0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 t="str">
        <f>'RESUMEN TOTAL'!P507</f>
        <v>APAGADO</v>
      </c>
      <c r="K492" t="str">
        <f>'RESUMEN TOTAL'!Q507</f>
        <v>APAGADO</v>
      </c>
      <c r="L492" t="str">
        <f>'RESUMEN TOTAL'!R507</f>
        <v>APAGADO</v>
      </c>
      <c r="M492">
        <f>'RESUMEN TOTAL'!S507</f>
        <v>0</v>
      </c>
      <c r="N492">
        <f>'RESUMEN TOTAL'!T507</f>
        <v>0</v>
      </c>
      <c r="O492" t="str">
        <f>'RESUMEN TOTAL'!U507</f>
        <v>APAGADO</v>
      </c>
      <c r="P492" t="str">
        <f>'RESUMEN TOTAL'!V507</f>
        <v>APAGADO</v>
      </c>
      <c r="Q492">
        <f>'RESUMEN TOTAL'!W507</f>
        <v>0</v>
      </c>
      <c r="R492" t="str">
        <f>'RESUMEN TOTAL'!X507</f>
        <v>APAGADO</v>
      </c>
      <c r="S492" t="str">
        <f>'RESUMEN TOTAL'!Y507</f>
        <v>APAGADO</v>
      </c>
      <c r="T492">
        <f>'RESUMEN TOTAL'!Z507</f>
        <v>0</v>
      </c>
      <c r="U492">
        <f>'RESUMEN TOTAL'!AA507</f>
        <v>0</v>
      </c>
      <c r="V492" t="str">
        <f>'RESUMEN TOTAL'!AB507</f>
        <v>APAGADO</v>
      </c>
      <c r="W492" t="str">
        <f>'RESUMEN TOTAL'!AC507</f>
        <v>APAGADO</v>
      </c>
      <c r="X492">
        <f>'RESUMEN TOTAL'!AD507</f>
        <v>0</v>
      </c>
      <c r="Y492">
        <f>'RESUMEN TOTAL'!AE507</f>
        <v>0</v>
      </c>
      <c r="Z492">
        <f>'RESUMEN TOTAL'!AF507</f>
        <v>0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 t="str">
        <f>'RESUMEN TOTAL'!P508</f>
        <v>APAGADO</v>
      </c>
      <c r="K493" t="str">
        <f>'RESUMEN TOTAL'!Q508</f>
        <v>APAGADO</v>
      </c>
      <c r="L493" t="str">
        <f>'RESUMEN TOTAL'!R508</f>
        <v>APAGADO</v>
      </c>
      <c r="M493">
        <f>'RESUMEN TOTAL'!S508</f>
        <v>0</v>
      </c>
      <c r="N493">
        <f>'RESUMEN TOTAL'!T508</f>
        <v>0</v>
      </c>
      <c r="O493" t="str">
        <f>'RESUMEN TOTAL'!U508</f>
        <v>APAGADO</v>
      </c>
      <c r="P493" t="str">
        <f>'RESUMEN TOTAL'!V508</f>
        <v>APAGADO</v>
      </c>
      <c r="Q493">
        <f>'RESUMEN TOTAL'!W508</f>
        <v>0</v>
      </c>
      <c r="R493" t="str">
        <f>'RESUMEN TOTAL'!X508</f>
        <v>APAGADO</v>
      </c>
      <c r="S493" t="str">
        <f>'RESUMEN TOTAL'!Y508</f>
        <v>APAGADO</v>
      </c>
      <c r="T493">
        <f>'RESUMEN TOTAL'!Z508</f>
        <v>0</v>
      </c>
      <c r="U493">
        <f>'RESUMEN TOTAL'!AA508</f>
        <v>0</v>
      </c>
      <c r="V493" t="str">
        <f>'RESUMEN TOTAL'!AB508</f>
        <v>APAGADO</v>
      </c>
      <c r="W493" t="str">
        <f>'RESUMEN TOTAL'!AC508</f>
        <v>APAGADO</v>
      </c>
      <c r="X493">
        <f>'RESUMEN TOTAL'!AD508</f>
        <v>0</v>
      </c>
      <c r="Y493">
        <f>'RESUMEN TOTAL'!AE508</f>
        <v>0</v>
      </c>
      <c r="Z493">
        <f>'RESUMEN TOTAL'!AF508</f>
        <v>0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 t="str">
        <f>'RESUMEN TOTAL'!P509</f>
        <v>APAGADO</v>
      </c>
      <c r="K494" t="str">
        <f>'RESUMEN TOTAL'!Q509</f>
        <v>APAGADO</v>
      </c>
      <c r="L494" t="str">
        <f>'RESUMEN TOTAL'!R509</f>
        <v>APAGADO</v>
      </c>
      <c r="M494">
        <f>'RESUMEN TOTAL'!S509</f>
        <v>0</v>
      </c>
      <c r="N494">
        <f>'RESUMEN TOTAL'!T509</f>
        <v>0</v>
      </c>
      <c r="O494" t="str">
        <f>'RESUMEN TOTAL'!U509</f>
        <v>APAGADO</v>
      </c>
      <c r="P494" t="str">
        <f>'RESUMEN TOTAL'!V509</f>
        <v>APAGADO</v>
      </c>
      <c r="Q494">
        <f>'RESUMEN TOTAL'!W509</f>
        <v>0</v>
      </c>
      <c r="R494" t="str">
        <f>'RESUMEN TOTAL'!X509</f>
        <v>APAGADO</v>
      </c>
      <c r="S494" t="str">
        <f>'RESUMEN TOTAL'!Y509</f>
        <v>APAGADO</v>
      </c>
      <c r="T494">
        <f>'RESUMEN TOTAL'!Z509</f>
        <v>0</v>
      </c>
      <c r="U494">
        <f>'RESUMEN TOTAL'!AA509</f>
        <v>0</v>
      </c>
      <c r="V494" t="str">
        <f>'RESUMEN TOTAL'!AB509</f>
        <v>APAGADO</v>
      </c>
      <c r="W494" t="str">
        <f>'RESUMEN TOTAL'!AC509</f>
        <v>APAGADO</v>
      </c>
      <c r="X494">
        <f>'RESUMEN TOTAL'!AD509</f>
        <v>0</v>
      </c>
      <c r="Y494">
        <f>'RESUMEN TOTAL'!AE509</f>
        <v>0</v>
      </c>
      <c r="Z494">
        <f>'RESUMEN TOTAL'!AF509</f>
        <v>0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 t="str">
        <f>'RESUMEN TOTAL'!P510</f>
        <v>APAGADO</v>
      </c>
      <c r="K495" t="str">
        <f>'RESUMEN TOTAL'!Q510</f>
        <v>APAGADO</v>
      </c>
      <c r="L495" t="str">
        <f>'RESUMEN TOTAL'!R510</f>
        <v>APAGADO</v>
      </c>
      <c r="M495">
        <f>'RESUMEN TOTAL'!S510</f>
        <v>0</v>
      </c>
      <c r="N495">
        <f>'RESUMEN TOTAL'!T510</f>
        <v>0</v>
      </c>
      <c r="O495" t="str">
        <f>'RESUMEN TOTAL'!U510</f>
        <v>APAGADO</v>
      </c>
      <c r="P495" t="str">
        <f>'RESUMEN TOTAL'!V510</f>
        <v>APAGADO</v>
      </c>
      <c r="Q495">
        <f>'RESUMEN TOTAL'!W510</f>
        <v>0</v>
      </c>
      <c r="R495" t="str">
        <f>'RESUMEN TOTAL'!X510</f>
        <v>APAGADO</v>
      </c>
      <c r="S495" t="str">
        <f>'RESUMEN TOTAL'!Y510</f>
        <v>APAGADO</v>
      </c>
      <c r="T495">
        <f>'RESUMEN TOTAL'!Z510</f>
        <v>0</v>
      </c>
      <c r="U495">
        <f>'RESUMEN TOTAL'!AA510</f>
        <v>0</v>
      </c>
      <c r="V495" t="str">
        <f>'RESUMEN TOTAL'!AB510</f>
        <v>APAGADO</v>
      </c>
      <c r="W495" t="str">
        <f>'RESUMEN TOTAL'!AC510</f>
        <v>APAGADO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 t="str">
        <f>'RESUMEN TOTAL'!R511</f>
        <v>APAGADO</v>
      </c>
      <c r="M496">
        <f>'RESUMEN TOTAL'!S511</f>
        <v>0</v>
      </c>
      <c r="N496">
        <f>'RESUMEN TOTAL'!T511</f>
        <v>0</v>
      </c>
      <c r="O496" t="str">
        <f>'RESUMEN TOTAL'!U511</f>
        <v>APAGADO</v>
      </c>
      <c r="P496" t="str">
        <f>'RESUMEN TOTAL'!V511</f>
        <v>APAGADO</v>
      </c>
      <c r="Q496">
        <f>'RESUMEN TOTAL'!W511</f>
        <v>0</v>
      </c>
      <c r="R496" t="str">
        <f>'RESUMEN TOTAL'!X511</f>
        <v>APAGADO</v>
      </c>
      <c r="S496" t="str">
        <f>'RESUMEN TOTAL'!Y511</f>
        <v>APAGADO</v>
      </c>
      <c r="T496">
        <f>'RESUMEN TOTAL'!Z511</f>
        <v>0</v>
      </c>
      <c r="U496">
        <f>'RESUMEN TOTAL'!AA511</f>
        <v>0</v>
      </c>
      <c r="V496" t="str">
        <f>'RESUMEN TOTAL'!AB511</f>
        <v>APAGADO</v>
      </c>
      <c r="W496" t="str">
        <f>'RESUMEN TOTAL'!AC511</f>
        <v>APAGADO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 t="str">
        <f>'RESUMEN TOTAL'!M512</f>
        <v>APAGADO</v>
      </c>
      <c r="H497" t="str">
        <f>'RESUMEN TOTAL'!N512</f>
        <v>APAGADO</v>
      </c>
      <c r="I497" t="str">
        <f>'RESUMEN TOTAL'!O512</f>
        <v>APAGADO</v>
      </c>
      <c r="J497" t="str">
        <f>'RESUMEN TOTAL'!P512</f>
        <v>APAGADO</v>
      </c>
      <c r="K497" t="str">
        <f>'RESUMEN TOTAL'!Q512</f>
        <v>APAGADO</v>
      </c>
      <c r="L497" t="str">
        <f>'RESUMEN TOTAL'!R512</f>
        <v>APAGADO</v>
      </c>
      <c r="M497">
        <f>'RESUMEN TOTAL'!S512</f>
        <v>0</v>
      </c>
      <c r="N497">
        <f>'RESUMEN TOTAL'!T512</f>
        <v>0</v>
      </c>
      <c r="O497" t="str">
        <f>'RESUMEN TOTAL'!U512</f>
        <v>APAGADO</v>
      </c>
      <c r="P497" t="str">
        <f>'RESUMEN TOTAL'!V512</f>
        <v>APAGADO</v>
      </c>
      <c r="Q497">
        <f>'RESUMEN TOTAL'!W512</f>
        <v>0</v>
      </c>
      <c r="R497" t="str">
        <f>'RESUMEN TOTAL'!X512</f>
        <v>APAGADO</v>
      </c>
      <c r="S497" t="str">
        <f>'RESUMEN TOTAL'!Y512</f>
        <v>APAGADO</v>
      </c>
      <c r="T497">
        <f>'RESUMEN TOTAL'!Z512</f>
        <v>0</v>
      </c>
      <c r="U497">
        <f>'RESUMEN TOTAL'!AA512</f>
        <v>0</v>
      </c>
      <c r="V497" t="str">
        <f>'RESUMEN TOTAL'!AB512</f>
        <v>APAGADO</v>
      </c>
      <c r="W497" t="str">
        <f>'RESUMEN TOTAL'!AC512</f>
        <v>APAGADO</v>
      </c>
      <c r="X497">
        <f>'RESUMEN TOTAL'!AD512</f>
        <v>0</v>
      </c>
      <c r="Y497">
        <f>'RESUMEN TOTAL'!AE512</f>
        <v>0</v>
      </c>
      <c r="Z497">
        <f>'RESUMEN TOTAL'!AF512</f>
        <v>0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 t="str">
        <f>'RESUMEN TOTAL'!P513</f>
        <v>APAGADO</v>
      </c>
      <c r="K498" t="str">
        <f>'RESUMEN TOTAL'!Q513</f>
        <v>APAGADO</v>
      </c>
      <c r="L498" t="str">
        <f>'RESUMEN TOTAL'!R513</f>
        <v>APAGADO</v>
      </c>
      <c r="M498">
        <f>'RESUMEN TOTAL'!S513</f>
        <v>0</v>
      </c>
      <c r="N498">
        <f>'RESUMEN TOTAL'!T513</f>
        <v>0</v>
      </c>
      <c r="O498" t="str">
        <f>'RESUMEN TOTAL'!U513</f>
        <v>APAGADO</v>
      </c>
      <c r="P498" t="str">
        <f>'RESUMEN TOTAL'!V513</f>
        <v>APAGADO</v>
      </c>
      <c r="Q498">
        <f>'RESUMEN TOTAL'!W513</f>
        <v>0</v>
      </c>
      <c r="R498" t="str">
        <f>'RESUMEN TOTAL'!X513</f>
        <v>APAGADO</v>
      </c>
      <c r="S498" t="str">
        <f>'RESUMEN TOTAL'!Y513</f>
        <v>APAGADO</v>
      </c>
      <c r="T498">
        <f>'RESUMEN TOTAL'!Z513</f>
        <v>0</v>
      </c>
      <c r="U498">
        <f>'RESUMEN TOTAL'!AA513</f>
        <v>0</v>
      </c>
      <c r="V498" t="str">
        <f>'RESUMEN TOTAL'!AB513</f>
        <v>APAGADO</v>
      </c>
      <c r="W498" t="str">
        <f>'RESUMEN TOTAL'!AC513</f>
        <v>APAGADO</v>
      </c>
      <c r="X498">
        <f>'RESUMEN TOTAL'!AD513</f>
        <v>0</v>
      </c>
      <c r="Y498">
        <f>'RESUMEN TOTAL'!AE513</f>
        <v>0</v>
      </c>
      <c r="Z498">
        <f>'RESUMEN TOTAL'!AF513</f>
        <v>0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 t="str">
        <f>'RESUMEN TOTAL'!P514</f>
        <v>APAGADO</v>
      </c>
      <c r="K499" t="str">
        <f>'RESUMEN TOTAL'!Q514</f>
        <v>APAGADO</v>
      </c>
      <c r="L499" t="str">
        <f>'RESUMEN TOTAL'!R514</f>
        <v>APAGADO</v>
      </c>
      <c r="M499">
        <f>'RESUMEN TOTAL'!S514</f>
        <v>0</v>
      </c>
      <c r="N499">
        <f>'RESUMEN TOTAL'!T514</f>
        <v>0</v>
      </c>
      <c r="O499" t="str">
        <f>'RESUMEN TOTAL'!U514</f>
        <v>APAGADO</v>
      </c>
      <c r="P499" t="str">
        <f>'RESUMEN TOTAL'!V514</f>
        <v>APAGADO</v>
      </c>
      <c r="Q499">
        <f>'RESUMEN TOTAL'!W514</f>
        <v>0</v>
      </c>
      <c r="R499" t="str">
        <f>'RESUMEN TOTAL'!X514</f>
        <v>APAGADO</v>
      </c>
      <c r="S499" t="str">
        <f>'RESUMEN TOTAL'!Y514</f>
        <v>APAGADO</v>
      </c>
      <c r="T499">
        <f>'RESUMEN TOTAL'!Z514</f>
        <v>0</v>
      </c>
      <c r="U499">
        <f>'RESUMEN TOTAL'!AA514</f>
        <v>0</v>
      </c>
      <c r="V499" t="str">
        <f>'RESUMEN TOTAL'!AB514</f>
        <v>APAGADO</v>
      </c>
      <c r="W499" t="str">
        <f>'RESUMEN TOTAL'!AC514</f>
        <v>APAGADO</v>
      </c>
      <c r="X499">
        <f>'RESUMEN TOTAL'!AD514</f>
        <v>0</v>
      </c>
      <c r="Y499">
        <f>'RESUMEN TOTAL'!AE514</f>
        <v>0</v>
      </c>
      <c r="Z499">
        <f>'RESUMEN TOTAL'!AF514</f>
        <v>0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 t="str">
        <f>'RESUMEN TOTAL'!P515</f>
        <v>APAGADO</v>
      </c>
      <c r="K500" t="str">
        <f>'RESUMEN TOTAL'!Q515</f>
        <v>APAGADO</v>
      </c>
      <c r="L500" t="str">
        <f>'RESUMEN TOTAL'!R515</f>
        <v>APAGADO</v>
      </c>
      <c r="M500">
        <f>'RESUMEN TOTAL'!S515</f>
        <v>0</v>
      </c>
      <c r="N500">
        <f>'RESUMEN TOTAL'!T515</f>
        <v>0</v>
      </c>
      <c r="O500" t="str">
        <f>'RESUMEN TOTAL'!U515</f>
        <v>APAGADO</v>
      </c>
      <c r="P500" t="str">
        <f>'RESUMEN TOTAL'!V515</f>
        <v>APAGADO</v>
      </c>
      <c r="Q500">
        <f>'RESUMEN TOTAL'!W515</f>
        <v>0</v>
      </c>
      <c r="R500" t="str">
        <f>'RESUMEN TOTAL'!X515</f>
        <v>APAGADO</v>
      </c>
      <c r="S500" t="str">
        <f>'RESUMEN TOTAL'!Y515</f>
        <v>APAGADO</v>
      </c>
      <c r="T500">
        <f>'RESUMEN TOTAL'!Z515</f>
        <v>0</v>
      </c>
      <c r="U500">
        <f>'RESUMEN TOTAL'!AA515</f>
        <v>0</v>
      </c>
      <c r="V500" t="str">
        <f>'RESUMEN TOTAL'!AB515</f>
        <v>APAGADO</v>
      </c>
      <c r="W500" t="str">
        <f>'RESUMEN TOTAL'!AC515</f>
        <v>APAGADO</v>
      </c>
      <c r="X500">
        <f>'RESUMEN TOTAL'!AD515</f>
        <v>0</v>
      </c>
      <c r="Y500">
        <f>'RESUMEN TOTAL'!AE515</f>
        <v>0</v>
      </c>
      <c r="Z500">
        <f>'RESUMEN TOTAL'!AF515</f>
        <v>0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 t="str">
        <f>'RESUMEN TOTAL'!P516</f>
        <v>APAGADO</v>
      </c>
      <c r="K501" t="str">
        <f>'RESUMEN TOTAL'!Q516</f>
        <v>APAGADO</v>
      </c>
      <c r="L501" t="str">
        <f>'RESUMEN TOTAL'!R516</f>
        <v>APAGADO</v>
      </c>
      <c r="M501">
        <f>'RESUMEN TOTAL'!S516</f>
        <v>0</v>
      </c>
      <c r="N501">
        <f>'RESUMEN TOTAL'!T516</f>
        <v>0</v>
      </c>
      <c r="O501" t="str">
        <f>'RESUMEN TOTAL'!U516</f>
        <v>APAGADO</v>
      </c>
      <c r="P501" t="str">
        <f>'RESUMEN TOTAL'!V516</f>
        <v>APAGADO</v>
      </c>
      <c r="Q501">
        <f>'RESUMEN TOTAL'!W516</f>
        <v>0</v>
      </c>
      <c r="R501" t="str">
        <f>'RESUMEN TOTAL'!X516</f>
        <v>APAGADO</v>
      </c>
      <c r="S501" t="str">
        <f>'RESUMEN TOTAL'!Y516</f>
        <v>APAGADO</v>
      </c>
      <c r="T501">
        <f>'RESUMEN TOTAL'!Z516</f>
        <v>0</v>
      </c>
      <c r="U501">
        <f>'RESUMEN TOTAL'!AA516</f>
        <v>0</v>
      </c>
      <c r="V501" t="str">
        <f>'RESUMEN TOTAL'!AB516</f>
        <v>APAGADO</v>
      </c>
      <c r="W501" t="str">
        <f>'RESUMEN TOTAL'!AC516</f>
        <v>APAGADO</v>
      </c>
      <c r="X501">
        <f>'RESUMEN TOTAL'!AD516</f>
        <v>0</v>
      </c>
      <c r="Y501">
        <f>'RESUMEN TOTAL'!AE516</f>
        <v>0</v>
      </c>
      <c r="Z501">
        <f>'RESUMEN TOTAL'!AF516</f>
        <v>0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 t="str">
        <f>'RESUMEN TOTAL'!P517</f>
        <v>APAGADO</v>
      </c>
      <c r="K502" t="str">
        <f>'RESUMEN TOTAL'!Q517</f>
        <v>APAGADO</v>
      </c>
      <c r="L502" t="str">
        <f>'RESUMEN TOTAL'!R517</f>
        <v>APAGADO</v>
      </c>
      <c r="M502">
        <f>'RESUMEN TOTAL'!S517</f>
        <v>0</v>
      </c>
      <c r="N502">
        <f>'RESUMEN TOTAL'!T517</f>
        <v>0</v>
      </c>
      <c r="O502" t="str">
        <f>'RESUMEN TOTAL'!U517</f>
        <v>APAGADO</v>
      </c>
      <c r="P502" t="str">
        <f>'RESUMEN TOTAL'!V517</f>
        <v>APAGADO</v>
      </c>
      <c r="Q502">
        <f>'RESUMEN TOTAL'!W517</f>
        <v>0</v>
      </c>
      <c r="R502" t="str">
        <f>'RESUMEN TOTAL'!X517</f>
        <v>APAGADO</v>
      </c>
      <c r="S502" t="str">
        <f>'RESUMEN TOTAL'!Y517</f>
        <v>APAGADO</v>
      </c>
      <c r="T502">
        <f>'RESUMEN TOTAL'!Z517</f>
        <v>0</v>
      </c>
      <c r="U502">
        <f>'RESUMEN TOTAL'!AA517</f>
        <v>0</v>
      </c>
      <c r="V502" t="str">
        <f>'RESUMEN TOTAL'!AB517</f>
        <v>APAGADO</v>
      </c>
      <c r="W502" t="str">
        <f>'RESUMEN TOTAL'!AC517</f>
        <v>APAGADO</v>
      </c>
      <c r="X502">
        <f>'RESUMEN TOTAL'!AD517</f>
        <v>0</v>
      </c>
      <c r="Y502">
        <f>'RESUMEN TOTAL'!AE517</f>
        <v>0</v>
      </c>
      <c r="Z502">
        <f>'RESUMEN TOTAL'!AF517</f>
        <v>0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 t="str">
        <f>'RESUMEN TOTAL'!M518</f>
        <v>APAGADO</v>
      </c>
      <c r="H503" t="str">
        <f>'RESUMEN TOTAL'!N518</f>
        <v>APAGADO</v>
      </c>
      <c r="I503" t="str">
        <f>'RESUMEN TOTAL'!O518</f>
        <v>APAGADO</v>
      </c>
      <c r="J503" t="str">
        <f>'RESUMEN TOTAL'!P518</f>
        <v>APAGADO</v>
      </c>
      <c r="K503" t="str">
        <f>'RESUMEN TOTAL'!Q518</f>
        <v>APAGADO</v>
      </c>
      <c r="L503" t="str">
        <f>'RESUMEN TOTAL'!R518</f>
        <v>APAGADO</v>
      </c>
      <c r="M503">
        <f>'RESUMEN TOTAL'!S518</f>
        <v>0</v>
      </c>
      <c r="N503">
        <f>'RESUMEN TOTAL'!T518</f>
        <v>0</v>
      </c>
      <c r="O503" t="str">
        <f>'RESUMEN TOTAL'!U518</f>
        <v>APAGADO</v>
      </c>
      <c r="P503" t="str">
        <f>'RESUMEN TOTAL'!V518</f>
        <v>APAGADO</v>
      </c>
      <c r="Q503">
        <f>'RESUMEN TOTAL'!W518</f>
        <v>0</v>
      </c>
      <c r="R503" t="str">
        <f>'RESUMEN TOTAL'!X518</f>
        <v>APAGADO</v>
      </c>
      <c r="S503" t="str">
        <f>'RESUMEN TOTAL'!Y518</f>
        <v>APAGADO</v>
      </c>
      <c r="T503">
        <f>'RESUMEN TOTAL'!Z518</f>
        <v>0</v>
      </c>
      <c r="U503">
        <f>'RESUMEN TOTAL'!AA518</f>
        <v>0</v>
      </c>
      <c r="V503" t="str">
        <f>'RESUMEN TOTAL'!AB518</f>
        <v>APAGADO</v>
      </c>
      <c r="W503" t="str">
        <f>'RESUMEN TOTAL'!AC518</f>
        <v>APAGADO</v>
      </c>
      <c r="X503">
        <f>'RESUMEN TOTAL'!AD518</f>
        <v>0</v>
      </c>
      <c r="Y503">
        <f>'RESUMEN TOTAL'!AE518</f>
        <v>0</v>
      </c>
      <c r="Z503">
        <f>'RESUMEN TOTAL'!AF518</f>
        <v>0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 t="str">
        <f>'RESUMEN TOTAL'!U519</f>
        <v>APAGADO</v>
      </c>
      <c r="P504" t="str">
        <f>'RESUMEN TOTAL'!V519</f>
        <v>APAGADO</v>
      </c>
      <c r="Q504">
        <f>'RESUMEN TOTAL'!W519</f>
        <v>0</v>
      </c>
      <c r="R504" t="str">
        <f>'RESUMEN TOTAL'!X519</f>
        <v>APAGADO</v>
      </c>
      <c r="S504" t="str">
        <f>'RESUMEN TOTAL'!Y519</f>
        <v>APAGADO</v>
      </c>
      <c r="T504">
        <f>'RESUMEN TOTAL'!Z519</f>
        <v>0</v>
      </c>
      <c r="U504">
        <f>'RESUMEN TOTAL'!AA519</f>
        <v>0</v>
      </c>
      <c r="V504" t="str">
        <f>'RESUMEN TOTAL'!AB519</f>
        <v>APAGADO</v>
      </c>
      <c r="W504" t="str">
        <f>'RESUMEN TOTAL'!AC519</f>
        <v>APAGADO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 t="str">
        <f>'RESUMEN TOTAL'!V521</f>
        <v>APAGADO</v>
      </c>
      <c r="Q506">
        <f>'RESUMEN TOTAL'!W521</f>
        <v>0</v>
      </c>
      <c r="R506" t="str">
        <f>'RESUMEN TOTAL'!X521</f>
        <v>APAGADO</v>
      </c>
      <c r="S506" t="str">
        <f>'RESUMEN TOTAL'!Y521</f>
        <v>APAGADO</v>
      </c>
      <c r="T506">
        <f>'RESUMEN TOTAL'!Z521</f>
        <v>0</v>
      </c>
      <c r="U506">
        <f>'RESUMEN TOTAL'!AA521</f>
        <v>0</v>
      </c>
      <c r="V506" t="str">
        <f>'RESUMEN TOTAL'!AB521</f>
        <v>APAGADO</v>
      </c>
      <c r="W506" t="str">
        <f>'RESUMEN TOTAL'!AC521</f>
        <v>APAGADO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 t="str">
        <f>'RESUMEN TOTAL'!P523</f>
        <v>APAGADO</v>
      </c>
      <c r="K508" t="str">
        <f>'RESUMEN TOTAL'!Q523</f>
        <v>APAGADO</v>
      </c>
      <c r="L508" t="str">
        <f>'RESUMEN TOTAL'!R523</f>
        <v>APAGADO</v>
      </c>
      <c r="M508">
        <f>'RESUMEN TOTAL'!S523</f>
        <v>0</v>
      </c>
      <c r="N508">
        <f>'RESUMEN TOTAL'!T523</f>
        <v>0</v>
      </c>
      <c r="O508" t="str">
        <f>'RESUMEN TOTAL'!U523</f>
        <v>APAGADO</v>
      </c>
      <c r="P508" t="str">
        <f>'RESUMEN TOTAL'!V523</f>
        <v>APAGADO</v>
      </c>
      <c r="Q508">
        <f>'RESUMEN TOTAL'!W523</f>
        <v>0</v>
      </c>
      <c r="R508" t="str">
        <f>'RESUMEN TOTAL'!X523</f>
        <v>APAGADO</v>
      </c>
      <c r="S508" t="str">
        <f>'RESUMEN TOTAL'!Y523</f>
        <v>APAGADO</v>
      </c>
      <c r="T508">
        <f>'RESUMEN TOTAL'!Z523</f>
        <v>0</v>
      </c>
      <c r="U508">
        <f>'RESUMEN TOTAL'!AA523</f>
        <v>0</v>
      </c>
      <c r="V508" t="str">
        <f>'RESUMEN TOTAL'!AB523</f>
        <v>APAGADO</v>
      </c>
      <c r="W508" t="str">
        <f>'RESUMEN TOTAL'!AC523</f>
        <v>APAGADO</v>
      </c>
      <c r="X508">
        <f>'RESUMEN TOTAL'!AD523</f>
        <v>0</v>
      </c>
      <c r="Y508">
        <f>'RESUMEN TOTAL'!AE523</f>
        <v>0</v>
      </c>
      <c r="Z508">
        <f>'RESUMEN TOTAL'!AF523</f>
        <v>0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 t="str">
        <f>'RESUMEN TOTAL'!P524</f>
        <v>APAGADO</v>
      </c>
      <c r="K509" t="str">
        <f>'RESUMEN TOTAL'!Q524</f>
        <v>APAGADO</v>
      </c>
      <c r="L509" t="str">
        <f>'RESUMEN TOTAL'!R524</f>
        <v>APAGADO</v>
      </c>
      <c r="M509">
        <f>'RESUMEN TOTAL'!S524</f>
        <v>0</v>
      </c>
      <c r="N509">
        <f>'RESUMEN TOTAL'!T524</f>
        <v>0</v>
      </c>
      <c r="O509" t="str">
        <f>'RESUMEN TOTAL'!U524</f>
        <v>APAGADO</v>
      </c>
      <c r="P509" t="str">
        <f>'RESUMEN TOTAL'!V524</f>
        <v>APAGADO</v>
      </c>
      <c r="Q509">
        <f>'RESUMEN TOTAL'!W524</f>
        <v>0</v>
      </c>
      <c r="R509" t="str">
        <f>'RESUMEN TOTAL'!X524</f>
        <v>APAGADO</v>
      </c>
      <c r="S509" t="str">
        <f>'RESUMEN TOTAL'!Y524</f>
        <v>APAGADO</v>
      </c>
      <c r="T509">
        <f>'RESUMEN TOTAL'!Z524</f>
        <v>0</v>
      </c>
      <c r="U509">
        <f>'RESUMEN TOTAL'!AA524</f>
        <v>0</v>
      </c>
      <c r="V509" t="str">
        <f>'RESUMEN TOTAL'!AB524</f>
        <v>APAGADO</v>
      </c>
      <c r="W509" t="str">
        <f>'RESUMEN TOTAL'!AC524</f>
        <v>APAGADO</v>
      </c>
      <c r="X509">
        <f>'RESUMEN TOTAL'!AD524</f>
        <v>0</v>
      </c>
      <c r="Y509">
        <f>'RESUMEN TOTAL'!AE524</f>
        <v>0</v>
      </c>
      <c r="Z509">
        <f>'RESUMEN TOTAL'!AF524</f>
        <v>0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 t="str">
        <f>'RESUMEN TOTAL'!P525</f>
        <v>APAGADO</v>
      </c>
      <c r="K510" t="str">
        <f>'RESUMEN TOTAL'!Q525</f>
        <v>APAGADO</v>
      </c>
      <c r="L510" t="str">
        <f>'RESUMEN TOTAL'!R525</f>
        <v>APAGADO</v>
      </c>
      <c r="M510">
        <f>'RESUMEN TOTAL'!S525</f>
        <v>0</v>
      </c>
      <c r="N510">
        <f>'RESUMEN TOTAL'!T525</f>
        <v>0</v>
      </c>
      <c r="O510" t="str">
        <f>'RESUMEN TOTAL'!U525</f>
        <v>APAGADO</v>
      </c>
      <c r="P510" t="str">
        <f>'RESUMEN TOTAL'!V525</f>
        <v>APAGADO</v>
      </c>
      <c r="Q510">
        <f>'RESUMEN TOTAL'!W525</f>
        <v>0</v>
      </c>
      <c r="R510" t="str">
        <f>'RESUMEN TOTAL'!X525</f>
        <v>APAGADO</v>
      </c>
      <c r="S510" t="str">
        <f>'RESUMEN TOTAL'!Y525</f>
        <v>APAGADO</v>
      </c>
      <c r="T510">
        <f>'RESUMEN TOTAL'!Z525</f>
        <v>0</v>
      </c>
      <c r="U510">
        <f>'RESUMEN TOTAL'!AA525</f>
        <v>0</v>
      </c>
      <c r="V510" t="str">
        <f>'RESUMEN TOTAL'!AB525</f>
        <v>APAGADO</v>
      </c>
      <c r="W510" t="str">
        <f>'RESUMEN TOTAL'!AC525</f>
        <v>APAGADO</v>
      </c>
      <c r="X510">
        <f>'RESUMEN TOTAL'!AD525</f>
        <v>0</v>
      </c>
      <c r="Y510">
        <f>'RESUMEN TOTAL'!AE525</f>
        <v>0</v>
      </c>
      <c r="Z510">
        <f>'RESUMEN TOTAL'!AF525</f>
        <v>0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 t="str">
        <f>'RESUMEN TOTAL'!P526</f>
        <v>APAGADO</v>
      </c>
      <c r="K511" t="str">
        <f>'RESUMEN TOTAL'!Q526</f>
        <v>APAGADO</v>
      </c>
      <c r="L511" t="str">
        <f>'RESUMEN TOTAL'!R526</f>
        <v>APAGADO</v>
      </c>
      <c r="M511">
        <f>'RESUMEN TOTAL'!S526</f>
        <v>0</v>
      </c>
      <c r="N511">
        <f>'RESUMEN TOTAL'!T526</f>
        <v>0</v>
      </c>
      <c r="O511" t="str">
        <f>'RESUMEN TOTAL'!U526</f>
        <v>APAGADO</v>
      </c>
      <c r="P511" t="str">
        <f>'RESUMEN TOTAL'!V526</f>
        <v>APAGADO</v>
      </c>
      <c r="Q511">
        <f>'RESUMEN TOTAL'!W526</f>
        <v>0</v>
      </c>
      <c r="R511" t="str">
        <f>'RESUMEN TOTAL'!X526</f>
        <v>APAGADO</v>
      </c>
      <c r="S511" t="str">
        <f>'RESUMEN TOTAL'!Y526</f>
        <v>APAGADO</v>
      </c>
      <c r="T511">
        <f>'RESUMEN TOTAL'!Z526</f>
        <v>0</v>
      </c>
      <c r="U511">
        <f>'RESUMEN TOTAL'!AA526</f>
        <v>0</v>
      </c>
      <c r="V511" t="str">
        <f>'RESUMEN TOTAL'!AB526</f>
        <v>APAGADO</v>
      </c>
      <c r="W511" t="str">
        <f>'RESUMEN TOTAL'!AC526</f>
        <v>APAGADO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 t="str">
        <f>'RESUMEN TOTAL'!U531</f>
        <v>APAGADO</v>
      </c>
      <c r="P516" t="str">
        <f>'RESUMEN TOTAL'!V531</f>
        <v>APAGADO</v>
      </c>
      <c r="Q516">
        <f>'RESUMEN TOTAL'!W531</f>
        <v>0</v>
      </c>
      <c r="R516" t="str">
        <f>'RESUMEN TOTAL'!X531</f>
        <v>APAGADO</v>
      </c>
      <c r="S516" t="str">
        <f>'RESUMEN TOTAL'!Y531</f>
        <v>APAGADO</v>
      </c>
      <c r="T516">
        <f>'RESUMEN TOTAL'!Z531</f>
        <v>0</v>
      </c>
      <c r="U516">
        <f>'RESUMEN TOTAL'!AA531</f>
        <v>0</v>
      </c>
      <c r="V516" t="str">
        <f>'RESUMEN TOTAL'!AB531</f>
        <v>APAGADO</v>
      </c>
      <c r="W516" t="str">
        <f>'RESUMEN TOTAL'!AC531</f>
        <v>APAGADO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>
        <f>'RESUMEN TOTAL'!S532</f>
        <v>0</v>
      </c>
      <c r="N517">
        <f>'RESUMEN TOTAL'!T532</f>
        <v>0</v>
      </c>
      <c r="O517" t="str">
        <f>'RESUMEN TOTAL'!U532</f>
        <v>APAGADO</v>
      </c>
      <c r="P517" t="str">
        <f>'RESUMEN TOTAL'!V532</f>
        <v>APAGADO</v>
      </c>
      <c r="Q517">
        <f>'RESUMEN TOTAL'!W532</f>
        <v>0</v>
      </c>
      <c r="R517" t="str">
        <f>'RESUMEN TOTAL'!X532</f>
        <v>APAGADO</v>
      </c>
      <c r="S517" t="str">
        <f>'RESUMEN TOTAL'!Y532</f>
        <v>APAGADO</v>
      </c>
      <c r="T517">
        <f>'RESUMEN TOTAL'!Z532</f>
        <v>0</v>
      </c>
      <c r="U517">
        <f>'RESUMEN TOTAL'!AA532</f>
        <v>0</v>
      </c>
      <c r="V517" t="str">
        <f>'RESUMEN TOTAL'!AB532</f>
        <v>APAGADO</v>
      </c>
      <c r="W517" t="str">
        <f>'RESUMEN TOTAL'!AC532</f>
        <v>APAGADO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 t="str">
        <f>'RESUMEN TOTAL'!P535</f>
        <v>APAGADO</v>
      </c>
      <c r="K520" t="str">
        <f>'RESUMEN TOTAL'!Q535</f>
        <v>APAGADO</v>
      </c>
      <c r="L520" t="str">
        <f>'RESUMEN TOTAL'!R535</f>
        <v>APAGADO</v>
      </c>
      <c r="M520">
        <f>'RESUMEN TOTAL'!S535</f>
        <v>0</v>
      </c>
      <c r="N520">
        <f>'RESUMEN TOTAL'!T535</f>
        <v>0</v>
      </c>
      <c r="O520" t="str">
        <f>'RESUMEN TOTAL'!U535</f>
        <v>APAGADO</v>
      </c>
      <c r="P520" t="str">
        <f>'RESUMEN TOTAL'!V535</f>
        <v>APAGADO</v>
      </c>
      <c r="Q520">
        <f>'RESUMEN TOTAL'!W535</f>
        <v>0</v>
      </c>
      <c r="R520" t="str">
        <f>'RESUMEN TOTAL'!X535</f>
        <v>APAGADO</v>
      </c>
      <c r="S520" t="str">
        <f>'RESUMEN TOTAL'!Y535</f>
        <v>APAGADO</v>
      </c>
      <c r="T520">
        <f>'RESUMEN TOTAL'!Z535</f>
        <v>0</v>
      </c>
      <c r="U520">
        <f>'RESUMEN TOTAL'!AA535</f>
        <v>0</v>
      </c>
      <c r="V520" t="str">
        <f>'RESUMEN TOTAL'!AB535</f>
        <v>APAGADO</v>
      </c>
      <c r="W520" t="str">
        <f>'RESUMEN TOTAL'!AC535</f>
        <v>APAGADO</v>
      </c>
      <c r="X520">
        <f>'RESUMEN TOTAL'!AD535</f>
        <v>0</v>
      </c>
      <c r="Y520">
        <f>'RESUMEN TOTAL'!AE535</f>
        <v>0</v>
      </c>
      <c r="Z520">
        <f>'RESUMEN TOTAL'!AF535</f>
        <v>0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 t="str">
        <f>'RESUMEN TOTAL'!P536</f>
        <v>APAGADO</v>
      </c>
      <c r="K521" t="str">
        <f>'RESUMEN TOTAL'!Q536</f>
        <v>APAGADO</v>
      </c>
      <c r="L521" t="str">
        <f>'RESUMEN TOTAL'!R536</f>
        <v>APAGADO</v>
      </c>
      <c r="M521">
        <f>'RESUMEN TOTAL'!S536</f>
        <v>0</v>
      </c>
      <c r="N521">
        <f>'RESUMEN TOTAL'!T536</f>
        <v>0</v>
      </c>
      <c r="O521" t="str">
        <f>'RESUMEN TOTAL'!U536</f>
        <v>APAGADO</v>
      </c>
      <c r="P521" t="str">
        <f>'RESUMEN TOTAL'!V536</f>
        <v>APAGADO</v>
      </c>
      <c r="Q521">
        <f>'RESUMEN TOTAL'!W536</f>
        <v>0</v>
      </c>
      <c r="R521" t="str">
        <f>'RESUMEN TOTAL'!X536</f>
        <v>APAGADO</v>
      </c>
      <c r="S521" t="str">
        <f>'RESUMEN TOTAL'!Y536</f>
        <v>APAGADO</v>
      </c>
      <c r="T521">
        <f>'RESUMEN TOTAL'!Z536</f>
        <v>0</v>
      </c>
      <c r="U521">
        <f>'RESUMEN TOTAL'!AA536</f>
        <v>0</v>
      </c>
      <c r="V521" t="str">
        <f>'RESUMEN TOTAL'!AB536</f>
        <v>APAGADO</v>
      </c>
      <c r="W521" t="str">
        <f>'RESUMEN TOTAL'!AC536</f>
        <v>APAGADO</v>
      </c>
      <c r="X521">
        <f>'RESUMEN TOTAL'!AD536</f>
        <v>0</v>
      </c>
      <c r="Y521">
        <f>'RESUMEN TOTAL'!AE536</f>
        <v>0</v>
      </c>
      <c r="Z521">
        <f>'RESUMEN TOTAL'!AF536</f>
        <v>0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 t="str">
        <f>'RESUMEN TOTAL'!P539</f>
        <v>APAGADO</v>
      </c>
      <c r="K524" t="str">
        <f>'RESUMEN TOTAL'!Q539</f>
        <v>APAGADO</v>
      </c>
      <c r="L524" t="str">
        <f>'RESUMEN TOTAL'!R539</f>
        <v>APAGADO</v>
      </c>
      <c r="M524">
        <f>'RESUMEN TOTAL'!S539</f>
        <v>0</v>
      </c>
      <c r="N524">
        <f>'RESUMEN TOTAL'!T539</f>
        <v>0</v>
      </c>
      <c r="O524" t="str">
        <f>'RESUMEN TOTAL'!U539</f>
        <v>APAGADO</v>
      </c>
      <c r="P524" t="str">
        <f>'RESUMEN TOTAL'!V539</f>
        <v>APAGADO</v>
      </c>
      <c r="Q524">
        <f>'RESUMEN TOTAL'!W539</f>
        <v>0</v>
      </c>
      <c r="R524" t="str">
        <f>'RESUMEN TOTAL'!X539</f>
        <v>APAGADO</v>
      </c>
      <c r="S524" t="str">
        <f>'RESUMEN TOTAL'!Y539</f>
        <v>APAGADO</v>
      </c>
      <c r="T524">
        <f>'RESUMEN TOTAL'!Z539</f>
        <v>0</v>
      </c>
      <c r="U524">
        <f>'RESUMEN TOTAL'!AA539</f>
        <v>0</v>
      </c>
      <c r="V524" t="str">
        <f>'RESUMEN TOTAL'!AB539</f>
        <v>APAGADO</v>
      </c>
      <c r="W524" t="str">
        <f>'RESUMEN TOTAL'!AC539</f>
        <v>APAGADO</v>
      </c>
      <c r="X524">
        <f>'RESUMEN TOTAL'!AD539</f>
        <v>0</v>
      </c>
      <c r="Y524">
        <f>'RESUMEN TOTAL'!AE539</f>
        <v>0</v>
      </c>
      <c r="Z524">
        <f>'RESUMEN TOTAL'!AF539</f>
        <v>0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 t="str">
        <f>'RESUMEN TOTAL'!P540</f>
        <v>APAGADO</v>
      </c>
      <c r="K525" t="str">
        <f>'RESUMEN TOTAL'!Q540</f>
        <v>APAGADO</v>
      </c>
      <c r="L525" t="str">
        <f>'RESUMEN TOTAL'!R540</f>
        <v>APAGADO</v>
      </c>
      <c r="M525">
        <f>'RESUMEN TOTAL'!S540</f>
        <v>0</v>
      </c>
      <c r="N525">
        <f>'RESUMEN TOTAL'!T540</f>
        <v>0</v>
      </c>
      <c r="O525" t="str">
        <f>'RESUMEN TOTAL'!U540</f>
        <v>APAGADO</v>
      </c>
      <c r="P525" t="str">
        <f>'RESUMEN TOTAL'!V540</f>
        <v>APAGADO</v>
      </c>
      <c r="Q525">
        <f>'RESUMEN TOTAL'!W540</f>
        <v>0</v>
      </c>
      <c r="R525" t="str">
        <f>'RESUMEN TOTAL'!X540</f>
        <v>APAGADO</v>
      </c>
      <c r="S525" t="str">
        <f>'RESUMEN TOTAL'!Y540</f>
        <v>APAGADO</v>
      </c>
      <c r="T525">
        <f>'RESUMEN TOTAL'!Z540</f>
        <v>0</v>
      </c>
      <c r="U525">
        <f>'RESUMEN TOTAL'!AA540</f>
        <v>0</v>
      </c>
      <c r="V525" t="str">
        <f>'RESUMEN TOTAL'!AB540</f>
        <v>APAGADO</v>
      </c>
      <c r="W525" t="str">
        <f>'RESUMEN TOTAL'!AC540</f>
        <v>APAGADO</v>
      </c>
      <c r="X525">
        <f>'RESUMEN TOTAL'!AD540</f>
        <v>0</v>
      </c>
      <c r="Y525">
        <f>'RESUMEN TOTAL'!AE540</f>
        <v>0</v>
      </c>
      <c r="Z525">
        <f>'RESUMEN TOTAL'!AF540</f>
        <v>0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 t="str">
        <f>'RESUMEN TOTAL'!P543</f>
        <v>APAGADO</v>
      </c>
      <c r="K528" t="str">
        <f>'RESUMEN TOTAL'!Q543</f>
        <v>APAGADO</v>
      </c>
      <c r="L528" t="str">
        <f>'RESUMEN TOTAL'!R543</f>
        <v>APAGADO</v>
      </c>
      <c r="M528">
        <f>'RESUMEN TOTAL'!S543</f>
        <v>0</v>
      </c>
      <c r="N528">
        <f>'RESUMEN TOTAL'!T543</f>
        <v>0</v>
      </c>
      <c r="O528" t="str">
        <f>'RESUMEN TOTAL'!U543</f>
        <v>APAGADO</v>
      </c>
      <c r="P528" t="str">
        <f>'RESUMEN TOTAL'!V543</f>
        <v>APAGADO</v>
      </c>
      <c r="Q528">
        <f>'RESUMEN TOTAL'!W543</f>
        <v>0</v>
      </c>
      <c r="R528" t="str">
        <f>'RESUMEN TOTAL'!X543</f>
        <v>APAGADO</v>
      </c>
      <c r="S528" t="str">
        <f>'RESUMEN TOTAL'!Y543</f>
        <v>APAGADO</v>
      </c>
      <c r="T528">
        <f>'RESUMEN TOTAL'!Z543</f>
        <v>0</v>
      </c>
      <c r="U528">
        <f>'RESUMEN TOTAL'!AA543</f>
        <v>0</v>
      </c>
      <c r="V528" t="str">
        <f>'RESUMEN TOTAL'!AB543</f>
        <v>APAGADO</v>
      </c>
      <c r="W528" t="str">
        <f>'RESUMEN TOTAL'!AC543</f>
        <v>APAGADO</v>
      </c>
      <c r="X528">
        <f>'RESUMEN TOTAL'!AD543</f>
        <v>0</v>
      </c>
      <c r="Y528">
        <f>'RESUMEN TOTAL'!AE543</f>
        <v>0</v>
      </c>
      <c r="Z528">
        <f>'RESUMEN TOTAL'!AF543</f>
        <v>0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 t="str">
        <f>'RESUMEN TOTAL'!P544</f>
        <v>APAGADO</v>
      </c>
      <c r="K529" t="str">
        <f>'RESUMEN TOTAL'!Q544</f>
        <v>APAGADO</v>
      </c>
      <c r="L529" t="str">
        <f>'RESUMEN TOTAL'!R544</f>
        <v>APAGADO</v>
      </c>
      <c r="M529">
        <f>'RESUMEN TOTAL'!S544</f>
        <v>0</v>
      </c>
      <c r="N529">
        <f>'RESUMEN TOTAL'!T544</f>
        <v>0</v>
      </c>
      <c r="O529" t="str">
        <f>'RESUMEN TOTAL'!U544</f>
        <v>APAGADO</v>
      </c>
      <c r="P529" t="str">
        <f>'RESUMEN TOTAL'!V544</f>
        <v>APAGADO</v>
      </c>
      <c r="Q529">
        <f>'RESUMEN TOTAL'!W544</f>
        <v>0</v>
      </c>
      <c r="R529" t="str">
        <f>'RESUMEN TOTAL'!X544</f>
        <v>APAGADO</v>
      </c>
      <c r="S529" t="str">
        <f>'RESUMEN TOTAL'!Y544</f>
        <v>APAGADO</v>
      </c>
      <c r="T529">
        <f>'RESUMEN TOTAL'!Z544</f>
        <v>0</v>
      </c>
      <c r="U529">
        <f>'RESUMEN TOTAL'!AA544</f>
        <v>0</v>
      </c>
      <c r="V529" t="str">
        <f>'RESUMEN TOTAL'!AB544</f>
        <v>APAGADO</v>
      </c>
      <c r="W529" t="str">
        <f>'RESUMEN TOTAL'!AC544</f>
        <v>APAGADO</v>
      </c>
      <c r="X529">
        <f>'RESUMEN TOTAL'!AD544</f>
        <v>0</v>
      </c>
      <c r="Y529">
        <f>'RESUMEN TOTAL'!AE544</f>
        <v>0</v>
      </c>
      <c r="Z529">
        <f>'RESUMEN TOTAL'!AF544</f>
        <v>0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 t="str">
        <f>'RESUMEN TOTAL'!P547</f>
        <v>APAGADO</v>
      </c>
      <c r="K532" t="str">
        <f>'RESUMEN TOTAL'!Q547</f>
        <v>APAGADO</v>
      </c>
      <c r="L532" t="str">
        <f>'RESUMEN TOTAL'!R547</f>
        <v>APAGADO</v>
      </c>
      <c r="M532">
        <f>'RESUMEN TOTAL'!S547</f>
        <v>0</v>
      </c>
      <c r="N532">
        <f>'RESUMEN TOTAL'!T547</f>
        <v>0</v>
      </c>
      <c r="O532" t="str">
        <f>'RESUMEN TOTAL'!U547</f>
        <v>APAGADO</v>
      </c>
      <c r="P532" t="str">
        <f>'RESUMEN TOTAL'!V547</f>
        <v>APAGADO</v>
      </c>
      <c r="Q532">
        <f>'RESUMEN TOTAL'!W547</f>
        <v>0</v>
      </c>
      <c r="R532" t="str">
        <f>'RESUMEN TOTAL'!X547</f>
        <v>APAGADO</v>
      </c>
      <c r="S532" t="str">
        <f>'RESUMEN TOTAL'!Y547</f>
        <v>APAGADO</v>
      </c>
      <c r="T532">
        <f>'RESUMEN TOTAL'!Z547</f>
        <v>0</v>
      </c>
      <c r="U532">
        <f>'RESUMEN TOTAL'!AA547</f>
        <v>0</v>
      </c>
      <c r="V532" t="str">
        <f>'RESUMEN TOTAL'!AB547</f>
        <v>APAGADO</v>
      </c>
      <c r="W532" t="str">
        <f>'RESUMEN TOTAL'!AC547</f>
        <v>APAGADO</v>
      </c>
      <c r="X532">
        <f>'RESUMEN TOTAL'!AD547</f>
        <v>0</v>
      </c>
      <c r="Y532">
        <f>'RESUMEN TOTAL'!AE547</f>
        <v>0</v>
      </c>
      <c r="Z532">
        <f>'RESUMEN TOTAL'!AF547</f>
        <v>0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 t="str">
        <f>'RESUMEN TOTAL'!P548</f>
        <v>APAGADO</v>
      </c>
      <c r="K533" t="str">
        <f>'RESUMEN TOTAL'!Q548</f>
        <v>APAGADO</v>
      </c>
      <c r="L533" t="str">
        <f>'RESUMEN TOTAL'!R548</f>
        <v>APAGADO</v>
      </c>
      <c r="M533">
        <f>'RESUMEN TOTAL'!S548</f>
        <v>0</v>
      </c>
      <c r="N533">
        <f>'RESUMEN TOTAL'!T548</f>
        <v>0</v>
      </c>
      <c r="O533" t="str">
        <f>'RESUMEN TOTAL'!U548</f>
        <v>APAGADO</v>
      </c>
      <c r="P533" t="str">
        <f>'RESUMEN TOTAL'!V548</f>
        <v>APAGADO</v>
      </c>
      <c r="Q533">
        <f>'RESUMEN TOTAL'!W548</f>
        <v>0</v>
      </c>
      <c r="R533" t="str">
        <f>'RESUMEN TOTAL'!X548</f>
        <v>APAGADO</v>
      </c>
      <c r="S533" t="str">
        <f>'RESUMEN TOTAL'!Y548</f>
        <v>APAGADO</v>
      </c>
      <c r="T533">
        <f>'RESUMEN TOTAL'!Z548</f>
        <v>0</v>
      </c>
      <c r="U533">
        <f>'RESUMEN TOTAL'!AA548</f>
        <v>0</v>
      </c>
      <c r="V533" t="str">
        <f>'RESUMEN TOTAL'!AB548</f>
        <v>APAGADO</v>
      </c>
      <c r="W533" t="str">
        <f>'RESUMEN TOTAL'!AC548</f>
        <v>APAGADO</v>
      </c>
      <c r="X533">
        <f>'RESUMEN TOTAL'!AD548</f>
        <v>0</v>
      </c>
      <c r="Y533">
        <f>'RESUMEN TOTAL'!AE548</f>
        <v>0</v>
      </c>
      <c r="Z533">
        <f>'RESUMEN TOTAL'!AF548</f>
        <v>0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 t="str">
        <f>'RESUMEN TOTAL'!P549</f>
        <v>APAGADO</v>
      </c>
      <c r="K534" t="str">
        <f>'RESUMEN TOTAL'!Q549</f>
        <v>APAGADO</v>
      </c>
      <c r="L534" t="str">
        <f>'RESUMEN TOTAL'!R549</f>
        <v>APAGADO</v>
      </c>
      <c r="M534">
        <f>'RESUMEN TOTAL'!S549</f>
        <v>0</v>
      </c>
      <c r="N534">
        <f>'RESUMEN TOTAL'!T549</f>
        <v>0</v>
      </c>
      <c r="O534" t="str">
        <f>'RESUMEN TOTAL'!U549</f>
        <v>APAGADO</v>
      </c>
      <c r="P534" t="str">
        <f>'RESUMEN TOTAL'!V549</f>
        <v>APAGADO</v>
      </c>
      <c r="Q534">
        <f>'RESUMEN TOTAL'!W549</f>
        <v>0</v>
      </c>
      <c r="R534" t="str">
        <f>'RESUMEN TOTAL'!X549</f>
        <v>APAGADO</v>
      </c>
      <c r="S534" t="str">
        <f>'RESUMEN TOTAL'!Y549</f>
        <v>APAGADO</v>
      </c>
      <c r="T534">
        <f>'RESUMEN TOTAL'!Z549</f>
        <v>0</v>
      </c>
      <c r="U534">
        <f>'RESUMEN TOTAL'!AA549</f>
        <v>0</v>
      </c>
      <c r="V534" t="str">
        <f>'RESUMEN TOTAL'!AB549</f>
        <v>APAGADO</v>
      </c>
      <c r="W534" t="str">
        <f>'RESUMEN TOTAL'!AC549</f>
        <v>APAGADO</v>
      </c>
      <c r="X534">
        <f>'RESUMEN TOTAL'!AD549</f>
        <v>0</v>
      </c>
      <c r="Y534">
        <f>'RESUMEN TOTAL'!AE549</f>
        <v>0</v>
      </c>
      <c r="Z534">
        <f>'RESUMEN TOTAL'!AF549</f>
        <v>0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 t="str">
        <f>'RESUMEN TOTAL'!P550</f>
        <v>APAGADO</v>
      </c>
      <c r="K535" t="str">
        <f>'RESUMEN TOTAL'!Q550</f>
        <v>APAGADO</v>
      </c>
      <c r="L535" t="str">
        <f>'RESUMEN TOTAL'!R550</f>
        <v>APAGADO</v>
      </c>
      <c r="M535">
        <f>'RESUMEN TOTAL'!S550</f>
        <v>0</v>
      </c>
      <c r="N535">
        <f>'RESUMEN TOTAL'!T550</f>
        <v>0</v>
      </c>
      <c r="O535" t="str">
        <f>'RESUMEN TOTAL'!U550</f>
        <v>APAGADO</v>
      </c>
      <c r="P535" t="str">
        <f>'RESUMEN TOTAL'!V550</f>
        <v>APAGADO</v>
      </c>
      <c r="Q535">
        <f>'RESUMEN TOTAL'!W550</f>
        <v>0</v>
      </c>
      <c r="R535" t="str">
        <f>'RESUMEN TOTAL'!X550</f>
        <v>APAGADO</v>
      </c>
      <c r="S535" t="str">
        <f>'RESUMEN TOTAL'!Y550</f>
        <v>APAGADO</v>
      </c>
      <c r="T535">
        <f>'RESUMEN TOTAL'!Z550</f>
        <v>0</v>
      </c>
      <c r="U535">
        <f>'RESUMEN TOTAL'!AA550</f>
        <v>0</v>
      </c>
      <c r="V535" t="str">
        <f>'RESUMEN TOTAL'!AB550</f>
        <v>APAGADO</v>
      </c>
      <c r="W535" t="str">
        <f>'RESUMEN TOTAL'!AC550</f>
        <v>APAGADO</v>
      </c>
      <c r="X535">
        <f>'RESUMEN TOTAL'!AD550</f>
        <v>0</v>
      </c>
      <c r="Y535">
        <f>'RESUMEN TOTAL'!AE550</f>
        <v>0</v>
      </c>
      <c r="Z535">
        <f>'RESUMEN TOTAL'!AF550</f>
        <v>0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 t="str">
        <f>'RESUMEN TOTAL'!P551</f>
        <v>APAGADO</v>
      </c>
      <c r="K536" t="str">
        <f>'RESUMEN TOTAL'!Q551</f>
        <v>APAGADO</v>
      </c>
      <c r="L536" t="str">
        <f>'RESUMEN TOTAL'!R551</f>
        <v>APAGADO</v>
      </c>
      <c r="M536">
        <f>'RESUMEN TOTAL'!S551</f>
        <v>0</v>
      </c>
      <c r="N536">
        <f>'RESUMEN TOTAL'!T551</f>
        <v>0</v>
      </c>
      <c r="O536" t="str">
        <f>'RESUMEN TOTAL'!U551</f>
        <v>APAGADO</v>
      </c>
      <c r="P536" t="str">
        <f>'RESUMEN TOTAL'!V551</f>
        <v>APAGADO</v>
      </c>
      <c r="Q536">
        <f>'RESUMEN TOTAL'!W551</f>
        <v>0</v>
      </c>
      <c r="R536" t="str">
        <f>'RESUMEN TOTAL'!X551</f>
        <v>APAGADO</v>
      </c>
      <c r="S536" t="str">
        <f>'RESUMEN TOTAL'!Y551</f>
        <v>APAGADO</v>
      </c>
      <c r="T536">
        <f>'RESUMEN TOTAL'!Z551</f>
        <v>0</v>
      </c>
      <c r="U536">
        <f>'RESUMEN TOTAL'!AA551</f>
        <v>0</v>
      </c>
      <c r="V536" t="str">
        <f>'RESUMEN TOTAL'!AB551</f>
        <v>APAGADO</v>
      </c>
      <c r="W536" t="str">
        <f>'RESUMEN TOTAL'!AC551</f>
        <v>APAGADO</v>
      </c>
      <c r="X536">
        <f>'RESUMEN TOTAL'!AD551</f>
        <v>0</v>
      </c>
      <c r="Y536">
        <f>'RESUMEN TOTAL'!AE551</f>
        <v>0</v>
      </c>
      <c r="Z536">
        <f>'RESUMEN TOTAL'!AF551</f>
        <v>0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 t="str">
        <f>'RESUMEN TOTAL'!P552</f>
        <v>APAGADO</v>
      </c>
      <c r="K537" t="str">
        <f>'RESUMEN TOTAL'!Q552</f>
        <v>APAGADO</v>
      </c>
      <c r="L537" t="str">
        <f>'RESUMEN TOTAL'!R552</f>
        <v>APAGADO</v>
      </c>
      <c r="M537">
        <f>'RESUMEN TOTAL'!S552</f>
        <v>0</v>
      </c>
      <c r="N537">
        <f>'RESUMEN TOTAL'!T552</f>
        <v>0</v>
      </c>
      <c r="O537" t="str">
        <f>'RESUMEN TOTAL'!U552</f>
        <v>APAGADO</v>
      </c>
      <c r="P537" t="str">
        <f>'RESUMEN TOTAL'!V552</f>
        <v>APAGADO</v>
      </c>
      <c r="Q537">
        <f>'RESUMEN TOTAL'!W552</f>
        <v>0</v>
      </c>
      <c r="R537" t="str">
        <f>'RESUMEN TOTAL'!X552</f>
        <v>APAGADO</v>
      </c>
      <c r="S537" t="str">
        <f>'RESUMEN TOTAL'!Y552</f>
        <v>APAGADO</v>
      </c>
      <c r="T537">
        <f>'RESUMEN TOTAL'!Z552</f>
        <v>0</v>
      </c>
      <c r="U537">
        <f>'RESUMEN TOTAL'!AA552</f>
        <v>0</v>
      </c>
      <c r="V537" t="str">
        <f>'RESUMEN TOTAL'!AB552</f>
        <v>APAGADO</v>
      </c>
      <c r="W537" t="str">
        <f>'RESUMEN TOTAL'!AC552</f>
        <v>APAGADO</v>
      </c>
      <c r="X537">
        <f>'RESUMEN TOTAL'!AD552</f>
        <v>0</v>
      </c>
      <c r="Y537">
        <f>'RESUMEN TOTAL'!AE552</f>
        <v>0</v>
      </c>
      <c r="Z537">
        <f>'RESUMEN TOTAL'!AF552</f>
        <v>0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 t="str">
        <f>'RESUMEN TOTAL'!P553</f>
        <v>APAGADO</v>
      </c>
      <c r="K538" t="str">
        <f>'RESUMEN TOTAL'!Q553</f>
        <v>APAGADO</v>
      </c>
      <c r="L538" t="str">
        <f>'RESUMEN TOTAL'!R553</f>
        <v>APAGADO</v>
      </c>
      <c r="M538">
        <f>'RESUMEN TOTAL'!S553</f>
        <v>0</v>
      </c>
      <c r="N538">
        <f>'RESUMEN TOTAL'!T553</f>
        <v>0</v>
      </c>
      <c r="O538">
        <f>'RESUMEN TOTAL'!U553</f>
        <v>0</v>
      </c>
      <c r="P538" t="str">
        <f>'RESUMEN TOTAL'!V553</f>
        <v>APAGADO</v>
      </c>
      <c r="Q538">
        <f>'RESUMEN TOTAL'!W553</f>
        <v>0</v>
      </c>
      <c r="R538" t="str">
        <f>'RESUMEN TOTAL'!X553</f>
        <v>APAGADO</v>
      </c>
      <c r="S538" t="str">
        <f>'RESUMEN TOTAL'!Y553</f>
        <v>APAGADO</v>
      </c>
      <c r="T538">
        <f>'RESUMEN TOTAL'!Z553</f>
        <v>0</v>
      </c>
      <c r="U538">
        <f>'RESUMEN TOTAL'!AA553</f>
        <v>0</v>
      </c>
      <c r="V538" t="str">
        <f>'RESUMEN TOTAL'!AB553</f>
        <v>APAGADO</v>
      </c>
      <c r="W538" t="str">
        <f>'RESUMEN TOTAL'!AC553</f>
        <v>APAGADO</v>
      </c>
      <c r="X538">
        <f>'RESUMEN TOTAL'!AD553</f>
        <v>0</v>
      </c>
      <c r="Y538">
        <f>'RESUMEN TOTAL'!AE553</f>
        <v>0</v>
      </c>
      <c r="Z538">
        <f>'RESUMEN TOTAL'!AF553</f>
        <v>0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 t="str">
        <f>'RESUMEN TOTAL'!P554</f>
        <v>APAGADO</v>
      </c>
      <c r="K539" t="str">
        <f>'RESUMEN TOTAL'!Q554</f>
        <v>APAGADO</v>
      </c>
      <c r="L539" t="str">
        <f>'RESUMEN TOTAL'!R554</f>
        <v>APAGADO</v>
      </c>
      <c r="M539">
        <f>'RESUMEN TOTAL'!S554</f>
        <v>0</v>
      </c>
      <c r="N539">
        <f>'RESUMEN TOTAL'!T554</f>
        <v>0</v>
      </c>
      <c r="O539">
        <f>'RESUMEN TOTAL'!U554</f>
        <v>0</v>
      </c>
      <c r="P539" t="str">
        <f>'RESUMEN TOTAL'!V554</f>
        <v>APAGADO</v>
      </c>
      <c r="Q539">
        <f>'RESUMEN TOTAL'!W554</f>
        <v>0</v>
      </c>
      <c r="R539" t="str">
        <f>'RESUMEN TOTAL'!X554</f>
        <v>APAGADO</v>
      </c>
      <c r="S539" t="str">
        <f>'RESUMEN TOTAL'!Y554</f>
        <v>APAGADO</v>
      </c>
      <c r="T539">
        <f>'RESUMEN TOTAL'!Z554</f>
        <v>0</v>
      </c>
      <c r="U539">
        <f>'RESUMEN TOTAL'!AA554</f>
        <v>0</v>
      </c>
      <c r="V539" t="str">
        <f>'RESUMEN TOTAL'!AB554</f>
        <v>APAGADO</v>
      </c>
      <c r="W539" t="str">
        <f>'RESUMEN TOTAL'!AC554</f>
        <v>APAGADO</v>
      </c>
      <c r="X539">
        <f>'RESUMEN TOTAL'!AD554</f>
        <v>0</v>
      </c>
      <c r="Y539">
        <f>'RESUMEN TOTAL'!AE554</f>
        <v>0</v>
      </c>
      <c r="Z539">
        <f>'RESUMEN TOTAL'!AF554</f>
        <v>0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65</v>
      </c>
      <c r="J1" s="18">
        <f t="shared" si="0"/>
        <v>85</v>
      </c>
      <c r="K1" s="18">
        <f t="shared" si="0"/>
        <v>89</v>
      </c>
      <c r="L1" s="18">
        <f t="shared" si="0"/>
        <v>55</v>
      </c>
      <c r="M1" s="18">
        <f t="shared" si="0"/>
        <v>0</v>
      </c>
      <c r="N1" s="18">
        <f t="shared" si="0"/>
        <v>0</v>
      </c>
      <c r="O1" s="18">
        <f t="shared" si="0"/>
        <v>54</v>
      </c>
      <c r="P1" s="18">
        <f t="shared" si="0"/>
        <v>68</v>
      </c>
      <c r="Q1" s="18">
        <f t="shared" si="0"/>
        <v>0</v>
      </c>
      <c r="R1" s="18">
        <f t="shared" si="0"/>
        <v>59</v>
      </c>
      <c r="S1" s="18">
        <f t="shared" si="0"/>
        <v>62</v>
      </c>
      <c r="T1" s="18">
        <f t="shared" si="0"/>
        <v>0</v>
      </c>
      <c r="U1" s="18">
        <f t="shared" si="0"/>
        <v>0</v>
      </c>
      <c r="V1" s="18">
        <f t="shared" si="0"/>
        <v>55</v>
      </c>
      <c r="W1" s="18">
        <f t="shared" si="0"/>
        <v>55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 t="str">
        <f>ESTADISTICA!O5</f>
        <v>APAGADO</v>
      </c>
      <c r="P6" t="str">
        <f>ESTADISTICA!P5</f>
        <v>APAGADO</v>
      </c>
      <c r="Q6">
        <f>ESTADISTICA!Q5</f>
        <v>0</v>
      </c>
      <c r="R6" t="str">
        <f>ESTADISTICA!R5</f>
        <v>APAGADO</v>
      </c>
      <c r="S6" t="str">
        <f>ESTADISTICA!S5</f>
        <v>APAGADO</v>
      </c>
      <c r="T6">
        <f>ESTADISTICA!T5</f>
        <v>0</v>
      </c>
      <c r="U6">
        <f>ESTADISTICA!U5</f>
        <v>0</v>
      </c>
      <c r="V6" t="str">
        <f>ESTADISTICA!V5</f>
        <v>APAGADO</v>
      </c>
      <c r="W6" t="str">
        <f>ESTADISTICA!W5</f>
        <v>APAGADO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 t="str">
        <f>ESTADISTICA!V25</f>
        <v>APAGADO</v>
      </c>
      <c r="W26" t="str">
        <f>ESTADISTICA!W25</f>
        <v>APAGADO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 t="str">
        <f>ESTADISTICA!V26</f>
        <v>APAGADO</v>
      </c>
      <c r="W27" t="str">
        <f>ESTADISTICA!W26</f>
        <v>APAGADO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 t="str">
        <f>ESTADISTICA!S28</f>
        <v>APAGADO</v>
      </c>
      <c r="T29">
        <f>ESTADISTICA!T28</f>
        <v>0</v>
      </c>
      <c r="U29">
        <f>ESTADISTICA!U28</f>
        <v>0</v>
      </c>
      <c r="V29" t="str">
        <f>ESTADISTICA!V28</f>
        <v>APAGADO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 t="str">
        <f>ESTADISTICA!P34</f>
        <v>APAGADO</v>
      </c>
      <c r="Q35">
        <f>ESTADISTICA!Q34</f>
        <v>0</v>
      </c>
      <c r="R35" t="str">
        <f>ESTADISTICA!R34</f>
        <v>APAGADO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 t="str">
        <f>ESTADISTICA!S36</f>
        <v>APAGADO</v>
      </c>
      <c r="T37">
        <f>ESTADISTICA!T36</f>
        <v>0</v>
      </c>
      <c r="U37">
        <f>ESTADISTICA!U36</f>
        <v>0</v>
      </c>
      <c r="V37" t="str">
        <f>ESTADISTICA!V36</f>
        <v>APAGADO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 t="str">
        <f>ESTADISTICA!H40</f>
        <v>APAGADO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>
        <f>ESTADISTICA!U41</f>
        <v>0</v>
      </c>
      <c r="V42" t="str">
        <f>ESTADISTICA!V41</f>
        <v>APAGADO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 t="str">
        <f>ESTADISTICA!R42</f>
        <v>APAGADO</v>
      </c>
      <c r="S43" t="str">
        <f>ESTADISTICA!S42</f>
        <v>APAGADO</v>
      </c>
      <c r="T43">
        <f>ESTADISTICA!T42</f>
        <v>0</v>
      </c>
      <c r="U43">
        <f>ESTADISTICA!U42</f>
        <v>0</v>
      </c>
      <c r="V43" t="str">
        <f>ESTADISTICA!V42</f>
        <v>APAGADO</v>
      </c>
      <c r="W43" t="str">
        <f>ESTADISTICA!W42</f>
        <v>APAGADO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 t="str">
        <f>ESTADISTICA!S45</f>
        <v>APAGADO</v>
      </c>
      <c r="T46">
        <f>ESTADISTICA!T45</f>
        <v>0</v>
      </c>
      <c r="U46">
        <f>ESTADISTICA!U45</f>
        <v>0</v>
      </c>
      <c r="V46" t="str">
        <f>ESTADISTICA!V45</f>
        <v>APAGADO</v>
      </c>
      <c r="W46" t="str">
        <f>ESTADISTICA!W45</f>
        <v>APAGADO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 t="str">
        <f>ESTADISTICA!V51</f>
        <v>APAGADO</v>
      </c>
      <c r="W52" t="str">
        <f>ESTADISTICA!W51</f>
        <v>APAGADO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>
        <f>ESTADISTICA!M54</f>
        <v>0</v>
      </c>
      <c r="N55">
        <f>ESTADISTICA!N54</f>
        <v>0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 t="str">
        <f>ESTADISTICA!R54</f>
        <v>APAGADO</v>
      </c>
      <c r="S55" t="str">
        <f>ESTADISTICA!S54</f>
        <v>APAGADO</v>
      </c>
      <c r="T55">
        <f>ESTADISTICA!T54</f>
        <v>0</v>
      </c>
      <c r="U55">
        <f>ESTADISTICA!U54</f>
        <v>0</v>
      </c>
      <c r="V55" t="str">
        <f>ESTADISTICA!V54</f>
        <v>APAGADO</v>
      </c>
      <c r="W55" t="str">
        <f>ESTADISTICA!W54</f>
        <v>APAGADO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 t="str">
        <f>ESTADISTICA!L56</f>
        <v>APAGADO</v>
      </c>
      <c r="M57">
        <f>ESTADISTICA!M56</f>
        <v>0</v>
      </c>
      <c r="N57">
        <f>ESTADISTICA!N56</f>
        <v>0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 t="str">
        <f>ESTADISTICA!R56</f>
        <v>APAGADO</v>
      </c>
      <c r="S57" t="str">
        <f>ESTADISTICA!S56</f>
        <v>APAGADO</v>
      </c>
      <c r="T57">
        <f>ESTADISTICA!T56</f>
        <v>0</v>
      </c>
      <c r="U57">
        <f>ESTADISTICA!U56</f>
        <v>0</v>
      </c>
      <c r="V57" t="str">
        <f>ESTADISTICA!V56</f>
        <v>APAGADO</v>
      </c>
      <c r="W57" t="str">
        <f>ESTADISTICA!W56</f>
        <v>APAGADO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 t="str">
        <f>ESTADISTICA!J58</f>
        <v>APAGADO</v>
      </c>
      <c r="K59" t="str">
        <f>ESTADISTICA!K58</f>
        <v>APAGADO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>
        <f>ESTADISTICA!N59</f>
        <v>0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 t="str">
        <f>ESTADISTICA!R59</f>
        <v>APAGADO</v>
      </c>
      <c r="S60" t="str">
        <f>ESTADISTICA!S59</f>
        <v>APAGADO</v>
      </c>
      <c r="T60">
        <f>ESTADISTICA!T59</f>
        <v>0</v>
      </c>
      <c r="U60">
        <f>ESTADISTICA!U59</f>
        <v>0</v>
      </c>
      <c r="V60" t="str">
        <f>ESTADISTICA!V59</f>
        <v>APAGADO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 t="str">
        <f>ESTADISTICA!P61</f>
        <v>APAGADO</v>
      </c>
      <c r="Q62">
        <f>ESTADISTICA!Q61</f>
        <v>0</v>
      </c>
      <c r="R62" t="str">
        <f>ESTADISTICA!R61</f>
        <v>APAGADO</v>
      </c>
      <c r="S62" t="str">
        <f>ESTADISTICA!S61</f>
        <v>APAGADO</v>
      </c>
      <c r="T62">
        <f>ESTADISTICA!T61</f>
        <v>0</v>
      </c>
      <c r="U62">
        <f>ESTADISTICA!U61</f>
        <v>0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>
        <f>ESTADISTICA!M67</f>
        <v>0</v>
      </c>
      <c r="N68">
        <f>ESTADISTICA!N67</f>
        <v>0</v>
      </c>
      <c r="O68" t="str">
        <f>ESTADISTICA!O67</f>
        <v>APAGADO</v>
      </c>
      <c r="P68" t="str">
        <f>ESTADISTICA!P67</f>
        <v>APAGADO</v>
      </c>
      <c r="Q68">
        <f>ESTADISTICA!Q67</f>
        <v>0</v>
      </c>
      <c r="R68" t="str">
        <f>ESTADISTICA!R67</f>
        <v>APAGADO</v>
      </c>
      <c r="S68" t="str">
        <f>ESTADISTICA!S67</f>
        <v>APAGADO</v>
      </c>
      <c r="T68">
        <f>ESTADISTICA!T67</f>
        <v>0</v>
      </c>
      <c r="U68">
        <f>ESTADISTICA!U67</f>
        <v>0</v>
      </c>
      <c r="V68" t="str">
        <f>ESTADISTICA!V67</f>
        <v>APAGADO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>
        <f>ESTADISTICA!M69</f>
        <v>0</v>
      </c>
      <c r="N70">
        <f>ESTADISTICA!N69</f>
        <v>0</v>
      </c>
      <c r="O70" t="str">
        <f>ESTADISTICA!O69</f>
        <v>APAGADO</v>
      </c>
      <c r="P70" t="str">
        <f>ESTADISTICA!P69</f>
        <v>APAGADO</v>
      </c>
      <c r="Q70">
        <f>ESTADISTICA!Q69</f>
        <v>0</v>
      </c>
      <c r="R70" t="str">
        <f>ESTADISTICA!R69</f>
        <v>APAGADO</v>
      </c>
      <c r="S70" t="str">
        <f>ESTADISTICA!S69</f>
        <v>APAGADO</v>
      </c>
      <c r="T70">
        <f>ESTADISTICA!T69</f>
        <v>0</v>
      </c>
      <c r="U70">
        <f>ESTADISTICA!U69</f>
        <v>0</v>
      </c>
      <c r="V70" t="str">
        <f>ESTADISTICA!V69</f>
        <v>APAGADO</v>
      </c>
      <c r="W70" t="str">
        <f>ESTADISTICA!W69</f>
        <v>APAGADO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 t="str">
        <f>ESTADISTICA!P74</f>
        <v>APAGADO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 t="str">
        <f>ESTADISTICA!R81</f>
        <v>APAGADO</v>
      </c>
      <c r="S82" t="str">
        <f>ESTADISTICA!S81</f>
        <v>APAGADO</v>
      </c>
      <c r="T82">
        <f>ESTADISTICA!T81</f>
        <v>0</v>
      </c>
      <c r="U82">
        <f>ESTADISTICA!U81</f>
        <v>0</v>
      </c>
      <c r="V82" t="str">
        <f>ESTADISTICA!V81</f>
        <v>APAGADO</v>
      </c>
      <c r="W82" t="str">
        <f>ESTADISTICA!W81</f>
        <v>APAGADO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>
        <f>ESTADISTICA!N82</f>
        <v>0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 t="str">
        <f>ESTADISTICA!R82</f>
        <v>APAGADO</v>
      </c>
      <c r="S83" t="str">
        <f>ESTADISTICA!S82</f>
        <v>APAGADO</v>
      </c>
      <c r="T83">
        <f>ESTADISTICA!T82</f>
        <v>0</v>
      </c>
      <c r="U83">
        <f>ESTADISTICA!U82</f>
        <v>0</v>
      </c>
      <c r="V83" t="str">
        <f>ESTADISTICA!V82</f>
        <v>APAGADO</v>
      </c>
      <c r="W83" t="str">
        <f>ESTADISTICA!W82</f>
        <v>APAGADO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 t="str">
        <f>ESTADISTICA!S84</f>
        <v>APAGADO</v>
      </c>
      <c r="T85">
        <f>ESTADISTICA!T84</f>
        <v>0</v>
      </c>
      <c r="U85">
        <f>ESTADISTICA!U84</f>
        <v>0</v>
      </c>
      <c r="V85" t="str">
        <f>ESTADISTICA!V84</f>
        <v>APAGADO</v>
      </c>
      <c r="W85" t="str">
        <f>ESTADISTICA!W84</f>
        <v>APAGADO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 t="str">
        <f>ESTADISTICA!R85</f>
        <v>APAGADO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>
        <f>ESTADISTICA!Q86</f>
        <v>0</v>
      </c>
      <c r="R87" t="str">
        <f>ESTADISTICA!R86</f>
        <v>APAGADO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>
        <f>ESTADISTICA!L95</f>
        <v>0</v>
      </c>
      <c r="M96">
        <f>ESTADISTICA!M95</f>
        <v>0</v>
      </c>
      <c r="N96">
        <f>ESTADISTICA!N95</f>
        <v>0</v>
      </c>
      <c r="O96" t="str">
        <f>ESTADISTICA!O95</f>
        <v>APAGADO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 t="str">
        <f>ESTADISTICA!J100</f>
        <v>APAGADO</v>
      </c>
      <c r="K101" t="str">
        <f>ESTADISTICA!K100</f>
        <v>APAGADO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 t="str">
        <f>ESTADISTICA!P105</f>
        <v>APAGADO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 t="str">
        <f>ESTADISTICA!V105</f>
        <v>APAGADO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 t="str">
        <f>ESTADISTICA!W107</f>
        <v>APAGADO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>
        <f>ESTADISTICA!Q109</f>
        <v>0</v>
      </c>
      <c r="R110" t="str">
        <f>ESTADISTICA!R109</f>
        <v>APAGADO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 t="str">
        <f>ESTADISTICA!P119</f>
        <v>APAGADO</v>
      </c>
      <c r="Q120">
        <f>ESTADISTICA!Q119</f>
        <v>0</v>
      </c>
      <c r="R120" t="str">
        <f>ESTADISTICA!R119</f>
        <v>APAGADO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 t="str">
        <f>ESTADISTICA!P123</f>
        <v>APAGADO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1547</v>
      </c>
      <c r="B125" t="s">
        <v>1551</v>
      </c>
      <c r="C125" t="s">
        <v>1552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 t="str">
        <f>ESTADISTICA!P126</f>
        <v>APAGADO</v>
      </c>
      <c r="Q128">
        <f>ESTADISTICA!Q126</f>
        <v>0</v>
      </c>
      <c r="R128" t="str">
        <f>ESTADISTICA!R126</f>
        <v>APAGADO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 t="str">
        <f>ESTADISTICA!K138</f>
        <v>APAGADO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 t="str">
        <f>ESTADISTICA!H147</f>
        <v>APAGADO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 t="str">
        <f>ESTADISTICA!R147</f>
        <v>APAGADO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 t="str">
        <f>ESTADISTICA!V147</f>
        <v>APAGADO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 t="str">
        <f>ESTADISTICA!R150</f>
        <v>APAGADO</v>
      </c>
      <c r="S152" t="str">
        <f>ESTADISTICA!S150</f>
        <v>APAGADO</v>
      </c>
      <c r="T152">
        <f>ESTADISTICA!T150</f>
        <v>0</v>
      </c>
      <c r="U152">
        <f>ESTADISTICA!U150</f>
        <v>0</v>
      </c>
      <c r="V152" t="str">
        <f>ESTADISTICA!V150</f>
        <v>APAGADO</v>
      </c>
      <c r="W152" t="str">
        <f>ESTADISTICA!W150</f>
        <v>APAGADO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 t="str">
        <f>ESTADISTICA!P151</f>
        <v>APAGADO</v>
      </c>
      <c r="Q153">
        <f>ESTADISTICA!Q151</f>
        <v>0</v>
      </c>
      <c r="R153" t="str">
        <f>ESTADISTICA!R151</f>
        <v>APAGADO</v>
      </c>
      <c r="S153" t="str">
        <f>ESTADISTICA!S151</f>
        <v>APAGADO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 t="str">
        <f>ESTADISTICA!W151</f>
        <v>APAGADO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 t="str">
        <f>ESTADISTICA!O154</f>
        <v>APAGADO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 t="str">
        <f>ESTADISTICA!I162</f>
        <v>APAGADO</v>
      </c>
      <c r="J164" t="str">
        <f>ESTADISTICA!J162</f>
        <v>APAGADO</v>
      </c>
      <c r="K164" t="str">
        <f>ESTADISTICA!K162</f>
        <v>APAGADO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 t="str">
        <f>ESTADISTICA!O162</f>
        <v>APAGADO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>
        <f>ESTADISTICA!M164</f>
        <v>0</v>
      </c>
      <c r="N166">
        <f>ESTADISTICA!N164</f>
        <v>0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>
        <f>ESTADISTICA!T164</f>
        <v>0</v>
      </c>
      <c r="U166">
        <f>ESTADISTICA!U164</f>
        <v>0</v>
      </c>
      <c r="V166" t="str">
        <f>ESTADISTICA!V164</f>
        <v>APAGADO</v>
      </c>
      <c r="W166" t="str">
        <f>ESTADISTICA!W164</f>
        <v>APAGADO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 t="str">
        <f>ESTADISTICA!I166</f>
        <v>APAGADO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>
        <f>ESTADISTICA!M180</f>
        <v>0</v>
      </c>
      <c r="N182">
        <f>ESTADISTICA!N180</f>
        <v>0</v>
      </c>
      <c r="O182" t="str">
        <f>ESTADISTICA!O180</f>
        <v>APAGADO</v>
      </c>
      <c r="P182" t="str">
        <f>ESTADISTICA!P180</f>
        <v>APAGADO</v>
      </c>
      <c r="Q182">
        <f>ESTADISTICA!Q180</f>
        <v>0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 t="str">
        <f>ESTADISTICA!V180</f>
        <v>APAGADO</v>
      </c>
      <c r="W182" t="str">
        <f>ESTADISTICA!W180</f>
        <v>APAGADO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 t="str">
        <f>ESTADISTICA!L192</f>
        <v>APAGADO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>
        <f>ESTADISTICA!U194</f>
        <v>0</v>
      </c>
      <c r="V196" t="str">
        <f>ESTADISTICA!V194</f>
        <v>APAGADO</v>
      </c>
      <c r="W196" t="str">
        <f>ESTADISTICA!W194</f>
        <v>APAGADO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>
        <f>ESTADISTICA!U195</f>
        <v>0</v>
      </c>
      <c r="V197" t="str">
        <f>ESTADISTICA!V195</f>
        <v>APAGADO</v>
      </c>
      <c r="W197" t="str">
        <f>ESTADISTICA!W195</f>
        <v>APAGADO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 t="str">
        <f>ESTADISTICA!L200</f>
        <v>APAGADO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 t="str">
        <f>ESTADISTICA!V200</f>
        <v>APAGADO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1538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1538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 t="str">
        <f>ESTADISTICA!P214</f>
        <v>APAGADO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 t="str">
        <f>ESTADISTICA!W220</f>
        <v>APAGADO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>
        <f>ESTADISTICA!M221</f>
        <v>0</v>
      </c>
      <c r="N222">
        <f>ESTADISTICA!N221</f>
        <v>0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 t="str">
        <f>ESTADISTICA!R221</f>
        <v>APAGADO</v>
      </c>
      <c r="S222" t="str">
        <f>ESTADISTICA!S221</f>
        <v>APAGADO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 t="str">
        <f>ESTADISTICA!W221</f>
        <v>APAGADO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 t="str">
        <f>ESTADISTICA!W223</f>
        <v>APAGADO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 t="str">
        <f>ESTADISTICA!S229</f>
        <v>APAGADO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 t="str">
        <f>ESTADISTICA!R240</f>
        <v>APAGADO</v>
      </c>
      <c r="S241" t="str">
        <f>ESTADISTICA!S240</f>
        <v>APAGADO</v>
      </c>
      <c r="T241">
        <f>ESTADISTICA!T240</f>
        <v>0</v>
      </c>
      <c r="U241">
        <f>ESTADISTICA!U240</f>
        <v>0</v>
      </c>
      <c r="V241" t="str">
        <f>ESTADISTICA!V240</f>
        <v>APAGADO</v>
      </c>
      <c r="W241" t="str">
        <f>ESTADISTICA!W240</f>
        <v>APAGADO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 t="str">
        <f>ESTADISTICA!O241</f>
        <v>APAGADO</v>
      </c>
      <c r="P242" t="str">
        <f>ESTADISTICA!P241</f>
        <v>APAGADO</v>
      </c>
      <c r="Q242">
        <f>ESTADISTICA!Q241</f>
        <v>0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 t="str">
        <f>ESTADISTICA!O242</f>
        <v>APAGADO</v>
      </c>
      <c r="P243" t="str">
        <f>ESTADISTICA!P242</f>
        <v>APAGADO</v>
      </c>
      <c r="Q243">
        <f>ESTADISTICA!Q242</f>
        <v>0</v>
      </c>
      <c r="R243" t="str">
        <f>ESTADISTICA!R242</f>
        <v>APAGADO</v>
      </c>
      <c r="S243" t="str">
        <f>ESTADISTICA!S242</f>
        <v>APAGADO</v>
      </c>
      <c r="T243">
        <f>ESTADISTICA!T242</f>
        <v>0</v>
      </c>
      <c r="U243">
        <f>ESTADISTICA!U242</f>
        <v>0</v>
      </c>
      <c r="V243" t="str">
        <f>ESTADISTICA!V242</f>
        <v>APAGADO</v>
      </c>
      <c r="W243" t="str">
        <f>ESTADISTICA!W242</f>
        <v>APAGADO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>
        <f>ESTADISTICA!U253</f>
        <v>0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 t="str">
        <f>ESTADISTICA!S254</f>
        <v>APAGADO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 t="str">
        <f>ESTADISTICA!V270</f>
        <v>APAGADO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 t="str">
        <f>ESTADISTICA!K273</f>
        <v>APAGADO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 t="str">
        <f>ESTADISTICA!R273</f>
        <v>APAGADO</v>
      </c>
      <c r="S274">
        <f>ESTADISTICA!S273</f>
        <v>0</v>
      </c>
      <c r="T274">
        <f>ESTADISTICA!T273</f>
        <v>0</v>
      </c>
      <c r="U274">
        <f>ESTADISTICA!U273</f>
        <v>0</v>
      </c>
      <c r="V274" t="str">
        <f>ESTADISTICA!V273</f>
        <v>APAGADO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 t="str">
        <f>ESTADISTICA!I278</f>
        <v>APAGADO</v>
      </c>
      <c r="J279" t="str">
        <f>ESTADISTICA!J278</f>
        <v>APAGADO</v>
      </c>
      <c r="K279" t="str">
        <f>ESTADISTICA!K278</f>
        <v>APAGADO</v>
      </c>
      <c r="L279" t="str">
        <f>ESTADISTICA!L278</f>
        <v>APAGADO</v>
      </c>
      <c r="M279">
        <f>ESTADISTICA!M278</f>
        <v>0</v>
      </c>
      <c r="N279">
        <f>ESTADISTICA!N278</f>
        <v>0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 t="str">
        <f>ESTADISTICA!J279</f>
        <v>APAGADO</v>
      </c>
      <c r="K280" t="str">
        <f>ESTADISTICA!K279</f>
        <v>APAGADO</v>
      </c>
      <c r="L280" t="str">
        <f>ESTADISTICA!L279</f>
        <v>APAGADO</v>
      </c>
      <c r="M280">
        <f>ESTADISTICA!M279</f>
        <v>0</v>
      </c>
      <c r="N280">
        <f>ESTADISTICA!N279</f>
        <v>0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 t="str">
        <f>ESTADISTICA!O281</f>
        <v>APAGADO</v>
      </c>
      <c r="P282" t="str">
        <f>ESTADISTICA!P281</f>
        <v>APAGADO</v>
      </c>
      <c r="Q282">
        <f>ESTADISTICA!Q281</f>
        <v>0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>
        <f>ESTADISTICA!U281</f>
        <v>0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 t="str">
        <f>ESTADISTICA!P282</f>
        <v>APAGADO</v>
      </c>
      <c r="Q283">
        <f>ESTADISTICA!Q282</f>
        <v>0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>
        <f>ESTADISTICA!U282</f>
        <v>0</v>
      </c>
      <c r="V283" t="str">
        <f>ESTADISTICA!V282</f>
        <v>APAGADO</v>
      </c>
      <c r="W283" t="str">
        <f>ESTADISTICA!W282</f>
        <v>APAGADO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 t="str">
        <f>ESTADISTICA!O284</f>
        <v>APAGADO</v>
      </c>
      <c r="P285" t="str">
        <f>ESTADISTICA!P284</f>
        <v>APAGADO</v>
      </c>
      <c r="Q285">
        <f>ESTADISTICA!Q284</f>
        <v>0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>
        <f>ESTADISTICA!U284</f>
        <v>0</v>
      </c>
      <c r="V285">
        <f>ESTADISTICA!V284</f>
        <v>0</v>
      </c>
      <c r="W285" t="str">
        <f>ESTADISTICA!W284</f>
        <v>APAGADO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 t="str">
        <f>ESTADISTICA!K290</f>
        <v>APAGADO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 t="str">
        <f>ESTADISTICA!K294</f>
        <v>APAGADO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 t="str">
        <f>ESTADISTICA!G295</f>
        <v>APAGADO</v>
      </c>
      <c r="H296" t="str">
        <f>ESTADISTICA!H295</f>
        <v>APAGADO</v>
      </c>
      <c r="I296" t="str">
        <f>ESTADISTICA!I295</f>
        <v>APAGADO</v>
      </c>
      <c r="J296" t="str">
        <f>ESTADISTICA!J295</f>
        <v>APAGADO</v>
      </c>
      <c r="K296" t="str">
        <f>ESTADISTICA!K295</f>
        <v>APAGADO</v>
      </c>
      <c r="L296" t="str">
        <f>ESTADISTICA!L295</f>
        <v>APAGADO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 t="str">
        <f>ESTADISTICA!P295</f>
        <v>APAGADO</v>
      </c>
      <c r="Q296">
        <f>ESTADISTICA!Q295</f>
        <v>0</v>
      </c>
      <c r="R296" t="str">
        <f>ESTADISTICA!R295</f>
        <v>APAGADO</v>
      </c>
      <c r="S296" t="str">
        <f>ESTADISTICA!S295</f>
        <v>APAGADO</v>
      </c>
      <c r="T296">
        <f>ESTADISTICA!T295</f>
        <v>0</v>
      </c>
      <c r="U296">
        <f>ESTADISTICA!U295</f>
        <v>0</v>
      </c>
      <c r="V296" t="str">
        <f>ESTADISTICA!V295</f>
        <v>APAGADO</v>
      </c>
      <c r="W296" t="str">
        <f>ESTADISTICA!W295</f>
        <v>APAGADO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 t="str">
        <f>ESTADISTICA!J296</f>
        <v>APAGADO</v>
      </c>
      <c r="K297" t="str">
        <f>ESTADISTICA!K296</f>
        <v>APAGADO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 t="str">
        <f>ESTADISTICA!J297</f>
        <v>APAGADO</v>
      </c>
      <c r="K298" t="str">
        <f>ESTADISTICA!K297</f>
        <v>APAGADO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 t="str">
        <f>ESTADISTICA!K305</f>
        <v>APAGADO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 t="str">
        <f>ESTADISTICA!J306</f>
        <v>APAGADO</v>
      </c>
      <c r="K307" t="str">
        <f>ESTADISTICA!K306</f>
        <v>APAGADO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 t="str">
        <f>ESTADISTICA!S306</f>
        <v>APAGADO</v>
      </c>
      <c r="T307">
        <f>ESTADISTICA!T306</f>
        <v>0</v>
      </c>
      <c r="U307">
        <f>ESTADISTICA!U306</f>
        <v>0</v>
      </c>
      <c r="V307" t="str">
        <f>ESTADISTICA!V306</f>
        <v>APAGADO</v>
      </c>
      <c r="W307" t="str">
        <f>ESTADISTICA!W306</f>
        <v>APAGADO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 t="str">
        <f>ESTADISTICA!J307</f>
        <v>APAGADO</v>
      </c>
      <c r="K308" t="str">
        <f>ESTADISTICA!K307</f>
        <v>APAGADO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 t="str">
        <f>ESTADISTICA!W307</f>
        <v>APAGADO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 t="str">
        <f>ESTADISTICA!J308</f>
        <v>APAGADO</v>
      </c>
      <c r="K309" t="str">
        <f>ESTADISTICA!K308</f>
        <v>APAGADO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 t="str">
        <f>ESTADISTICA!J310</f>
        <v>APAGADO</v>
      </c>
      <c r="K311" t="str">
        <f>ESTADISTICA!K310</f>
        <v>APAGADO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 t="str">
        <f>ESTADISTICA!V312</f>
        <v>APAGADO</v>
      </c>
      <c r="W313" t="str">
        <f>ESTADISTICA!W312</f>
        <v>APAGADO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>
        <f>ESTADISTICA!M314</f>
        <v>0</v>
      </c>
      <c r="N315">
        <f>ESTADISTICA!N314</f>
        <v>0</v>
      </c>
      <c r="O315" t="str">
        <f>ESTADISTICA!O314</f>
        <v>APAGADO</v>
      </c>
      <c r="P315" t="str">
        <f>ESTADISTICA!P314</f>
        <v>APAGADO</v>
      </c>
      <c r="Q315">
        <f>ESTADISTICA!Q314</f>
        <v>0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 t="str">
        <f>ESTADISTICA!V314</f>
        <v>APAGADO</v>
      </c>
      <c r="W315" t="str">
        <f>ESTADISTICA!W314</f>
        <v>APAGADO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 t="str">
        <f>ESTADISTICA!K315</f>
        <v>APAGADO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>
        <f>ESTADISTICA!Q316</f>
        <v>0</v>
      </c>
      <c r="R317" t="str">
        <f>ESTADISTICA!R316</f>
        <v>APAGADO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 t="str">
        <f>ESTADISTICA!W316</f>
        <v>APAGADO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 t="str">
        <f>ESTADISTICA!R321</f>
        <v>APAGADO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 t="str">
        <f>ESTADISTICA!P322</f>
        <v>APAGADO</v>
      </c>
      <c r="Q323">
        <f>ESTADISTICA!Q322</f>
        <v>0</v>
      </c>
      <c r="R323" t="str">
        <f>ESTADISTICA!R322</f>
        <v>APAGADO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 t="str">
        <f>ESTADISTICA!P349</f>
        <v>APAGADO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>
        <f>ESTADISTICA!M353</f>
        <v>0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 t="str">
        <f>ESTADISTICA!W353</f>
        <v>APAGADO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>
        <f>ESTADISTICA!M360</f>
        <v>0</v>
      </c>
      <c r="N361">
        <f>ESTADISTICA!N360</f>
        <v>0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 t="str">
        <f>ESTADISTICA!R360</f>
        <v>APAGADO</v>
      </c>
      <c r="S361" t="str">
        <f>ESTADISTICA!S360</f>
        <v>APAGADO</v>
      </c>
      <c r="T361">
        <f>ESTADISTICA!T360</f>
        <v>0</v>
      </c>
      <c r="U361">
        <f>ESTADISTICA!U360</f>
        <v>0</v>
      </c>
      <c r="V361" t="str">
        <f>ESTADISTICA!V360</f>
        <v>APAGADO</v>
      </c>
      <c r="W361" t="str">
        <f>ESTADISTICA!W360</f>
        <v>APAGADO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>
        <f>ESTADISTICA!M361</f>
        <v>0</v>
      </c>
      <c r="N362">
        <f>ESTADISTICA!N361</f>
        <v>0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>
        <f>ESTADISTICA!T361</f>
        <v>0</v>
      </c>
      <c r="U362">
        <f>ESTADISTICA!U361</f>
        <v>0</v>
      </c>
      <c r="V362" t="str">
        <f>ESTADISTICA!V361</f>
        <v>APAGADO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>
        <f>ESTADISTICA!M362</f>
        <v>0</v>
      </c>
      <c r="N363">
        <f>ESTADISTICA!N362</f>
        <v>0</v>
      </c>
      <c r="O363" t="str">
        <f>ESTADISTICA!O362</f>
        <v>APAGADO</v>
      </c>
      <c r="P363" t="str">
        <f>ESTADISTICA!P362</f>
        <v>APAGADO</v>
      </c>
      <c r="Q363">
        <f>ESTADISTICA!Q362</f>
        <v>0</v>
      </c>
      <c r="R363" t="str">
        <f>ESTADISTICA!R362</f>
        <v>APAGADO</v>
      </c>
      <c r="S363" t="str">
        <f>ESTADISTICA!S362</f>
        <v>APAGADO</v>
      </c>
      <c r="T363">
        <f>ESTADISTICA!T362</f>
        <v>0</v>
      </c>
      <c r="U363">
        <f>ESTADISTICA!U362</f>
        <v>0</v>
      </c>
      <c r="V363" t="str">
        <f>ESTADISTICA!V362</f>
        <v>APAGADO</v>
      </c>
      <c r="W363" t="str">
        <f>ESTADISTICA!W362</f>
        <v>APAGADO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 t="str">
        <f>ESTADISTICA!R372</f>
        <v>APAGADO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 t="str">
        <f>ESTADISTICA!R373</f>
        <v>APAGADO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 t="str">
        <f>ESTADISTICA!R382</f>
        <v>APAGADO</v>
      </c>
      <c r="S383" t="str">
        <f>ESTADISTICA!S382</f>
        <v>APAGADO</v>
      </c>
      <c r="T383">
        <f>ESTADISTICA!T382</f>
        <v>0</v>
      </c>
      <c r="U383">
        <f>ESTADISTICA!U382</f>
        <v>0</v>
      </c>
      <c r="V383" t="str">
        <f>ESTADISTICA!V382</f>
        <v>APAGADO</v>
      </c>
      <c r="W383" t="str">
        <f>ESTADISTICA!W382</f>
        <v>APAGADO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 t="str">
        <f>ESTADISTICA!R390</f>
        <v>APAGADO</v>
      </c>
      <c r="S391" t="str">
        <f>ESTADISTICA!S390</f>
        <v>APAGADO</v>
      </c>
      <c r="T391">
        <f>ESTADISTICA!T390</f>
        <v>0</v>
      </c>
      <c r="U391">
        <f>ESTADISTICA!U390</f>
        <v>0</v>
      </c>
      <c r="V391">
        <f>ESTADISTICA!V390</f>
        <v>0</v>
      </c>
      <c r="W391" t="str">
        <f>ESTADISTICA!W390</f>
        <v>APAGADO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 t="str">
        <f>ESTADISTICA!G396</f>
        <v>APAGADO</v>
      </c>
      <c r="H397" t="str">
        <f>ESTADISTICA!H396</f>
        <v>APAGADO</v>
      </c>
      <c r="I397" t="str">
        <f>ESTADISTICA!I396</f>
        <v>APAGADO</v>
      </c>
      <c r="J397" t="str">
        <f>ESTADISTICA!J396</f>
        <v>APAGADO</v>
      </c>
      <c r="K397" t="str">
        <f>ESTADISTICA!K396</f>
        <v>APAGADO</v>
      </c>
      <c r="L397" t="str">
        <f>ESTADISTICA!L396</f>
        <v>APAGADO</v>
      </c>
      <c r="M397">
        <f>ESTADISTICA!M396</f>
        <v>0</v>
      </c>
      <c r="N397">
        <f>ESTADISTICA!N396</f>
        <v>0</v>
      </c>
      <c r="O397" t="str">
        <f>ESTADISTICA!O396</f>
        <v>APAGADO</v>
      </c>
      <c r="P397" t="str">
        <f>ESTADISTICA!P396</f>
        <v>APAGADO</v>
      </c>
      <c r="Q397">
        <f>ESTADISTICA!Q396</f>
        <v>0</v>
      </c>
      <c r="R397" t="str">
        <f>ESTADISTICA!R396</f>
        <v>APAGADO</v>
      </c>
      <c r="S397" t="str">
        <f>ESTADISTICA!S396</f>
        <v>APAGADO</v>
      </c>
      <c r="T397">
        <f>ESTADISTICA!T396</f>
        <v>0</v>
      </c>
      <c r="U397">
        <f>ESTADISTICA!U396</f>
        <v>0</v>
      </c>
      <c r="V397" t="str">
        <f>ESTADISTICA!V396</f>
        <v>APAGADO</v>
      </c>
      <c r="W397" t="str">
        <f>ESTADISTICA!W396</f>
        <v>APAGADO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 t="str">
        <f>ESTADISTICA!V402</f>
        <v>APAGADO</v>
      </c>
      <c r="W403" t="str">
        <f>ESTADISTICA!W402</f>
        <v>APAGADO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 t="str">
        <f>ESTADISTICA!K406</f>
        <v>APAGADO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 t="str">
        <f>ESTADISTICA!G412</f>
        <v>APAGADO</v>
      </c>
      <c r="H413" t="str">
        <f>ESTADISTICA!H412</f>
        <v>APAGADO</v>
      </c>
      <c r="I413" t="str">
        <f>ESTADISTICA!I412</f>
        <v>APAGADO</v>
      </c>
      <c r="J413" t="str">
        <f>ESTADISTICA!J412</f>
        <v>APAGADO</v>
      </c>
      <c r="K413" t="str">
        <f>ESTADISTICA!K412</f>
        <v>APAGADO</v>
      </c>
      <c r="L413" t="str">
        <f>ESTADISTICA!L412</f>
        <v>APAGADO</v>
      </c>
      <c r="M413">
        <f>ESTADISTICA!M412</f>
        <v>0</v>
      </c>
      <c r="N413">
        <f>ESTADISTICA!N412</f>
        <v>0</v>
      </c>
      <c r="O413" t="str">
        <f>ESTADISTICA!O412</f>
        <v>APAGADO</v>
      </c>
      <c r="P413" t="str">
        <f>ESTADISTICA!P412</f>
        <v>APAGADO</v>
      </c>
      <c r="Q413">
        <f>ESTADISTICA!Q412</f>
        <v>0</v>
      </c>
      <c r="R413" t="str">
        <f>ESTADISTICA!R412</f>
        <v>APAGADO</v>
      </c>
      <c r="S413" t="str">
        <f>ESTADISTICA!S412</f>
        <v>APAGADO</v>
      </c>
      <c r="T413">
        <f>ESTADISTICA!T412</f>
        <v>0</v>
      </c>
      <c r="U413">
        <f>ESTADISTICA!U412</f>
        <v>0</v>
      </c>
      <c r="V413" t="str">
        <f>ESTADISTICA!V412</f>
        <v>APAGADO</v>
      </c>
      <c r="W413" t="str">
        <f>ESTADISTICA!W412</f>
        <v>APAGADO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 t="str">
        <f>ESTADISTICA!G413</f>
        <v>APAGADO</v>
      </c>
      <c r="H414" t="str">
        <f>ESTADISTICA!H413</f>
        <v>APAGADO</v>
      </c>
      <c r="I414" t="str">
        <f>ESTADISTICA!I413</f>
        <v>APAGADO</v>
      </c>
      <c r="J414" t="str">
        <f>ESTADISTICA!J413</f>
        <v>APAGADO</v>
      </c>
      <c r="K414" t="str">
        <f>ESTADISTICA!K413</f>
        <v>APAGADO</v>
      </c>
      <c r="L414" t="str">
        <f>ESTADISTICA!L413</f>
        <v>APAGADO</v>
      </c>
      <c r="M414">
        <f>ESTADISTICA!M413</f>
        <v>0</v>
      </c>
      <c r="N414">
        <f>ESTADISTICA!N413</f>
        <v>0</v>
      </c>
      <c r="O414" t="str">
        <f>ESTADISTICA!O413</f>
        <v>APAGADO</v>
      </c>
      <c r="P414" t="str">
        <f>ESTADISTICA!P413</f>
        <v>APAGADO</v>
      </c>
      <c r="Q414">
        <f>ESTADISTICA!Q413</f>
        <v>0</v>
      </c>
      <c r="R414" t="str">
        <f>ESTADISTICA!R413</f>
        <v>APAGADO</v>
      </c>
      <c r="S414" t="str">
        <f>ESTADISTICA!S413</f>
        <v>APAGADO</v>
      </c>
      <c r="T414">
        <f>ESTADISTICA!T413</f>
        <v>0</v>
      </c>
      <c r="U414">
        <f>ESTADISTICA!U413</f>
        <v>0</v>
      </c>
      <c r="V414" t="str">
        <f>ESTADISTICA!V413</f>
        <v>APAGADO</v>
      </c>
      <c r="W414" t="str">
        <f>ESTADISTICA!W413</f>
        <v>APAGADO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 t="str">
        <f>ESTADISTICA!J418</f>
        <v>APAGADO</v>
      </c>
      <c r="K419" t="str">
        <f>ESTADISTICA!K418</f>
        <v>APAGADO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 t="str">
        <f>ESTADISTICA!J421</f>
        <v>APAGADO</v>
      </c>
      <c r="K422" t="str">
        <f>ESTADISTICA!K421</f>
        <v>APAGADO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 t="str">
        <f>ESTADISTICA!J422</f>
        <v>APAGADO</v>
      </c>
      <c r="K423" t="str">
        <f>ESTADISTICA!K422</f>
        <v>APAGADO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 t="str">
        <f>ESTADISTICA!G423</f>
        <v>APAGADO</v>
      </c>
      <c r="H424" t="str">
        <f>ESTADISTICA!H423</f>
        <v>APAGADO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 t="str">
        <f>ESTADISTICA!L423</f>
        <v>APAGADO</v>
      </c>
      <c r="M424">
        <f>ESTADISTICA!M423</f>
        <v>0</v>
      </c>
      <c r="N424">
        <f>ESTADISTICA!N423</f>
        <v>0</v>
      </c>
      <c r="O424" t="str">
        <f>ESTADISTICA!O423</f>
        <v>APAGADO</v>
      </c>
      <c r="P424" t="str">
        <f>ESTADISTICA!P423</f>
        <v>APAGADO</v>
      </c>
      <c r="Q424">
        <f>ESTADISTICA!Q423</f>
        <v>0</v>
      </c>
      <c r="R424" t="str">
        <f>ESTADISTICA!R423</f>
        <v>APAGADO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 t="str">
        <f>ESTADISTICA!V423</f>
        <v>APAGADO</v>
      </c>
      <c r="W424" t="str">
        <f>ESTADISTICA!W423</f>
        <v>APAGADO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 t="str">
        <f>ESTADISTICA!G431</f>
        <v>APAGADO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 t="str">
        <f>ESTADISTICA!P435</f>
        <v>APAGADO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 t="str">
        <f>ESTADISTICA!V436</f>
        <v>APAGADO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 t="str">
        <f>ESTADISTICA!L437</f>
        <v>APAGADO</v>
      </c>
      <c r="M438">
        <f>ESTADISTICA!M437</f>
        <v>0</v>
      </c>
      <c r="N438">
        <f>ESTADISTICA!N437</f>
        <v>0</v>
      </c>
      <c r="O438" t="str">
        <f>ESTADISTICA!O437</f>
        <v>APAGADO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 t="str">
        <f>ESTADISTICA!L438</f>
        <v>APAGADO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 t="str">
        <f>ESTADISTICA!W438</f>
        <v>APAGADO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 t="str">
        <f>ESTADISTICA!P443</f>
        <v>APAGADO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>
        <f>ESTADISTICA!Q447</f>
        <v>0</v>
      </c>
      <c r="R448" t="str">
        <f>ESTADISTICA!R447</f>
        <v>APAGADO</v>
      </c>
      <c r="S448" t="str">
        <f>ESTADISTICA!S447</f>
        <v>APAGADO</v>
      </c>
      <c r="T448">
        <f>ESTADISTICA!T447</f>
        <v>0</v>
      </c>
      <c r="U448">
        <f>ESTADISTICA!U447</f>
        <v>0</v>
      </c>
      <c r="V448" t="str">
        <f>ESTADISTICA!V447</f>
        <v>APAGADO</v>
      </c>
      <c r="W448" t="str">
        <f>ESTADISTICA!W447</f>
        <v>APAGADO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>
        <f>ESTADISTICA!Q448</f>
        <v>0</v>
      </c>
      <c r="R449" t="str">
        <f>ESTADISTICA!R448</f>
        <v>APAGADO</v>
      </c>
      <c r="S449" t="str">
        <f>ESTADISTICA!S448</f>
        <v>APAGADO</v>
      </c>
      <c r="T449">
        <f>ESTADISTICA!T448</f>
        <v>0</v>
      </c>
      <c r="U449">
        <f>ESTADISTICA!U448</f>
        <v>0</v>
      </c>
      <c r="V449" t="str">
        <f>ESTADISTICA!V448</f>
        <v>APAGADO</v>
      </c>
      <c r="W449" t="str">
        <f>ESTADISTICA!W448</f>
        <v>APAGADO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 t="str">
        <f>ESTADISTICA!G449</f>
        <v>APAGADO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 t="str">
        <f>ESTADISTICA!P449</f>
        <v>APAGADO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 t="str">
        <f>ESTADISTICA!J457</f>
        <v>APAGADO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 t="str">
        <f>ESTADISTICA!O457</f>
        <v>APAGADO</v>
      </c>
      <c r="P458" t="str">
        <f>ESTADISTICA!P457</f>
        <v>APAGADO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 t="str">
        <f>ESTADISTICA!V457</f>
        <v>APAGADO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>
        <f>ESTADISTICA!M462</f>
        <v>0</v>
      </c>
      <c r="N463">
        <f>ESTADISTICA!N462</f>
        <v>0</v>
      </c>
      <c r="O463" t="str">
        <f>ESTADISTICA!O462</f>
        <v>APAGADO</v>
      </c>
      <c r="P463" t="str">
        <f>ESTADISTICA!P462</f>
        <v>APAGADO</v>
      </c>
      <c r="Q463">
        <f>ESTADISTICA!Q462</f>
        <v>0</v>
      </c>
      <c r="R463" t="str">
        <f>ESTADISTICA!R462</f>
        <v>APAGADO</v>
      </c>
      <c r="S463" t="str">
        <f>ESTADISTICA!S462</f>
        <v>APAGADO</v>
      </c>
      <c r="T463">
        <f>ESTADISTICA!T462</f>
        <v>0</v>
      </c>
      <c r="U463">
        <f>ESTADISTICA!U462</f>
        <v>0</v>
      </c>
      <c r="V463" t="str">
        <f>ESTADISTICA!V462</f>
        <v>APAGADO</v>
      </c>
      <c r="W463" t="str">
        <f>ESTADISTICA!W462</f>
        <v>APAGADO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>
        <f>ESTADISTICA!M463</f>
        <v>0</v>
      </c>
      <c r="N464">
        <f>ESTADISTICA!N463</f>
        <v>0</v>
      </c>
      <c r="O464" t="str">
        <f>ESTADISTICA!O463</f>
        <v>APAGADO</v>
      </c>
      <c r="P464" t="str">
        <f>ESTADISTICA!P463</f>
        <v>APAGADO</v>
      </c>
      <c r="Q464">
        <f>ESTADISTICA!Q463</f>
        <v>0</v>
      </c>
      <c r="R464" t="str">
        <f>ESTADISTICA!R463</f>
        <v>APAGADO</v>
      </c>
      <c r="S464" t="str">
        <f>ESTADISTICA!S463</f>
        <v>APAGADO</v>
      </c>
      <c r="T464">
        <f>ESTADISTICA!T463</f>
        <v>0</v>
      </c>
      <c r="U464">
        <f>ESTADISTICA!U463</f>
        <v>0</v>
      </c>
      <c r="V464" t="str">
        <f>ESTADISTICA!V463</f>
        <v>APAGADO</v>
      </c>
      <c r="W464" t="str">
        <f>ESTADISTICA!W463</f>
        <v>APAGADO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>
        <f>ESTADISTICA!M464</f>
        <v>0</v>
      </c>
      <c r="N465">
        <f>ESTADISTICA!N464</f>
        <v>0</v>
      </c>
      <c r="O465" t="str">
        <f>ESTADISTICA!O464</f>
        <v>APAGADO</v>
      </c>
      <c r="P465" t="str">
        <f>ESTADISTICA!P464</f>
        <v>APAGADO</v>
      </c>
      <c r="Q465">
        <f>ESTADISTICA!Q464</f>
        <v>0</v>
      </c>
      <c r="R465" t="str">
        <f>ESTADISTICA!R464</f>
        <v>APAGADO</v>
      </c>
      <c r="S465" t="str">
        <f>ESTADISTICA!S464</f>
        <v>APAGADO</v>
      </c>
      <c r="T465">
        <f>ESTADISTICA!T464</f>
        <v>0</v>
      </c>
      <c r="U465">
        <f>ESTADISTICA!U464</f>
        <v>0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>
        <f>ESTADISTICA!M472</f>
        <v>0</v>
      </c>
      <c r="N473">
        <f>ESTADISTICA!N472</f>
        <v>0</v>
      </c>
      <c r="O473" t="str">
        <f>ESTADISTICA!O472</f>
        <v>APAGADO</v>
      </c>
      <c r="P473" t="str">
        <f>ESTADISTICA!P472</f>
        <v>APAGADO</v>
      </c>
      <c r="Q473">
        <f>ESTADISTICA!Q472</f>
        <v>0</v>
      </c>
      <c r="R473" t="str">
        <f>ESTADISTICA!R472</f>
        <v>APAGADO</v>
      </c>
      <c r="S473" t="str">
        <f>ESTADISTICA!S472</f>
        <v>APAGADO</v>
      </c>
      <c r="T473">
        <f>ESTADISTICA!T472</f>
        <v>0</v>
      </c>
      <c r="U473">
        <f>ESTADISTICA!U472</f>
        <v>0</v>
      </c>
      <c r="V473" t="str">
        <f>ESTADISTICA!V472</f>
        <v>APAGADO</v>
      </c>
      <c r="W473" t="str">
        <f>ESTADISTICA!W472</f>
        <v>APAGADO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>
        <f>ESTADISTICA!M473</f>
        <v>0</v>
      </c>
      <c r="N474">
        <f>ESTADISTICA!N473</f>
        <v>0</v>
      </c>
      <c r="O474" t="str">
        <f>ESTADISTICA!O473</f>
        <v>APAGADO</v>
      </c>
      <c r="P474" t="str">
        <f>ESTADISTICA!P473</f>
        <v>APAGADO</v>
      </c>
      <c r="Q474">
        <f>ESTADISTICA!Q473</f>
        <v>0</v>
      </c>
      <c r="R474" t="str">
        <f>ESTADISTICA!R473</f>
        <v>APAGADO</v>
      </c>
      <c r="S474" t="str">
        <f>ESTADISTICA!S473</f>
        <v>APAGADO</v>
      </c>
      <c r="T474">
        <f>ESTADISTICA!T473</f>
        <v>0</v>
      </c>
      <c r="U474">
        <f>ESTADISTICA!U473</f>
        <v>0</v>
      </c>
      <c r="V474" t="str">
        <f>ESTADISTICA!V473</f>
        <v>APAGADO</v>
      </c>
      <c r="W474" t="str">
        <f>ESTADISTICA!W473</f>
        <v>APAGADO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>
        <f>ESTADISTICA!Q474</f>
        <v>0</v>
      </c>
      <c r="R475" t="str">
        <f>ESTADISTICA!R474</f>
        <v>APAGADO</v>
      </c>
      <c r="S475" t="str">
        <f>ESTADISTICA!S474</f>
        <v>APAGADO</v>
      </c>
      <c r="T475">
        <f>ESTADISTICA!T474</f>
        <v>0</v>
      </c>
      <c r="U475">
        <f>ESTADISTICA!U474</f>
        <v>0</v>
      </c>
      <c r="V475" t="str">
        <f>ESTADISTICA!V474</f>
        <v>APAGADO</v>
      </c>
      <c r="W475" t="str">
        <f>ESTADISTICA!W474</f>
        <v>APAGADO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>
        <f>ESTADISTICA!Q475</f>
        <v>0</v>
      </c>
      <c r="R476" t="str">
        <f>ESTADISTICA!R475</f>
        <v>APAGADO</v>
      </c>
      <c r="S476" t="str">
        <f>ESTADISTICA!S475</f>
        <v>APAGADO</v>
      </c>
      <c r="T476">
        <f>ESTADISTICA!T475</f>
        <v>0</v>
      </c>
      <c r="U476">
        <f>ESTADISTICA!U475</f>
        <v>0</v>
      </c>
      <c r="V476" t="str">
        <f>ESTADISTICA!V475</f>
        <v>APAGADO</v>
      </c>
      <c r="W476" t="str">
        <f>ESTADISTICA!W475</f>
        <v>APAGADO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 t="str">
        <f>ESTADISTICA!O476</f>
        <v>APAGADO</v>
      </c>
      <c r="P477" t="str">
        <f>ESTADISTICA!P476</f>
        <v>APAGADO</v>
      </c>
      <c r="Q477">
        <f>ESTADISTICA!Q476</f>
        <v>0</v>
      </c>
      <c r="R477" t="str">
        <f>ESTADISTICA!R476</f>
        <v>APAGADO</v>
      </c>
      <c r="S477" t="str">
        <f>ESTADISTICA!S476</f>
        <v>APAGADO</v>
      </c>
      <c r="T477">
        <f>ESTADISTICA!T476</f>
        <v>0</v>
      </c>
      <c r="U477">
        <f>ESTADISTICA!U476</f>
        <v>0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 t="str">
        <f>ESTADISTICA!O477</f>
        <v>APAGADO</v>
      </c>
      <c r="P478" t="str">
        <f>ESTADISTICA!P477</f>
        <v>APAGADO</v>
      </c>
      <c r="Q478">
        <f>ESTADISTICA!Q477</f>
        <v>0</v>
      </c>
      <c r="R478" t="str">
        <f>ESTADISTICA!R477</f>
        <v>APAGADO</v>
      </c>
      <c r="S478" t="str">
        <f>ESTADISTICA!S477</f>
        <v>APAGADO</v>
      </c>
      <c r="T478">
        <f>ESTADISTICA!T477</f>
        <v>0</v>
      </c>
      <c r="U478">
        <f>ESTADISTICA!U477</f>
        <v>0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 t="str">
        <f>ESTADISTICA!O478</f>
        <v>APAGADO</v>
      </c>
      <c r="P479" t="str">
        <f>ESTADISTICA!P478</f>
        <v>APAGADO</v>
      </c>
      <c r="Q479">
        <f>ESTADISTICA!Q478</f>
        <v>0</v>
      </c>
      <c r="R479" t="str">
        <f>ESTADISTICA!R478</f>
        <v>APAGADO</v>
      </c>
      <c r="S479" t="str">
        <f>ESTADISTICA!S478</f>
        <v>APAGADO</v>
      </c>
      <c r="T479">
        <f>ESTADISTICA!T478</f>
        <v>0</v>
      </c>
      <c r="U479">
        <f>ESTADISTICA!U478</f>
        <v>0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 t="str">
        <f>ESTADISTICA!O479</f>
        <v>APAGADO</v>
      </c>
      <c r="P480" t="str">
        <f>ESTADISTICA!P479</f>
        <v>APAGADO</v>
      </c>
      <c r="Q480">
        <f>ESTADISTICA!Q479</f>
        <v>0</v>
      </c>
      <c r="R480" t="str">
        <f>ESTADISTICA!R479</f>
        <v>APAGADO</v>
      </c>
      <c r="S480" t="str">
        <f>ESTADISTICA!S479</f>
        <v>APAGADO</v>
      </c>
      <c r="T480">
        <f>ESTADISTICA!T479</f>
        <v>0</v>
      </c>
      <c r="U480">
        <f>ESTADISTICA!U479</f>
        <v>0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>
        <f>ESTADISTICA!M480</f>
        <v>0</v>
      </c>
      <c r="N481">
        <f>ESTADISTICA!N480</f>
        <v>0</v>
      </c>
      <c r="O481" t="str">
        <f>ESTADISTICA!O480</f>
        <v>APAGADO</v>
      </c>
      <c r="P481" t="str">
        <f>ESTADISTICA!P480</f>
        <v>APAGADO</v>
      </c>
      <c r="Q481">
        <f>ESTADISTICA!Q480</f>
        <v>0</v>
      </c>
      <c r="R481" t="str">
        <f>ESTADISTICA!R480</f>
        <v>APAGADO</v>
      </c>
      <c r="S481" t="str">
        <f>ESTADISTICA!S480</f>
        <v>APAGADO</v>
      </c>
      <c r="T481">
        <f>ESTADISTICA!T480</f>
        <v>0</v>
      </c>
      <c r="U481">
        <f>ESTADISTICA!U480</f>
        <v>0</v>
      </c>
      <c r="V481" t="str">
        <f>ESTADISTICA!V480</f>
        <v>APAGADO</v>
      </c>
      <c r="W481" t="str">
        <f>ESTADISTICA!W480</f>
        <v>APAGADO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>
        <f>ESTADISTICA!M481</f>
        <v>0</v>
      </c>
      <c r="N482">
        <f>ESTADISTICA!N481</f>
        <v>0</v>
      </c>
      <c r="O482" t="str">
        <f>ESTADISTICA!O481</f>
        <v>APAGADO</v>
      </c>
      <c r="P482" t="str">
        <f>ESTADISTICA!P481</f>
        <v>APAGADO</v>
      </c>
      <c r="Q482">
        <f>ESTADISTICA!Q481</f>
        <v>0</v>
      </c>
      <c r="R482" t="str">
        <f>ESTADISTICA!R481</f>
        <v>APAGADO</v>
      </c>
      <c r="S482" t="str">
        <f>ESTADISTICA!S481</f>
        <v>APAGADO</v>
      </c>
      <c r="T482">
        <f>ESTADISTICA!T481</f>
        <v>0</v>
      </c>
      <c r="U482">
        <f>ESTADISTICA!U481</f>
        <v>0</v>
      </c>
      <c r="V482" t="str">
        <f>ESTADISTICA!V481</f>
        <v>APAGADO</v>
      </c>
      <c r="W482" t="str">
        <f>ESTADISTICA!W481</f>
        <v>APAGADO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 t="str">
        <f>ESTADISTICA!O484</f>
        <v>APAGADO</v>
      </c>
      <c r="P485" t="str">
        <f>ESTADISTICA!P484</f>
        <v>APAGADO</v>
      </c>
      <c r="Q485">
        <f>ESTADISTICA!Q484</f>
        <v>0</v>
      </c>
      <c r="R485" t="str">
        <f>ESTADISTICA!R484</f>
        <v>APAGADO</v>
      </c>
      <c r="S485" t="str">
        <f>ESTADISTICA!S484</f>
        <v>APAGADO</v>
      </c>
      <c r="T485">
        <f>ESTADISTICA!T484</f>
        <v>0</v>
      </c>
      <c r="U485">
        <f>ESTADISTICA!U484</f>
        <v>0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 t="str">
        <f>ESTADISTICA!O485</f>
        <v>APAGADO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>
        <f>ESTADISTICA!M486</f>
        <v>0</v>
      </c>
      <c r="N487">
        <f>ESTADISTICA!N486</f>
        <v>0</v>
      </c>
      <c r="O487" t="str">
        <f>ESTADISTICA!O486</f>
        <v>APAGADO</v>
      </c>
      <c r="P487" t="str">
        <f>ESTADISTICA!P486</f>
        <v>APAGADO</v>
      </c>
      <c r="Q487">
        <f>ESTADISTICA!Q486</f>
        <v>0</v>
      </c>
      <c r="R487" t="str">
        <f>ESTADISTICA!R486</f>
        <v>APAGADO</v>
      </c>
      <c r="S487" t="str">
        <f>ESTADISTICA!S486</f>
        <v>APAGADO</v>
      </c>
      <c r="T487">
        <f>ESTADISTICA!T486</f>
        <v>0</v>
      </c>
      <c r="U487">
        <f>ESTADISTICA!U486</f>
        <v>0</v>
      </c>
      <c r="V487" t="str">
        <f>ESTADISTICA!V486</f>
        <v>APAGADO</v>
      </c>
      <c r="W487" t="str">
        <f>ESTADISTICA!W486</f>
        <v>APAGADO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>
        <f>ESTADISTICA!M487</f>
        <v>0</v>
      </c>
      <c r="N488">
        <f>ESTADISTICA!N487</f>
        <v>0</v>
      </c>
      <c r="O488" t="str">
        <f>ESTADISTICA!O487</f>
        <v>APAGADO</v>
      </c>
      <c r="P488" t="str">
        <f>ESTADISTICA!P487</f>
        <v>APAGADO</v>
      </c>
      <c r="Q488">
        <f>ESTADISTICA!Q487</f>
        <v>0</v>
      </c>
      <c r="R488" t="str">
        <f>ESTADISTICA!R487</f>
        <v>APAGADO</v>
      </c>
      <c r="S488" t="str">
        <f>ESTADISTICA!S487</f>
        <v>APAGADO</v>
      </c>
      <c r="T488">
        <f>ESTADISTICA!T487</f>
        <v>0</v>
      </c>
      <c r="U488">
        <f>ESTADISTICA!U487</f>
        <v>0</v>
      </c>
      <c r="V488" t="str">
        <f>ESTADISTICA!V487</f>
        <v>APAGADO</v>
      </c>
      <c r="W488" t="str">
        <f>ESTADISTICA!W487</f>
        <v>APAGADO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>
        <f>ESTADISTICA!M488</f>
        <v>0</v>
      </c>
      <c r="N489">
        <f>ESTADISTICA!N488</f>
        <v>0</v>
      </c>
      <c r="O489" t="str">
        <f>ESTADISTICA!O488</f>
        <v>APAGADO</v>
      </c>
      <c r="P489" t="str">
        <f>ESTADISTICA!P488</f>
        <v>APAGADO</v>
      </c>
      <c r="Q489">
        <f>ESTADISTICA!Q488</f>
        <v>0</v>
      </c>
      <c r="R489" t="str">
        <f>ESTADISTICA!R488</f>
        <v>APAGADO</v>
      </c>
      <c r="S489" t="str">
        <f>ESTADISTICA!S488</f>
        <v>APAGADO</v>
      </c>
      <c r="T489">
        <f>ESTADISTICA!T488</f>
        <v>0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>
        <f>ESTADISTICA!M489</f>
        <v>0</v>
      </c>
      <c r="N490">
        <f>ESTADISTICA!N489</f>
        <v>0</v>
      </c>
      <c r="O490" t="str">
        <f>ESTADISTICA!O489</f>
        <v>APAGADO</v>
      </c>
      <c r="P490" t="str">
        <f>ESTADISTICA!P489</f>
        <v>APAGADO</v>
      </c>
      <c r="Q490">
        <f>ESTADISTICA!Q489</f>
        <v>0</v>
      </c>
      <c r="R490" t="str">
        <f>ESTADISTICA!R489</f>
        <v>APAGADO</v>
      </c>
      <c r="S490" t="str">
        <f>ESTADISTICA!S489</f>
        <v>APAGADO</v>
      </c>
      <c r="T490">
        <f>ESTADISTICA!T489</f>
        <v>0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>
        <f>ESTADISTICA!M490</f>
        <v>0</v>
      </c>
      <c r="N491">
        <f>ESTADISTICA!N490</f>
        <v>0</v>
      </c>
      <c r="O491" t="str">
        <f>ESTADISTICA!O490</f>
        <v>APAGADO</v>
      </c>
      <c r="P491" t="str">
        <f>ESTADISTICA!P490</f>
        <v>APAGADO</v>
      </c>
      <c r="Q491">
        <f>ESTADISTICA!Q490</f>
        <v>0</v>
      </c>
      <c r="R491" t="str">
        <f>ESTADISTICA!R490</f>
        <v>APAGADO</v>
      </c>
      <c r="S491" t="str">
        <f>ESTADISTICA!S490</f>
        <v>APAGADO</v>
      </c>
      <c r="T491">
        <f>ESTADISTICA!T490</f>
        <v>0</v>
      </c>
      <c r="U491">
        <f>ESTADISTICA!U490</f>
        <v>0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>
        <f>ESTADISTICA!M491</f>
        <v>0</v>
      </c>
      <c r="N492">
        <f>ESTADISTICA!N491</f>
        <v>0</v>
      </c>
      <c r="O492" t="str">
        <f>ESTADISTICA!O491</f>
        <v>APAGADO</v>
      </c>
      <c r="P492" t="str">
        <f>ESTADISTICA!P491</f>
        <v>APAGADO</v>
      </c>
      <c r="Q492">
        <f>ESTADISTICA!Q491</f>
        <v>0</v>
      </c>
      <c r="R492" t="str">
        <f>ESTADISTICA!R491</f>
        <v>APAGADO</v>
      </c>
      <c r="S492" t="str">
        <f>ESTADISTICA!S491</f>
        <v>APAGADO</v>
      </c>
      <c r="T492">
        <f>ESTADISTICA!T491</f>
        <v>0</v>
      </c>
      <c r="U492">
        <f>ESTADISTICA!U491</f>
        <v>0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>
        <f>ESTADISTICA!M492</f>
        <v>0</v>
      </c>
      <c r="N493">
        <f>ESTADISTICA!N492</f>
        <v>0</v>
      </c>
      <c r="O493" t="str">
        <f>ESTADISTICA!O492</f>
        <v>APAGADO</v>
      </c>
      <c r="P493" t="str">
        <f>ESTADISTICA!P492</f>
        <v>APAGADO</v>
      </c>
      <c r="Q493">
        <f>ESTADISTICA!Q492</f>
        <v>0</v>
      </c>
      <c r="R493" t="str">
        <f>ESTADISTICA!R492</f>
        <v>APAGADO</v>
      </c>
      <c r="S493" t="str">
        <f>ESTADISTICA!S492</f>
        <v>APAGADO</v>
      </c>
      <c r="T493">
        <f>ESTADISTICA!T492</f>
        <v>0</v>
      </c>
      <c r="U493">
        <f>ESTADISTICA!U492</f>
        <v>0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>
        <f>ESTADISTICA!M493</f>
        <v>0</v>
      </c>
      <c r="N494">
        <f>ESTADISTICA!N493</f>
        <v>0</v>
      </c>
      <c r="O494" t="str">
        <f>ESTADISTICA!O493</f>
        <v>APAGADO</v>
      </c>
      <c r="P494" t="str">
        <f>ESTADISTICA!P493</f>
        <v>APAGADO</v>
      </c>
      <c r="Q494">
        <f>ESTADISTICA!Q493</f>
        <v>0</v>
      </c>
      <c r="R494" t="str">
        <f>ESTADISTICA!R493</f>
        <v>APAGADO</v>
      </c>
      <c r="S494" t="str">
        <f>ESTADISTICA!S493</f>
        <v>APAGADO</v>
      </c>
      <c r="T494">
        <f>ESTADISTICA!T493</f>
        <v>0</v>
      </c>
      <c r="U494">
        <f>ESTADISTICA!U493</f>
        <v>0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>
        <f>ESTADISTICA!M494</f>
        <v>0</v>
      </c>
      <c r="N495">
        <f>ESTADISTICA!N494</f>
        <v>0</v>
      </c>
      <c r="O495" t="str">
        <f>ESTADISTICA!O494</f>
        <v>APAGADO</v>
      </c>
      <c r="P495" t="str">
        <f>ESTADISTICA!P494</f>
        <v>APAGADO</v>
      </c>
      <c r="Q495">
        <f>ESTADISTICA!Q494</f>
        <v>0</v>
      </c>
      <c r="R495" t="str">
        <f>ESTADISTICA!R494</f>
        <v>APAGADO</v>
      </c>
      <c r="S495" t="str">
        <f>ESTADISTICA!S494</f>
        <v>APAGADO</v>
      </c>
      <c r="T495">
        <f>ESTADISTICA!T494</f>
        <v>0</v>
      </c>
      <c r="U495">
        <f>ESTADISTICA!U494</f>
        <v>0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>
        <f>ESTADISTICA!M495</f>
        <v>0</v>
      </c>
      <c r="N496">
        <f>ESTADISTICA!N495</f>
        <v>0</v>
      </c>
      <c r="O496" t="str">
        <f>ESTADISTICA!O495</f>
        <v>APAGADO</v>
      </c>
      <c r="P496" t="str">
        <f>ESTADISTICA!P495</f>
        <v>APAGADO</v>
      </c>
      <c r="Q496">
        <f>ESTADISTICA!Q495</f>
        <v>0</v>
      </c>
      <c r="R496" t="str">
        <f>ESTADISTICA!R495</f>
        <v>APAGADO</v>
      </c>
      <c r="S496" t="str">
        <f>ESTADISTICA!S495</f>
        <v>APAGADO</v>
      </c>
      <c r="T496">
        <f>ESTADISTICA!T495</f>
        <v>0</v>
      </c>
      <c r="U496">
        <f>ESTADISTICA!U495</f>
        <v>0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 t="str">
        <f>ESTADISTICA!L496</f>
        <v>APAGADO</v>
      </c>
      <c r="M497">
        <f>ESTADISTICA!M496</f>
        <v>0</v>
      </c>
      <c r="N497">
        <f>ESTADISTICA!N496</f>
        <v>0</v>
      </c>
      <c r="O497" t="str">
        <f>ESTADISTICA!O496</f>
        <v>APAGADO</v>
      </c>
      <c r="P497" t="str">
        <f>ESTADISTICA!P496</f>
        <v>APAGADO</v>
      </c>
      <c r="Q497">
        <f>ESTADISTICA!Q496</f>
        <v>0</v>
      </c>
      <c r="R497" t="str">
        <f>ESTADISTICA!R496</f>
        <v>APAGADO</v>
      </c>
      <c r="S497" t="str">
        <f>ESTADISTICA!S496</f>
        <v>APAGADO</v>
      </c>
      <c r="T497">
        <f>ESTADISTICA!T496</f>
        <v>0</v>
      </c>
      <c r="U497">
        <f>ESTADISTICA!U496</f>
        <v>0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 t="str">
        <f>ESTADISTICA!R497</f>
        <v>APAGADO</v>
      </c>
      <c r="S498" t="str">
        <f>ESTADISTICA!S497</f>
        <v>APAGADO</v>
      </c>
      <c r="T498">
        <f>ESTADISTICA!T497</f>
        <v>0</v>
      </c>
      <c r="U498">
        <f>ESTADISTICA!U497</f>
        <v>0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 t="str">
        <f>ESTADISTICA!R498</f>
        <v>APAGADO</v>
      </c>
      <c r="S499" t="str">
        <f>ESTADISTICA!S498</f>
        <v>APAGADO</v>
      </c>
      <c r="T499">
        <f>ESTADISTICA!T498</f>
        <v>0</v>
      </c>
      <c r="U499">
        <f>ESTADISTICA!U498</f>
        <v>0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 t="str">
        <f>ESTADISTICA!R499</f>
        <v>APAGADO</v>
      </c>
      <c r="S500" t="str">
        <f>ESTADISTICA!S499</f>
        <v>APAGADO</v>
      </c>
      <c r="T500">
        <f>ESTADISTICA!T499</f>
        <v>0</v>
      </c>
      <c r="U500">
        <f>ESTADISTICA!U499</f>
        <v>0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>
        <f>ESTADISTICA!M500</f>
        <v>0</v>
      </c>
      <c r="N501">
        <f>ESTADISTICA!N500</f>
        <v>0</v>
      </c>
      <c r="O501" t="str">
        <f>ESTADISTICA!O500</f>
        <v>APAGADO</v>
      </c>
      <c r="P501" t="str">
        <f>ESTADISTICA!P500</f>
        <v>APAGADO</v>
      </c>
      <c r="Q501">
        <f>ESTADISTICA!Q500</f>
        <v>0</v>
      </c>
      <c r="R501" t="str">
        <f>ESTADISTICA!R500</f>
        <v>APAGADO</v>
      </c>
      <c r="S501" t="str">
        <f>ESTADISTICA!S500</f>
        <v>APAGADO</v>
      </c>
      <c r="T501">
        <f>ESTADISTICA!T500</f>
        <v>0</v>
      </c>
      <c r="U501">
        <f>ESTADISTICA!U500</f>
        <v>0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>
        <f>ESTADISTICA!M501</f>
        <v>0</v>
      </c>
      <c r="N502">
        <f>ESTADISTICA!N501</f>
        <v>0</v>
      </c>
      <c r="O502" t="str">
        <f>ESTADISTICA!O501</f>
        <v>APAGADO</v>
      </c>
      <c r="P502" t="str">
        <f>ESTADISTICA!P501</f>
        <v>APAGADO</v>
      </c>
      <c r="Q502">
        <f>ESTADISTICA!Q501</f>
        <v>0</v>
      </c>
      <c r="R502" t="str">
        <f>ESTADISTICA!R501</f>
        <v>APAGADO</v>
      </c>
      <c r="S502" t="str">
        <f>ESTADISTICA!S501</f>
        <v>APAGADO</v>
      </c>
      <c r="T502">
        <f>ESTADISTICA!T501</f>
        <v>0</v>
      </c>
      <c r="U502">
        <f>ESTADISTICA!U501</f>
        <v>0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 t="str">
        <f>ESTADISTICA!R502</f>
        <v>APAGADO</v>
      </c>
      <c r="S503" t="str">
        <f>ESTADISTICA!S502</f>
        <v>APAGADO</v>
      </c>
      <c r="T503">
        <f>ESTADISTICA!T502</f>
        <v>0</v>
      </c>
      <c r="U503">
        <f>ESTADISTICA!U502</f>
        <v>0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>
        <f>ESTADISTICA!M503</f>
        <v>0</v>
      </c>
      <c r="N504">
        <f>ESTADISTICA!N503</f>
        <v>0</v>
      </c>
      <c r="O504" t="str">
        <f>ESTADISTICA!O503</f>
        <v>APAGADO</v>
      </c>
      <c r="P504" t="str">
        <f>ESTADISTICA!P503</f>
        <v>APAGADO</v>
      </c>
      <c r="Q504">
        <f>ESTADISTICA!Q503</f>
        <v>0</v>
      </c>
      <c r="R504" t="str">
        <f>ESTADISTICA!R503</f>
        <v>APAGADO</v>
      </c>
      <c r="S504" t="str">
        <f>ESTADISTICA!S503</f>
        <v>APAGADO</v>
      </c>
      <c r="T504">
        <f>ESTADISTICA!T503</f>
        <v>0</v>
      </c>
      <c r="U504">
        <f>ESTADISTICA!U503</f>
        <v>0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 t="str">
        <f>ESTADISTICA!O504</f>
        <v>APAGADO</v>
      </c>
      <c r="P505" t="str">
        <f>ESTADISTICA!P504</f>
        <v>APAGADO</v>
      </c>
      <c r="Q505">
        <f>ESTADISTICA!Q504</f>
        <v>0</v>
      </c>
      <c r="R505" t="str">
        <f>ESTADISTICA!R504</f>
        <v>APAGADO</v>
      </c>
      <c r="S505" t="str">
        <f>ESTADISTICA!S504</f>
        <v>APAGADO</v>
      </c>
      <c r="T505">
        <f>ESTADISTICA!T504</f>
        <v>0</v>
      </c>
      <c r="U505">
        <f>ESTADISTICA!U504</f>
        <v>0</v>
      </c>
      <c r="V505" t="str">
        <f>ESTADISTICA!V504</f>
        <v>APAGADO</v>
      </c>
      <c r="W505" t="str">
        <f>ESTADISTICA!W504</f>
        <v>APAGADO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 t="str">
        <f>ESTADISTICA!P506</f>
        <v>APAGADO</v>
      </c>
      <c r="Q507">
        <f>ESTADISTICA!Q506</f>
        <v>0</v>
      </c>
      <c r="R507" t="str">
        <f>ESTADISTICA!R506</f>
        <v>APAGADO</v>
      </c>
      <c r="S507" t="str">
        <f>ESTADISTICA!S506</f>
        <v>APAGADO</v>
      </c>
      <c r="T507">
        <f>ESTADISTICA!T506</f>
        <v>0</v>
      </c>
      <c r="U507">
        <f>ESTADISTICA!U506</f>
        <v>0</v>
      </c>
      <c r="V507" t="str">
        <f>ESTADISTICA!V506</f>
        <v>APAGADO</v>
      </c>
      <c r="W507" t="str">
        <f>ESTADISTICA!W506</f>
        <v>APAGADO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 t="str">
        <f>ESTADISTICA!R508</f>
        <v>APAGADO</v>
      </c>
      <c r="S509" t="str">
        <f>ESTADISTICA!S508</f>
        <v>APAGADO</v>
      </c>
      <c r="T509">
        <f>ESTADISTICA!T508</f>
        <v>0</v>
      </c>
      <c r="U509">
        <f>ESTADISTICA!U508</f>
        <v>0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>
        <f>ESTADISTICA!N509</f>
        <v>0</v>
      </c>
      <c r="O510" t="str">
        <f>ESTADISTICA!O509</f>
        <v>APAGADO</v>
      </c>
      <c r="P510" t="str">
        <f>ESTADISTICA!P509</f>
        <v>APAGADO</v>
      </c>
      <c r="Q510">
        <f>ESTADISTICA!Q509</f>
        <v>0</v>
      </c>
      <c r="R510" t="str">
        <f>ESTADISTICA!R509</f>
        <v>APAGADO</v>
      </c>
      <c r="S510" t="str">
        <f>ESTADISTICA!S509</f>
        <v>APAGADO</v>
      </c>
      <c r="T510">
        <f>ESTADISTICA!T509</f>
        <v>0</v>
      </c>
      <c r="U510">
        <f>ESTADISTICA!U509</f>
        <v>0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>
        <f>ESTADISTICA!N510</f>
        <v>0</v>
      </c>
      <c r="O511" t="str">
        <f>ESTADISTICA!O510</f>
        <v>APAGADO</v>
      </c>
      <c r="P511" t="str">
        <f>ESTADISTICA!P510</f>
        <v>APAGADO</v>
      </c>
      <c r="Q511">
        <f>ESTADISTICA!Q510</f>
        <v>0</v>
      </c>
      <c r="R511" t="str">
        <f>ESTADISTICA!R510</f>
        <v>APAGADO</v>
      </c>
      <c r="S511" t="str">
        <f>ESTADISTICA!S510</f>
        <v>APAGADO</v>
      </c>
      <c r="T511">
        <f>ESTADISTICA!T510</f>
        <v>0</v>
      </c>
      <c r="U511">
        <f>ESTADISTICA!U510</f>
        <v>0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 t="str">
        <f>ESTADISTICA!R511</f>
        <v>APAGADO</v>
      </c>
      <c r="S512" t="str">
        <f>ESTADISTICA!S511</f>
        <v>APAGADO</v>
      </c>
      <c r="T512">
        <f>ESTADISTICA!T511</f>
        <v>0</v>
      </c>
      <c r="U512">
        <f>ESTADISTICA!U511</f>
        <v>0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 t="str">
        <f>ESTADISTICA!R516</f>
        <v>APAGADO</v>
      </c>
      <c r="S517" t="str">
        <f>ESTADISTICA!S516</f>
        <v>APAGADO</v>
      </c>
      <c r="T517">
        <f>ESTADISTICA!T516</f>
        <v>0</v>
      </c>
      <c r="U517">
        <f>ESTADISTICA!U516</f>
        <v>0</v>
      </c>
      <c r="V517" t="str">
        <f>ESTADISTICA!V516</f>
        <v>APAGADO</v>
      </c>
      <c r="W517" t="str">
        <f>ESTADISTICA!W516</f>
        <v>APAGADO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</row>
    <row r="518" spans="1:33" x14ac:dyDescent="0.25">
      <c r="A518" s="133" t="s">
        <v>1350</v>
      </c>
      <c r="B518" s="134" t="s">
        <v>1429</v>
      </c>
      <c r="C518" t="s">
        <v>1453</v>
      </c>
      <c r="D518" s="33" t="s">
        <v>1348</v>
      </c>
      <c r="E518" s="33" t="s">
        <v>1349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</row>
    <row r="519" spans="1:33" x14ac:dyDescent="0.25">
      <c r="A519" t="s">
        <v>1350</v>
      </c>
      <c r="B519" s="33" t="s">
        <v>1430</v>
      </c>
      <c r="C519" t="s">
        <v>1450</v>
      </c>
      <c r="D519" s="33" t="s">
        <v>1370</v>
      </c>
      <c r="E519" s="33" t="s">
        <v>1349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</row>
    <row r="520" spans="1:33" x14ac:dyDescent="0.25">
      <c r="A520" t="s">
        <v>1350</v>
      </c>
      <c r="B520" s="33" t="s">
        <v>1431</v>
      </c>
      <c r="C520" t="s">
        <v>1450</v>
      </c>
      <c r="D520" s="33" t="s">
        <v>1348</v>
      </c>
      <c r="E520" s="33" t="s">
        <v>1349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</row>
    <row r="521" spans="1:33" x14ac:dyDescent="0.25">
      <c r="A521" t="s">
        <v>1350</v>
      </c>
      <c r="B521" s="33" t="s">
        <v>1432</v>
      </c>
      <c r="C521" t="s">
        <v>1458</v>
      </c>
      <c r="D521" s="33" t="s">
        <v>1370</v>
      </c>
      <c r="E521" s="33" t="s">
        <v>1349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 t="str">
        <f>ESTADISTICA!O520</f>
        <v>APAGADO</v>
      </c>
      <c r="P521" t="str">
        <f>ESTADISTICA!P520</f>
        <v>APAGADO</v>
      </c>
      <c r="Q521">
        <f>ESTADISTICA!Q520</f>
        <v>0</v>
      </c>
      <c r="R521" t="str">
        <f>ESTADISTICA!R520</f>
        <v>APAGADO</v>
      </c>
      <c r="S521" t="str">
        <f>ESTADISTICA!S520</f>
        <v>APAGADO</v>
      </c>
      <c r="T521">
        <f>ESTADISTICA!T520</f>
        <v>0</v>
      </c>
      <c r="U521">
        <f>ESTADISTICA!U520</f>
        <v>0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</row>
    <row r="522" spans="1:33" x14ac:dyDescent="0.25">
      <c r="A522" t="s">
        <v>1350</v>
      </c>
      <c r="B522" s="33" t="s">
        <v>1433</v>
      </c>
      <c r="C522" t="s">
        <v>1458</v>
      </c>
      <c r="D522" s="33" t="s">
        <v>1348</v>
      </c>
      <c r="E522" s="33" t="s">
        <v>1349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 t="str">
        <f>ESTADISTICA!O521</f>
        <v>APAGADO</v>
      </c>
      <c r="P522" t="str">
        <f>ESTADISTICA!P521</f>
        <v>APAGADO</v>
      </c>
      <c r="Q522">
        <f>ESTADISTICA!Q521</f>
        <v>0</v>
      </c>
      <c r="R522" t="str">
        <f>ESTADISTICA!R521</f>
        <v>APAGADO</v>
      </c>
      <c r="S522" t="str">
        <f>ESTADISTICA!S521</f>
        <v>APAGADO</v>
      </c>
      <c r="T522">
        <f>ESTADISTICA!T521</f>
        <v>0</v>
      </c>
      <c r="U522">
        <f>ESTADISTICA!U521</f>
        <v>0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</row>
    <row r="523" spans="1:33" x14ac:dyDescent="0.25">
      <c r="A523" t="s">
        <v>1350</v>
      </c>
      <c r="B523" s="33" t="s">
        <v>1434</v>
      </c>
      <c r="C523" t="s">
        <v>1461</v>
      </c>
      <c r="D523" s="33" t="s">
        <v>1370</v>
      </c>
      <c r="E523" s="33" t="s">
        <v>1349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1350</v>
      </c>
      <c r="B524" s="33" t="s">
        <v>1435</v>
      </c>
      <c r="C524" t="s">
        <v>1461</v>
      </c>
      <c r="D524" s="33" t="s">
        <v>1348</v>
      </c>
      <c r="E524" s="33" t="s">
        <v>1349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1350</v>
      </c>
      <c r="B525" s="134" t="s">
        <v>1436</v>
      </c>
      <c r="C525" t="s">
        <v>1464</v>
      </c>
      <c r="D525" s="33" t="s">
        <v>1370</v>
      </c>
      <c r="E525" s="33" t="s">
        <v>1349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 t="str">
        <f>ESTADISTICA!O524</f>
        <v>APAGADO</v>
      </c>
      <c r="P525" t="str">
        <f>ESTADISTICA!P524</f>
        <v>APAGADO</v>
      </c>
      <c r="Q525">
        <f>ESTADISTICA!Q524</f>
        <v>0</v>
      </c>
      <c r="R525" t="str">
        <f>ESTADISTICA!R524</f>
        <v>APAGADO</v>
      </c>
      <c r="S525" t="str">
        <f>ESTADISTICA!S524</f>
        <v>APAGADO</v>
      </c>
      <c r="T525">
        <f>ESTADISTICA!T524</f>
        <v>0</v>
      </c>
      <c r="U525">
        <f>ESTADISTICA!U524</f>
        <v>0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</row>
    <row r="526" spans="1:33" x14ac:dyDescent="0.25">
      <c r="A526" s="133" t="s">
        <v>1350</v>
      </c>
      <c r="B526" s="134" t="s">
        <v>1437</v>
      </c>
      <c r="C526" t="s">
        <v>1464</v>
      </c>
      <c r="D526" s="33" t="s">
        <v>1348</v>
      </c>
      <c r="E526" s="33" t="s">
        <v>1349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 t="str">
        <f>ESTADISTICA!O525</f>
        <v>APAGADO</v>
      </c>
      <c r="P526" t="str">
        <f>ESTADISTICA!P525</f>
        <v>APAGADO</v>
      </c>
      <c r="Q526">
        <f>ESTADISTICA!Q525</f>
        <v>0</v>
      </c>
      <c r="R526" t="str">
        <f>ESTADISTICA!R525</f>
        <v>APAGADO</v>
      </c>
      <c r="S526" t="str">
        <f>ESTADISTICA!S525</f>
        <v>APAGADO</v>
      </c>
      <c r="T526">
        <f>ESTADISTICA!T525</f>
        <v>0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</row>
    <row r="527" spans="1:33" x14ac:dyDescent="0.25">
      <c r="A527" t="s">
        <v>1350</v>
      </c>
      <c r="B527" s="33" t="s">
        <v>1438</v>
      </c>
      <c r="C527" t="s">
        <v>1467</v>
      </c>
      <c r="D527" s="33" t="s">
        <v>1370</v>
      </c>
      <c r="E527" s="33" t="s">
        <v>1349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</row>
    <row r="528" spans="1:33" x14ac:dyDescent="0.25">
      <c r="A528" t="s">
        <v>1350</v>
      </c>
      <c r="B528" s="33" t="s">
        <v>1439</v>
      </c>
      <c r="C528" t="s">
        <v>1467</v>
      </c>
      <c r="D528" s="33" t="s">
        <v>1348</v>
      </c>
      <c r="E528" s="33" t="s">
        <v>1349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</row>
    <row r="529" spans="1:33" x14ac:dyDescent="0.25">
      <c r="A529" t="s">
        <v>1350</v>
      </c>
      <c r="B529" s="33" t="s">
        <v>1440</v>
      </c>
      <c r="C529" t="s">
        <v>1470</v>
      </c>
      <c r="D529" s="33" t="s">
        <v>1370</v>
      </c>
      <c r="E529" s="33" t="s">
        <v>1349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>
        <f>ESTADISTICA!M528</f>
        <v>0</v>
      </c>
      <c r="N529">
        <f>ESTADISTICA!N528</f>
        <v>0</v>
      </c>
      <c r="O529" t="str">
        <f>ESTADISTICA!O528</f>
        <v>APAGADO</v>
      </c>
      <c r="P529" t="str">
        <f>ESTADISTICA!P528</f>
        <v>APAGADO</v>
      </c>
      <c r="Q529">
        <f>ESTADISTICA!Q528</f>
        <v>0</v>
      </c>
      <c r="R529" t="str">
        <f>ESTADISTICA!R528</f>
        <v>APAGADO</v>
      </c>
      <c r="S529" t="str">
        <f>ESTADISTICA!S528</f>
        <v>APAGADO</v>
      </c>
      <c r="T529">
        <f>ESTADISTICA!T528</f>
        <v>0</v>
      </c>
      <c r="U529">
        <f>ESTADISTICA!U528</f>
        <v>0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</row>
    <row r="530" spans="1:33" x14ac:dyDescent="0.25">
      <c r="A530" t="s">
        <v>1350</v>
      </c>
      <c r="B530" s="33" t="s">
        <v>1441</v>
      </c>
      <c r="C530" t="s">
        <v>1470</v>
      </c>
      <c r="D530" s="33" t="s">
        <v>1348</v>
      </c>
      <c r="E530" s="33" t="s">
        <v>1349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>
        <f>ESTADISTICA!M529</f>
        <v>0</v>
      </c>
      <c r="N530">
        <f>ESTADISTICA!N529</f>
        <v>0</v>
      </c>
      <c r="O530" t="str">
        <f>ESTADISTICA!O529</f>
        <v>APAGADO</v>
      </c>
      <c r="P530" t="str">
        <f>ESTADISTICA!P529</f>
        <v>APAGADO</v>
      </c>
      <c r="Q530">
        <f>ESTADISTICA!Q529</f>
        <v>0</v>
      </c>
      <c r="R530" t="str">
        <f>ESTADISTICA!R529</f>
        <v>APAGADO</v>
      </c>
      <c r="S530" t="str">
        <f>ESTADISTICA!S529</f>
        <v>APAGADO</v>
      </c>
      <c r="T530">
        <f>ESTADISTICA!T529</f>
        <v>0</v>
      </c>
      <c r="U530">
        <f>ESTADISTICA!U529</f>
        <v>0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</row>
    <row r="531" spans="1:33" x14ac:dyDescent="0.25">
      <c r="A531" t="s">
        <v>1350</v>
      </c>
      <c r="B531" s="33" t="s">
        <v>1442</v>
      </c>
      <c r="C531" t="s">
        <v>1473</v>
      </c>
      <c r="D531" s="33" t="s">
        <v>1370</v>
      </c>
      <c r="E531" s="33" t="s">
        <v>1349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</row>
    <row r="532" spans="1:33" x14ac:dyDescent="0.25">
      <c r="A532" t="s">
        <v>1350</v>
      </c>
      <c r="B532" s="33" t="s">
        <v>1445</v>
      </c>
      <c r="C532" t="s">
        <v>1473</v>
      </c>
      <c r="D532" s="33" t="s">
        <v>1348</v>
      </c>
      <c r="E532" s="33" t="s">
        <v>1349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</row>
    <row r="533" spans="1:33" x14ac:dyDescent="0.25">
      <c r="A533" t="s">
        <v>1350</v>
      </c>
      <c r="B533" s="33" t="s">
        <v>1528</v>
      </c>
      <c r="C533" t="s">
        <v>1526</v>
      </c>
      <c r="D533" s="33" t="s">
        <v>1370</v>
      </c>
      <c r="E533" s="33" t="s">
        <v>1349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>
        <f>ESTADISTICA!Q532</f>
        <v>0</v>
      </c>
      <c r="R533" t="str">
        <f>ESTADISTICA!R532</f>
        <v>APAGADO</v>
      </c>
      <c r="S533" t="str">
        <f>ESTADISTICA!S532</f>
        <v>APAGADO</v>
      </c>
      <c r="T533">
        <f>ESTADISTICA!T532</f>
        <v>0</v>
      </c>
      <c r="U533">
        <f>ESTADISTICA!U532</f>
        <v>0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</row>
    <row r="534" spans="1:33" x14ac:dyDescent="0.25">
      <c r="A534" t="s">
        <v>1350</v>
      </c>
      <c r="B534" s="33" t="s">
        <v>1529</v>
      </c>
      <c r="C534" t="s">
        <v>1526</v>
      </c>
      <c r="D534" s="33" t="s">
        <v>1348</v>
      </c>
      <c r="E534" s="33" t="s">
        <v>1349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>
        <f>ESTADISTICA!Q533</f>
        <v>0</v>
      </c>
      <c r="R534" t="str">
        <f>ESTADISTICA!R533</f>
        <v>APAGADO</v>
      </c>
      <c r="S534" t="str">
        <f>ESTADISTICA!S533</f>
        <v>APAGADO</v>
      </c>
      <c r="T534">
        <f>ESTADISTICA!T533</f>
        <v>0</v>
      </c>
      <c r="U534">
        <f>ESTADISTICA!U533</f>
        <v>0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</row>
    <row r="535" spans="1:33" x14ac:dyDescent="0.25">
      <c r="A535" t="s">
        <v>1350</v>
      </c>
      <c r="B535" s="33" t="s">
        <v>1525</v>
      </c>
      <c r="C535" t="s">
        <v>1526</v>
      </c>
      <c r="D535" s="33" t="s">
        <v>1370</v>
      </c>
      <c r="E535" s="33" t="s">
        <v>1349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>
        <f>ESTADISTICA!M534</f>
        <v>0</v>
      </c>
      <c r="N535">
        <f>ESTADISTICA!N534</f>
        <v>0</v>
      </c>
      <c r="O535" t="str">
        <f>ESTADISTICA!O534</f>
        <v>APAGADO</v>
      </c>
      <c r="P535" t="str">
        <f>ESTADISTICA!P534</f>
        <v>APAGADO</v>
      </c>
      <c r="Q535">
        <f>ESTADISTICA!Q534</f>
        <v>0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>
        <f>ESTADISTICA!U534</f>
        <v>0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</row>
    <row r="536" spans="1:33" x14ac:dyDescent="0.25">
      <c r="A536" t="s">
        <v>1350</v>
      </c>
      <c r="B536" s="33" t="s">
        <v>1527</v>
      </c>
      <c r="C536" t="s">
        <v>1526</v>
      </c>
      <c r="D536" s="33" t="s">
        <v>1348</v>
      </c>
      <c r="E536" s="33" t="s">
        <v>1349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>
        <f>ESTADISTICA!M535</f>
        <v>0</v>
      </c>
      <c r="N536">
        <f>ESTADISTICA!N535</f>
        <v>0</v>
      </c>
      <c r="O536" t="str">
        <f>ESTADISTICA!O535</f>
        <v>APAGADO</v>
      </c>
      <c r="P536" t="str">
        <f>ESTADISTICA!P535</f>
        <v>APAGADO</v>
      </c>
      <c r="Q536">
        <f>ESTADISTICA!Q535</f>
        <v>0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>
        <f>ESTADISTICA!U535</f>
        <v>0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</row>
    <row r="537" spans="1:33" x14ac:dyDescent="0.25">
      <c r="A537" s="28" t="s">
        <v>1350</v>
      </c>
      <c r="B537" s="77" t="s">
        <v>1522</v>
      </c>
      <c r="C537" t="s">
        <v>1523</v>
      </c>
      <c r="D537" s="33" t="s">
        <v>1370</v>
      </c>
      <c r="E537" s="33" t="s">
        <v>1349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 t="str">
        <f>ESTADISTICA!O536</f>
        <v>APAGADO</v>
      </c>
      <c r="P537" t="str">
        <f>ESTADISTICA!P536</f>
        <v>APAGADO</v>
      </c>
      <c r="Q537">
        <f>ESTADISTICA!Q536</f>
        <v>0</v>
      </c>
      <c r="R537" t="str">
        <f>ESTADISTICA!R536</f>
        <v>APAGADO</v>
      </c>
      <c r="S537" t="str">
        <f>ESTADISTICA!S536</f>
        <v>APAGADO</v>
      </c>
      <c r="T537">
        <f>ESTADISTICA!T536</f>
        <v>0</v>
      </c>
      <c r="U537">
        <f>ESTADISTICA!U536</f>
        <v>0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</row>
    <row r="538" spans="1:33" x14ac:dyDescent="0.25">
      <c r="A538" s="28" t="s">
        <v>1350</v>
      </c>
      <c r="B538" s="77" t="s">
        <v>1524</v>
      </c>
      <c r="C538" t="s">
        <v>1523</v>
      </c>
      <c r="D538" s="33" t="s">
        <v>1348</v>
      </c>
      <c r="E538" s="33" t="s">
        <v>1349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 t="str">
        <f>ESTADISTICA!O537</f>
        <v>APAGADO</v>
      </c>
      <c r="P538" t="str">
        <f>ESTADISTICA!P537</f>
        <v>APAGADO</v>
      </c>
      <c r="Q538">
        <f>ESTADISTICA!Q537</f>
        <v>0</v>
      </c>
      <c r="R538" t="str">
        <f>ESTADISTICA!R537</f>
        <v>APAGADO</v>
      </c>
      <c r="S538" t="str">
        <f>ESTADISTICA!S537</f>
        <v>APAGADO</v>
      </c>
      <c r="T538">
        <f>ESTADISTICA!T537</f>
        <v>0</v>
      </c>
      <c r="U538">
        <f>ESTADISTICA!U537</f>
        <v>0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</row>
    <row r="539" spans="1:33" x14ac:dyDescent="0.25">
      <c r="A539" t="s">
        <v>1350</v>
      </c>
      <c r="B539" s="33" t="s">
        <v>1555</v>
      </c>
      <c r="C539" t="s">
        <v>1557</v>
      </c>
      <c r="D539" s="33" t="s">
        <v>1370</v>
      </c>
      <c r="E539" s="33" t="s">
        <v>1349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 t="str">
        <f>ESTADISTICA!P538</f>
        <v>APAGADO</v>
      </c>
      <c r="Q539">
        <f>ESTADISTICA!Q538</f>
        <v>0</v>
      </c>
      <c r="R539" t="str">
        <f>ESTADISTICA!R538</f>
        <v>APAGADO</v>
      </c>
      <c r="S539" t="str">
        <f>ESTADISTICA!S538</f>
        <v>APAGADO</v>
      </c>
      <c r="T539">
        <f>ESTADISTICA!T538</f>
        <v>0</v>
      </c>
      <c r="U539">
        <f>ESTADISTICA!U538</f>
        <v>0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</row>
    <row r="540" spans="1:33" x14ac:dyDescent="0.25">
      <c r="A540" t="s">
        <v>1350</v>
      </c>
      <c r="B540" s="33" t="s">
        <v>1556</v>
      </c>
      <c r="C540" t="s">
        <v>1557</v>
      </c>
      <c r="D540" s="33" t="s">
        <v>1348</v>
      </c>
      <c r="E540" s="33" t="s">
        <v>1349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 t="str">
        <f>ESTADISTICA!P539</f>
        <v>APAGADO</v>
      </c>
      <c r="Q540">
        <f>ESTADISTICA!Q539</f>
        <v>0</v>
      </c>
      <c r="R540" t="str">
        <f>ESTADISTICA!R539</f>
        <v>APAGADO</v>
      </c>
      <c r="S540" t="str">
        <f>ESTADISTICA!S539</f>
        <v>APAGADO</v>
      </c>
      <c r="T540">
        <f>ESTADISTICA!T539</f>
        <v>0</v>
      </c>
      <c r="U540">
        <f>ESTADISTICA!U539</f>
        <v>0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938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39</v>
      </c>
      <c r="H2" s="18">
        <f>COUNTIFS(H4:H501, "=APAGADO",E4:E501,"=Fibra Optica")</f>
        <v>30</v>
      </c>
      <c r="I2" s="18">
        <f>COUNTIFS(I4:I501, "=APAGADO",E4:E501,"=Fibra Optica")</f>
        <v>40</v>
      </c>
      <c r="J2" s="18">
        <f>COUNTIFS(J4:J501, "=APAGADO",E4:E501,"=Fibra Optica")</f>
        <v>65</v>
      </c>
      <c r="K2" s="18">
        <f>COUNTIFS(K4:K501, "=APAGADO",E4:E501,"=Fibra Optica")</f>
        <v>70</v>
      </c>
      <c r="L2" s="18">
        <f>COUNTIFS(L4:L501, "=APAGADO",E4:E501,"=Fibra Optica")</f>
        <v>37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35</v>
      </c>
      <c r="P2" s="18">
        <f>COUNTIFS(P4:P601, "=APAGADO",E4:E601,"=Fibra Optica")</f>
        <v>54</v>
      </c>
      <c r="Q2" s="18">
        <f>COUNTIFS(Q4:Q501, "=APAGADO",E4:E501,"=Fibra Optica")</f>
        <v>0</v>
      </c>
      <c r="R2" s="18">
        <f>COUNTIFS(R4:R501, "=APAGADO",E4:E501,"=Fibra Optica")</f>
        <v>44</v>
      </c>
      <c r="S2" s="18">
        <f>COUNTIFS(S4:S501, "=APAGADO",E4:E501,"=Fibra Optica")</f>
        <v>47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42</v>
      </c>
      <c r="W2" s="18">
        <f>COUNTIFS(W4:W501, "=APAGADO",E4:E501,"=Fibra Optica")</f>
        <v>41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>
        <f>'RESUMEN TOTAL'!Z126</f>
        <v>0</v>
      </c>
      <c r="U118">
        <f>'RESUMEN TOTAL'!AA126</f>
        <v>0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>
        <f>'RESUMEN TOTAL'!Z127</f>
        <v>0</v>
      </c>
      <c r="U119">
        <f>'RESUMEN TOTAL'!AA127</f>
        <v>0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 t="str">
        <f>'RESUMEN TOTAL'!AC155</f>
        <v>APAGADO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>
        <f>'RESUMEN TOTAL'!Z158</f>
        <v>0</v>
      </c>
      <c r="U148">
        <f>'RESUMEN TOTAL'!AA158</f>
        <v>0</v>
      </c>
      <c r="V148" t="str">
        <f>'RESUMEN TOTAL'!AB158</f>
        <v>APAGADO</v>
      </c>
      <c r="W148" t="str">
        <f>'RESUMEN TOTAL'!AC158</f>
        <v>APAGADO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>
        <f>'RESUMEN TOTAL'!Z159</f>
        <v>0</v>
      </c>
      <c r="U149">
        <f>'RESUMEN TOTAL'!AA159</f>
        <v>0</v>
      </c>
      <c r="V149" t="str">
        <f>'RESUMEN TOTAL'!AB159</f>
        <v>APAGADO</v>
      </c>
      <c r="W149" t="str">
        <f>'RESUMEN TOTAL'!AC159</f>
        <v>APAGADO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>
        <f>'RESUMEN TOTAL'!Z172</f>
        <v>0</v>
      </c>
      <c r="U162">
        <f>'RESUMEN TOTAL'!AA172</f>
        <v>0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>
        <f>'RESUMEN TOTAL'!Z189</f>
        <v>0</v>
      </c>
      <c r="U177">
        <f>'RESUMEN TOTAL'!AA189</f>
        <v>0</v>
      </c>
      <c r="V177" t="str">
        <f>'RESUMEN TOTAL'!AB189</f>
        <v>APAGADO</v>
      </c>
      <c r="W177" t="str">
        <f>'RESUMEN TOTAL'!AC189</f>
        <v>APAGADO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>
        <f>'RESUMEN TOTAL'!Z203</f>
        <v>0</v>
      </c>
      <c r="U191">
        <f>'RESUMEN TOTAL'!AA203</f>
        <v>0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>
        <f>'RESUMEN TOTAL'!Z204</f>
        <v>0</v>
      </c>
      <c r="U192">
        <f>'RESUMEN TOTAL'!AA204</f>
        <v>0</v>
      </c>
      <c r="V192" t="str">
        <f>'RESUMEN TOTAL'!AB204</f>
        <v>APAGADO</v>
      </c>
      <c r="W192" t="str">
        <f>'RESUMEN TOTAL'!AC204</f>
        <v>APAGADO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>
        <f>'RESUMEN TOTAL'!Z209</f>
        <v>0</v>
      </c>
      <c r="U197">
        <f>'RESUMEN TOTAL'!AA209</f>
        <v>0</v>
      </c>
      <c r="V197" t="str">
        <f>'RESUMEN TOTAL'!AB209</f>
        <v>APAGADO</v>
      </c>
      <c r="W197" t="str">
        <f>'RESUMEN TOTAL'!AC209</f>
        <v>APAGADO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>
        <f>'RESUMEN TOTAL'!Z227</f>
        <v>0</v>
      </c>
      <c r="U214">
        <f>'RESUMEN TOTAL'!AA227</f>
        <v>0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>
        <f>'RESUMEN TOTAL'!Z229</f>
        <v>0</v>
      </c>
      <c r="U216">
        <f>'RESUMEN TOTAL'!AA229</f>
        <v>0</v>
      </c>
      <c r="V216" t="str">
        <f>'RESUMEN TOTAL'!AB229</f>
        <v>APAGADO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>
        <f>'RESUMEN TOTAL'!Z230</f>
        <v>0</v>
      </c>
      <c r="U217">
        <f>'RESUMEN TOTAL'!AA230</f>
        <v>0</v>
      </c>
      <c r="V217" t="str">
        <f>'RESUMEN TOTAL'!AB230</f>
        <v>APAGADO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 t="str">
        <f>'RESUMEN TOTAL'!AC232</f>
        <v>APAGADO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>
        <f>'RESUMEN TOTAL'!AA244</f>
        <v>0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>
        <f>'RESUMEN TOTAL'!Z250</f>
        <v>0</v>
      </c>
      <c r="U236">
        <f>'RESUMEN TOTAL'!AA250</f>
        <v>0</v>
      </c>
      <c r="V236" t="str">
        <f>'RESUMEN TOTAL'!AB250</f>
        <v>APAGADO</v>
      </c>
      <c r="W236" t="str">
        <f>'RESUMEN TOTAL'!AC250</f>
        <v>APAGADO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>
        <f>'RESUMEN TOTAL'!AA251</f>
        <v>0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>
        <f>'RESUMEN TOTAL'!Z252</f>
        <v>0</v>
      </c>
      <c r="U238">
        <f>'RESUMEN TOTAL'!AA252</f>
        <v>0</v>
      </c>
      <c r="V238" t="str">
        <f>'RESUMEN TOTAL'!AB252</f>
        <v>APAGADO</v>
      </c>
      <c r="W238" t="str">
        <f>'RESUMEN TOTAL'!AC252</f>
        <v>APAGADO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>
        <f>'RESUMEN TOTAL'!AA263</f>
        <v>0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>
        <f>'RESUMEN TOTAL'!Z292</f>
        <v>0</v>
      </c>
      <c r="U277">
        <f>'RESUMEN TOTAL'!AA292</f>
        <v>0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>
        <f>'RESUMEN TOTAL'!Z293</f>
        <v>0</v>
      </c>
      <c r="U278">
        <f>'RESUMEN TOTAL'!AA293</f>
        <v>0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 t="str">
        <f>'RESUMEN TOTAL'!AC295</f>
        <v>APAGADO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>
        <f>'RESUMEN TOTAL'!Z306</f>
        <v>0</v>
      </c>
      <c r="U291">
        <f>'RESUMEN TOTAL'!AA306</f>
        <v>0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>
        <f>'RESUMEN TOTAL'!Z317</f>
        <v>0</v>
      </c>
      <c r="U301">
        <f>'RESUMEN TOTAL'!AA317</f>
        <v>0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>
        <f>'RESUMEN TOTAL'!Z318</f>
        <v>0</v>
      </c>
      <c r="U302">
        <f>'RESUMEN TOTAL'!AA318</f>
        <v>0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>
        <f>'RESUMEN TOTAL'!Z323</f>
        <v>0</v>
      </c>
      <c r="U307">
        <f>'RESUMEN TOTAL'!AA323</f>
        <v>0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>
        <f>'RESUMEN TOTAL'!Z325</f>
        <v>0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 t="str">
        <f>'RESUMEN TOTAL'!AC327</f>
        <v>APAGADO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>
        <f>'RESUMEN TOTAL'!Z372</f>
        <v>0</v>
      </c>
      <c r="U355">
        <f>'RESUMEN TOTAL'!AA372</f>
        <v>0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>
        <f>'RESUMEN TOTAL'!Z373</f>
        <v>0</v>
      </c>
      <c r="U356">
        <f>'RESUMEN TOTAL'!AA373</f>
        <v>0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>
        <f>'RESUMEN TOTAL'!Z374</f>
        <v>0</v>
      </c>
      <c r="U357">
        <f>'RESUMEN TOTAL'!AA374</f>
        <v>0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>
        <f>'RESUMEN TOTAL'!AA396</f>
        <v>0</v>
      </c>
      <c r="V377" t="str">
        <f>'RESUMEN TOTAL'!AB396</f>
        <v>APAGADO</v>
      </c>
      <c r="W377" t="str">
        <f>'RESUMEN TOTAL'!AC396</f>
        <v>APAGADO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 t="str">
        <f>'RESUMEN TOTAL'!AC404</f>
        <v>APAGADO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>
        <f>'RESUMEN TOTAL'!Z410</f>
        <v>0</v>
      </c>
      <c r="U391">
        <f>'RESUMEN TOTAL'!AA410</f>
        <v>0</v>
      </c>
      <c r="V391" t="str">
        <f>'RESUMEN TOTAL'!AB410</f>
        <v>APAGADO</v>
      </c>
      <c r="W391" t="str">
        <f>'RESUMEN TOTAL'!AC410</f>
        <v>APAGADO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 t="str">
        <f>'RESUMEN TOTAL'!AB416</f>
        <v>APAGADO</v>
      </c>
      <c r="W397" t="str">
        <f>'RESUMEN TOTAL'!AC416</f>
        <v>APAGADO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>
        <f>'RESUMEN TOTAL'!Z426</f>
        <v>0</v>
      </c>
      <c r="U407">
        <f>'RESUMEN TOTAL'!AA426</f>
        <v>0</v>
      </c>
      <c r="V407" t="str">
        <f>'RESUMEN TOTAL'!AB426</f>
        <v>APAGADO</v>
      </c>
      <c r="W407" t="str">
        <f>'RESUMEN TOTAL'!AC426</f>
        <v>APAGADO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>
        <f>'RESUMEN TOTAL'!Z427</f>
        <v>0</v>
      </c>
      <c r="U408">
        <f>'RESUMEN TOTAL'!AA427</f>
        <v>0</v>
      </c>
      <c r="V408" t="str">
        <f>'RESUMEN TOTAL'!AB427</f>
        <v>APAGADO</v>
      </c>
      <c r="W408" t="str">
        <f>'RESUMEN TOTAL'!AC427</f>
        <v>APAGADO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>
        <f>'RESUMEN TOTAL'!Z437</f>
        <v>0</v>
      </c>
      <c r="U418">
        <f>'RESUMEN TOTAL'!AA437</f>
        <v>0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 t="str">
        <f>'RESUMEN TOTAL'!AC453</f>
        <v>APAGADO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>
        <f>'RESUMEN TOTAL'!Z462</f>
        <v>0</v>
      </c>
      <c r="U441">
        <f>'RESUMEN TOTAL'!AA462</f>
        <v>0</v>
      </c>
      <c r="V441" t="str">
        <f>'RESUMEN TOTAL'!AB462</f>
        <v>APAGADO</v>
      </c>
      <c r="W441" t="str">
        <f>'RESUMEN TOTAL'!AC462</f>
        <v>APAGADO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>
        <f>'RESUMEN TOTAL'!Z463</f>
        <v>0</v>
      </c>
      <c r="U442">
        <f>'RESUMEN TOTAL'!AA463</f>
        <v>0</v>
      </c>
      <c r="V442" t="str">
        <f>'RESUMEN TOTAL'!AB463</f>
        <v>APAGADO</v>
      </c>
      <c r="W442" t="str">
        <f>'RESUMEN TOTAL'!AC463</f>
        <v>APAGADO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 t="str">
        <f>'RESUMEN TOTAL'!N495</f>
        <v>APAGADO</v>
      </c>
      <c r="I454" t="str">
        <f>'RESUMEN TOTAL'!O495</f>
        <v>APAGADO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>
        <f>'RESUMEN TOTAL'!Z495</f>
        <v>0</v>
      </c>
      <c r="U454">
        <f>'RESUMEN TOTAL'!AA495</f>
        <v>0</v>
      </c>
      <c r="V454" t="str">
        <f>'RESUMEN TOTAL'!AB495</f>
        <v>APAGADO</v>
      </c>
      <c r="W454" t="str">
        <f>'RESUMEN TOTAL'!AC495</f>
        <v>APAGADO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 t="str">
        <f>'RESUMEN TOTAL'!N496</f>
        <v>APAGADO</v>
      </c>
      <c r="I455" t="str">
        <f>'RESUMEN TOTAL'!O496</f>
        <v>APAGADO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>
        <f>'RESUMEN TOTAL'!Z496</f>
        <v>0</v>
      </c>
      <c r="U455">
        <f>'RESUMEN TOTAL'!AA496</f>
        <v>0</v>
      </c>
      <c r="V455" t="str">
        <f>'RESUMEN TOTAL'!AB496</f>
        <v>APAGADO</v>
      </c>
      <c r="W455" t="str">
        <f>'RESUMEN TOTAL'!AC496</f>
        <v>APAGADO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>
        <f>'RESUMEN TOTAL'!Z499</f>
        <v>0</v>
      </c>
      <c r="U458">
        <f>'RESUMEN TOTAL'!AA499</f>
        <v>0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>
        <f>'RESUMEN TOTAL'!Z501</f>
        <v>0</v>
      </c>
      <c r="U460">
        <f>'RESUMEN TOTAL'!AA501</f>
        <v>0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>
        <f>'RESUMEN TOTAL'!Z502</f>
        <v>0</v>
      </c>
      <c r="U461">
        <f>'RESUMEN TOTAL'!AA502</f>
        <v>0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>
        <f>'RESUMEN TOTAL'!Z503</f>
        <v>0</v>
      </c>
      <c r="U462">
        <f>'RESUMEN TOTAL'!AA503</f>
        <v>0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>
        <f>'RESUMEN TOTAL'!Z504</f>
        <v>0</v>
      </c>
      <c r="U463">
        <f>'RESUMEN TOTAL'!AA504</f>
        <v>0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>
        <f>'RESUMEN TOTAL'!Z505</f>
        <v>0</v>
      </c>
      <c r="U464">
        <f>'RESUMEN TOTAL'!AA505</f>
        <v>0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>
        <f>'RESUMEN TOTAL'!Z506</f>
        <v>0</v>
      </c>
      <c r="U465">
        <f>'RESUMEN TOTAL'!AA506</f>
        <v>0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>
        <f>'RESUMEN TOTAL'!Z507</f>
        <v>0</v>
      </c>
      <c r="U466">
        <f>'RESUMEN TOTAL'!AA507</f>
        <v>0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>
        <f>'RESUMEN TOTAL'!Z508</f>
        <v>0</v>
      </c>
      <c r="U467">
        <f>'RESUMEN TOTAL'!AA508</f>
        <v>0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>
        <f>'RESUMEN TOTAL'!Z509</f>
        <v>0</v>
      </c>
      <c r="U468">
        <f>'RESUMEN TOTAL'!AA509</f>
        <v>0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>
        <f>'RESUMEN TOTAL'!Z510</f>
        <v>0</v>
      </c>
      <c r="U469">
        <f>'RESUMEN TOTAL'!AA510</f>
        <v>0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 t="str">
        <f>'RESUMEN TOTAL'!AC511</f>
        <v>APAGADO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TOTAL'!N512</f>
        <v>APAGADO</v>
      </c>
      <c r="I471" t="str">
        <f>'RESUMEN TOTAL'!O512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>
        <f>'RESUMEN TOTAL'!Z512</f>
        <v>0</v>
      </c>
      <c r="U471">
        <f>'RESUMEN TOTAL'!AA512</f>
        <v>0</v>
      </c>
      <c r="V471" t="str">
        <f>'RESUMEN TOTAL'!AB512</f>
        <v>APAGADO</v>
      </c>
      <c r="W471" t="str">
        <f>'RESUMEN TOTAL'!AC512</f>
        <v>APAGADO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>
        <f>'RESUMEN TOTAL'!Z513</f>
        <v>0</v>
      </c>
      <c r="U472">
        <f>'RESUMEN TOTAL'!AA513</f>
        <v>0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>
        <f>'RESUMEN TOTAL'!Z514</f>
        <v>0</v>
      </c>
      <c r="U473">
        <f>'RESUMEN TOTAL'!AA514</f>
        <v>0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>
        <f>'RESUMEN TOTAL'!Z515</f>
        <v>0</v>
      </c>
      <c r="U474">
        <f>'RESUMEN TOTAL'!AA515</f>
        <v>0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>
        <f>'RESUMEN TOTAL'!Z516</f>
        <v>0</v>
      </c>
      <c r="U475">
        <f>'RESUMEN TOTAL'!AA516</f>
        <v>0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>
        <f>'RESUMEN TOTAL'!Z517</f>
        <v>0</v>
      </c>
      <c r="U476">
        <f>'RESUMEN TOTAL'!AA517</f>
        <v>0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 t="str">
        <f>'RESUMEN TOTAL'!N518</f>
        <v>APAGADO</v>
      </c>
      <c r="I477" t="str">
        <f>'RESUMEN TOTAL'!O518</f>
        <v>APAGADO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>
        <f>'RESUMEN TOTAL'!Z518</f>
        <v>0</v>
      </c>
      <c r="U477">
        <f>'RESUMEN TOTAL'!AA518</f>
        <v>0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>
        <f>'RESUMEN TOTAL'!Z519</f>
        <v>0</v>
      </c>
      <c r="U478">
        <f>'RESUMEN TOTAL'!AA519</f>
        <v>0</v>
      </c>
      <c r="V478" t="str">
        <f>'RESUMEN TOTAL'!AB519</f>
        <v>APAGADO</v>
      </c>
      <c r="W478" t="str">
        <f>'RESUMEN TOTAL'!AC519</f>
        <v>APAGADO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>
        <f>'RESUMEN TOTAL'!Z521</f>
        <v>0</v>
      </c>
      <c r="U480">
        <f>'RESUMEN TOTAL'!AA521</f>
        <v>0</v>
      </c>
      <c r="V480" t="str">
        <f>'RESUMEN TOTAL'!AB521</f>
        <v>APAGADO</v>
      </c>
      <c r="W480" t="str">
        <f>'RESUMEN TOTAL'!AC521</f>
        <v>APAGADO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>
        <f>'RESUMEN TOTAL'!Z523</f>
        <v>0</v>
      </c>
      <c r="U482">
        <f>'RESUMEN TOTAL'!AA523</f>
        <v>0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>
        <f>'RESUMEN TOTAL'!Z524</f>
        <v>0</v>
      </c>
      <c r="U483">
        <f>'RESUMEN TOTAL'!AA524</f>
        <v>0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 t="str">
        <f>'RESUMEN TOTAL'!AC531</f>
        <v>APAGADO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>
        <f>'RESUMEN TOTAL'!Z532</f>
        <v>0</v>
      </c>
      <c r="U491">
        <f>'RESUMEN TOTAL'!AA532</f>
        <v>0</v>
      </c>
      <c r="V491" t="str">
        <f>'RESUMEN TOTAL'!AB532</f>
        <v>APAGADO</v>
      </c>
      <c r="W491" t="str">
        <f>'RESUMEN TOTAL'!AC532</f>
        <v>APAGADO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>
        <f>'RESUMEN TOTAL'!Z535</f>
        <v>0</v>
      </c>
      <c r="U494">
        <f>'RESUMEN TOTAL'!AA535</f>
        <v>0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>
        <f>'RESUMEN TOTAL'!Z536</f>
        <v>0</v>
      </c>
      <c r="U495">
        <f>'RESUMEN TOTAL'!AA536</f>
        <v>0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>
        <f>'RESUMEN TOTAL'!Z539</f>
        <v>0</v>
      </c>
      <c r="U498">
        <f>'RESUMEN TOTAL'!AA539</f>
        <v>0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>
        <f>'RESUMEN TOTAL'!Z540</f>
        <v>0</v>
      </c>
      <c r="U499">
        <f>'RESUMEN TOTAL'!AA540</f>
        <v>0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>
        <f>'RESUMEN TOTAL'!Z543</f>
        <v>0</v>
      </c>
      <c r="U504">
        <f>'RESUMEN TOTAL'!AA543</f>
        <v>0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>
        <f>'RESUMEN TOTAL'!Z544</f>
        <v>0</v>
      </c>
      <c r="U505">
        <f>'RESUMEN TOTAL'!AA544</f>
        <v>0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>
        <f>'RESUMEN TOTAL'!Z547</f>
        <v>0</v>
      </c>
      <c r="U508">
        <f>'RESUMEN TOTAL'!AA547</f>
        <v>0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>
        <f>'RESUMEN TOTAL'!Z548</f>
        <v>0</v>
      </c>
      <c r="U509">
        <f>'RESUMEN TOTAL'!AA548</f>
        <v>0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>
        <f>'RESUMEN TOTAL'!Z549</f>
        <v>0</v>
      </c>
      <c r="U510">
        <f>'RESUMEN TOTAL'!AA549</f>
        <v>0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>
        <f>'RESUMEN TOTAL'!Z550</f>
        <v>0</v>
      </c>
      <c r="U511">
        <f>'RESUMEN TOTAL'!AA550</f>
        <v>0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>
        <f>'RESUMEN TOTAL'!Z551</f>
        <v>0</v>
      </c>
      <c r="U512">
        <f>'RESUMEN TOTAL'!AA551</f>
        <v>0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>
        <f>'RESUMEN TOTAL'!Z552</f>
        <v>0</v>
      </c>
      <c r="U513">
        <f>'RESUMEN TOTAL'!AA552</f>
        <v>0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>
        <f>'RESUMEN TOTAL'!Z553</f>
        <v>0</v>
      </c>
      <c r="U514">
        <f>'RESUMEN TOTAL'!AA553</f>
        <v>0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>
        <f>'RESUMEN TOTAL'!Z554</f>
        <v>0</v>
      </c>
      <c r="U515">
        <f>'RESUMEN TOTAL'!AA554</f>
        <v>0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1104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9</v>
      </c>
      <c r="J2" s="18">
        <f>COUNTIFS(J5:J502, "=APAGADO",E5:E502,"=PTO A FO")</f>
        <v>11</v>
      </c>
      <c r="K2" s="18">
        <f>COUNTIFS(K5:K502, "=APAGADO",E5:E502,"=PTO A FO")</f>
        <v>10</v>
      </c>
      <c r="L2" s="18">
        <f>COUNTIFS(L5:L502, "=APAGADO",E5:E502,"=PTO A FO")</f>
        <v>7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8</v>
      </c>
      <c r="P2" s="18">
        <f>COUNTIFS(P5:P502, "=APAGADO",E5:E502,"=PTO A FO")</f>
        <v>4</v>
      </c>
      <c r="Q2" s="18">
        <f>COUNTIFS(Q5:Q502, "=APAGADO",E5:E502,"=PTO A FO")</f>
        <v>0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 t="str">
        <f>'RESUMEN TOTAL'!V8</f>
        <v>APAGADO</v>
      </c>
      <c r="Q6">
        <f>'RESUMEN TOTAL'!W8</f>
        <v>0</v>
      </c>
      <c r="R6" t="str">
        <f>'RESUMEN TOTAL'!X8</f>
        <v>APAGADO</v>
      </c>
      <c r="S6" t="str">
        <f>'RESUMEN TOTAL'!Y8</f>
        <v>APAGADO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 t="str">
        <f>'RESUMEN TOTAL'!AC8</f>
        <v>APAGADO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 t="str">
        <f>'RESUMEN TOTAL'!O31</f>
        <v>APAGADO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 t="str">
        <f>'RESUMEN TOTAL'!Y31</f>
        <v>APAGADO</v>
      </c>
      <c r="T26">
        <f>'RESUMEN TOTAL'!Z31</f>
        <v>0</v>
      </c>
      <c r="U26">
        <f>'RESUMEN TOTAL'!AA31</f>
        <v>0</v>
      </c>
      <c r="V26" t="str">
        <f>'RESUMEN TOTAL'!AB31</f>
        <v>APAGADO</v>
      </c>
      <c r="W26" t="str">
        <f>'RESUMEN TOTAL'!AC31</f>
        <v>APAGADO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 t="str">
        <f>'RESUMEN TOTAL'!AB32</f>
        <v>APAGADO</v>
      </c>
      <c r="W27" t="str">
        <f>'RESUMEN TOTAL'!AC32</f>
        <v>APAGADO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 t="str">
        <f>'RESUMEN TOTAL'!Y34</f>
        <v>APAGADO</v>
      </c>
      <c r="T29">
        <f>'RESUMEN TOTAL'!Z34</f>
        <v>0</v>
      </c>
      <c r="U29">
        <f>'RESUMEN TOTAL'!AA34</f>
        <v>0</v>
      </c>
      <c r="V29" t="str">
        <f>'RESUMEN TOTAL'!AB34</f>
        <v>APAGADO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 t="str">
        <f>'RESUMEN TOTAL'!V40</f>
        <v>APAGADO</v>
      </c>
      <c r="Q35">
        <f>'RESUMEN TOTAL'!W40</f>
        <v>0</v>
      </c>
      <c r="R35" t="str">
        <f>'RESUMEN TOTAL'!X40</f>
        <v>APAGADO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 t="str">
        <f>'RESUMEN TOTAL'!AB42</f>
        <v>APAGADO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 t="str">
        <f>'RESUMEN TOTAL'!N46</f>
        <v>APAGADO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>
        <f>'RESUMEN TOTAL'!S47</f>
        <v>0</v>
      </c>
      <c r="N42">
        <f>'RESUMEN TOTAL'!T47</f>
        <v>0</v>
      </c>
      <c r="O42" t="str">
        <f>'RESUMEN TOTAL'!U47</f>
        <v>APAGADO</v>
      </c>
      <c r="P42" t="str">
        <f>'RESUMEN TOTAL'!V47</f>
        <v>APAGADO</v>
      </c>
      <c r="Q42">
        <f>'RESUMEN TOTAL'!W47</f>
        <v>0</v>
      </c>
      <c r="R42" t="str">
        <f>'RESUMEN TOTAL'!X47</f>
        <v>APAGADO</v>
      </c>
      <c r="S42" t="str">
        <f>'RESUMEN TOTAL'!Y47</f>
        <v>APAGADO</v>
      </c>
      <c r="T42">
        <f>'RESUMEN TOTAL'!Z47</f>
        <v>0</v>
      </c>
      <c r="U42">
        <f>'RESUMEN TOTAL'!AA47</f>
        <v>0</v>
      </c>
      <c r="V42" t="str">
        <f>'RESUMEN TOTAL'!AB47</f>
        <v>APAGADO</v>
      </c>
      <c r="W42" t="str">
        <f>'RESUMEN TOTAL'!AC47</f>
        <v>APAGADO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 t="str">
        <f>'RESUMEN TOTAL'!V48</f>
        <v>APAGADO</v>
      </c>
      <c r="Q43">
        <f>'RESUMEN TOTAL'!W48</f>
        <v>0</v>
      </c>
      <c r="R43" t="str">
        <f>'RESUMEN TOTAL'!X48</f>
        <v>APAGADO</v>
      </c>
      <c r="S43" t="str">
        <f>'RESUMEN TOTAL'!Y48</f>
        <v>APAGADO</v>
      </c>
      <c r="T43">
        <f>'RESUMEN TOTAL'!Z48</f>
        <v>0</v>
      </c>
      <c r="U43">
        <f>'RESUMEN TOTAL'!AA48</f>
        <v>0</v>
      </c>
      <c r="V43" t="str">
        <f>'RESUMEN TOTAL'!AB48</f>
        <v>APAGADO</v>
      </c>
      <c r="W43" t="str">
        <f>'RESUMEN TOTAL'!AC48</f>
        <v>APAGADO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 t="str">
        <f>'RESUMEN TOTAL'!P51</f>
        <v>APAGADO</v>
      </c>
      <c r="K46" t="str">
        <f>'RESUMEN TOTAL'!Q51</f>
        <v>APAGADO</v>
      </c>
      <c r="L46" t="str">
        <f>'RESUMEN TOTAL'!R51</f>
        <v>APAGADO</v>
      </c>
      <c r="M46">
        <f>'RESUMEN TOTAL'!S51</f>
        <v>0</v>
      </c>
      <c r="N46">
        <f>'RESUMEN TOTAL'!T51</f>
        <v>0</v>
      </c>
      <c r="O46" t="str">
        <f>'RESUMEN TOTAL'!U51</f>
        <v>APAGADO</v>
      </c>
      <c r="P46" t="str">
        <f>'RESUMEN TOTAL'!V51</f>
        <v>APAGADO</v>
      </c>
      <c r="Q46">
        <f>'RESUMEN TOTAL'!W51</f>
        <v>0</v>
      </c>
      <c r="R46" t="str">
        <f>'RESUMEN TOTAL'!X51</f>
        <v>APAGADO</v>
      </c>
      <c r="S46" t="str">
        <f>'RESUMEN TOTAL'!Y51</f>
        <v>APAGADO</v>
      </c>
      <c r="T46">
        <f>'RESUMEN TOTAL'!Z51</f>
        <v>0</v>
      </c>
      <c r="U46">
        <f>'RESUMEN TOTAL'!AA51</f>
        <v>0</v>
      </c>
      <c r="V46" t="str">
        <f>'RESUMEN TOTAL'!AB51</f>
        <v>APAGADO</v>
      </c>
      <c r="W46" t="str">
        <f>'RESUMEN TOTAL'!AC51</f>
        <v>APAGADO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 t="str">
        <f>'RESUMEN TOTAL'!AB57</f>
        <v>APAGADO</v>
      </c>
      <c r="W52" t="str">
        <f>'RESUMEN TOTAL'!AC57</f>
        <v>APAGADO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 t="str">
        <f>'RESUMEN TOTAL'!M60</f>
        <v>APAGADO</v>
      </c>
      <c r="H55" t="str">
        <f>'RESUMEN TOTAL'!N60</f>
        <v>APAGADO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 t="str">
        <f>'RESUMEN TOTAL'!R60</f>
        <v>APAGADO</v>
      </c>
      <c r="M55">
        <f>'RESUMEN TOTAL'!S60</f>
        <v>0</v>
      </c>
      <c r="N55">
        <f>'RESUMEN TOTAL'!T60</f>
        <v>0</v>
      </c>
      <c r="O55" t="str">
        <f>'RESUMEN TOTAL'!U60</f>
        <v>APAGADO</v>
      </c>
      <c r="P55" t="str">
        <f>'RESUMEN TOTAL'!V60</f>
        <v>APAGADO</v>
      </c>
      <c r="Q55">
        <f>'RESUMEN TOTAL'!W60</f>
        <v>0</v>
      </c>
      <c r="R55" t="str">
        <f>'RESUMEN TOTAL'!X60</f>
        <v>APAGADO</v>
      </c>
      <c r="S55" t="str">
        <f>'RESUMEN TOTAL'!Y60</f>
        <v>APAGADO</v>
      </c>
      <c r="T55">
        <f>'RESUMEN TOTAL'!Z60</f>
        <v>0</v>
      </c>
      <c r="U55">
        <f>'RESUMEN TOTAL'!AA60</f>
        <v>0</v>
      </c>
      <c r="V55" t="str">
        <f>'RESUMEN TOTAL'!AB60</f>
        <v>APAGADO</v>
      </c>
      <c r="W55" t="str">
        <f>'RESUMEN TOTAL'!AC60</f>
        <v>APAGADO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 t="str">
        <f>'RESUMEN TOTAL'!R62</f>
        <v>APAGADO</v>
      </c>
      <c r="M57">
        <f>'RESUMEN TOTAL'!S62</f>
        <v>0</v>
      </c>
      <c r="N57">
        <f>'RESUMEN TOTAL'!T62</f>
        <v>0</v>
      </c>
      <c r="O57" t="str">
        <f>'RESUMEN TOTAL'!U62</f>
        <v>APAGADO</v>
      </c>
      <c r="P57" t="str">
        <f>'RESUMEN TOTAL'!V62</f>
        <v>APAGADO</v>
      </c>
      <c r="Q57">
        <f>'RESUMEN TOTAL'!W62</f>
        <v>0</v>
      </c>
      <c r="R57" t="str">
        <f>'RESUMEN TOTAL'!X62</f>
        <v>APAGADO</v>
      </c>
      <c r="S57" t="str">
        <f>'RESUMEN TOTAL'!Y62</f>
        <v>APAGADO</v>
      </c>
      <c r="T57">
        <f>'RESUMEN TOTAL'!Z62</f>
        <v>0</v>
      </c>
      <c r="U57">
        <f>'RESUMEN TOTAL'!AA62</f>
        <v>0</v>
      </c>
      <c r="V57" t="str">
        <f>'RESUMEN TOTAL'!AB62</f>
        <v>APAGADO</v>
      </c>
      <c r="W57" t="str">
        <f>'RESUMEN TOTAL'!AC62</f>
        <v>APAGADO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 t="str">
        <f>'RESUMEN TOTAL'!P64</f>
        <v>APAGADO</v>
      </c>
      <c r="K59" t="str">
        <f>'RESUMEN TOTAL'!Q64</f>
        <v>APAGADO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 t="str">
        <f>'RESUMEN TOTAL'!M65</f>
        <v>APAGADO</v>
      </c>
      <c r="H60" t="str">
        <f>'RESUMEN TOTAL'!N65</f>
        <v>APAGADO</v>
      </c>
      <c r="I60" t="str">
        <f>'RESUMEN TOTAL'!O65</f>
        <v>APAGADO</v>
      </c>
      <c r="J60" t="str">
        <f>'RESUMEN TOTAL'!P65</f>
        <v>APAGADO</v>
      </c>
      <c r="K60" t="str">
        <f>'RESUMEN TOTAL'!Q65</f>
        <v>APAGADO</v>
      </c>
      <c r="L60" t="str">
        <f>'RESUMEN TOTAL'!R65</f>
        <v>APAGADO</v>
      </c>
      <c r="M60">
        <f>'RESUMEN TOTAL'!S65</f>
        <v>0</v>
      </c>
      <c r="N60">
        <f>'RESUMEN TOTAL'!T65</f>
        <v>0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 t="str">
        <f>'RESUMEN TOTAL'!X65</f>
        <v>APAGADO</v>
      </c>
      <c r="S60" t="str">
        <f>'RESUMEN TOTAL'!Y65</f>
        <v>APAGADO</v>
      </c>
      <c r="T60">
        <f>'RESUMEN TOTAL'!Z65</f>
        <v>0</v>
      </c>
      <c r="U60">
        <f>'RESUMEN TOTAL'!AA65</f>
        <v>0</v>
      </c>
      <c r="V60" t="str">
        <f>'RESUMEN TOTAL'!AB65</f>
        <v>APAGADO</v>
      </c>
      <c r="W60" t="str">
        <f>'RESUMEN TOTAL'!AC65</f>
        <v>APAGADO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 t="str">
        <f>'RESUMEN TOTAL'!V67</f>
        <v>APAGADO</v>
      </c>
      <c r="Q62">
        <f>'RESUMEN TOTAL'!W67</f>
        <v>0</v>
      </c>
      <c r="R62" t="str">
        <f>'RESUMEN TOTAL'!X67</f>
        <v>APAGADO</v>
      </c>
      <c r="S62" t="str">
        <f>'RESUMEN TOTAL'!Y67</f>
        <v>APAGADO</v>
      </c>
      <c r="T62">
        <f>'RESUMEN TOTAL'!Z67</f>
        <v>0</v>
      </c>
      <c r="U62">
        <f>'RESUMEN TOTAL'!AA67</f>
        <v>0</v>
      </c>
      <c r="V62" t="str">
        <f>'RESUMEN TOTAL'!AB67</f>
        <v>APAGADO</v>
      </c>
      <c r="W62" t="str">
        <f>'RESUMEN TOTAL'!AC67</f>
        <v>APAGADO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>
        <f>'RESUMEN TOTAL'!S73</f>
        <v>0</v>
      </c>
      <c r="N68">
        <f>'RESUMEN TOTAL'!T73</f>
        <v>0</v>
      </c>
      <c r="O68" t="str">
        <f>'RESUMEN TOTAL'!U73</f>
        <v>APAGADO</v>
      </c>
      <c r="P68" t="str">
        <f>'RESUMEN TOTAL'!V73</f>
        <v>APAGADO</v>
      </c>
      <c r="Q68">
        <f>'RESUMEN TOTAL'!W73</f>
        <v>0</v>
      </c>
      <c r="R68" t="str">
        <f>'RESUMEN TOTAL'!X73</f>
        <v>APAGADO</v>
      </c>
      <c r="S68" t="str">
        <f>'RESUMEN TOTAL'!Y73</f>
        <v>APAGADO</v>
      </c>
      <c r="T68">
        <f>'RESUMEN TOTAL'!Z73</f>
        <v>0</v>
      </c>
      <c r="U68">
        <f>'RESUMEN TOTAL'!AA73</f>
        <v>0</v>
      </c>
      <c r="V68" t="str">
        <f>'RESUMEN TOTAL'!AB73</f>
        <v>APAGADO</v>
      </c>
      <c r="W68" t="str">
        <f>'RESUMEN TOTAL'!AC73</f>
        <v>APAGADO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>
        <f>'RESUMEN TOTAL'!S75</f>
        <v>0</v>
      </c>
      <c r="N70">
        <f>'RESUMEN TOTAL'!T75</f>
        <v>0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 t="str">
        <f>'RESUMEN TOTAL'!Y75</f>
        <v>APAGADO</v>
      </c>
      <c r="T70">
        <f>'RESUMEN TOTAL'!Z75</f>
        <v>0</v>
      </c>
      <c r="U70">
        <f>'RESUMEN TOTAL'!AA75</f>
        <v>0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 t="str">
        <f>'RESUMEN TOTAL'!O77</f>
        <v>APAGADO</v>
      </c>
      <c r="J72" t="str">
        <f>'RESUMEN TOTAL'!P77</f>
        <v>APAGADO</v>
      </c>
      <c r="K72" t="str">
        <f>'RESUMEN TOTAL'!Q77</f>
        <v>APAGADO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 t="str">
        <f>'RESUMEN TOTAL'!V80</f>
        <v>APAGADO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 t="str">
        <f>'RESUMEN TOTAL'!M82</f>
        <v>APAGADO</v>
      </c>
      <c r="H77" t="str">
        <f>'RESUMEN TOTAL'!N82</f>
        <v>APAGADO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 t="str">
        <f>'RESUMEN TOTAL'!V87</f>
        <v>APAGADO</v>
      </c>
      <c r="Q82">
        <f>'RESUMEN TOTAL'!W87</f>
        <v>0</v>
      </c>
      <c r="R82" t="str">
        <f>'RESUMEN TOTAL'!X87</f>
        <v>APAGADO</v>
      </c>
      <c r="S82" t="str">
        <f>'RESUMEN TOTAL'!Y87</f>
        <v>APAGADO</v>
      </c>
      <c r="T82">
        <f>'RESUMEN TOTAL'!Z87</f>
        <v>0</v>
      </c>
      <c r="U82">
        <f>'RESUMEN TOTAL'!AA87</f>
        <v>0</v>
      </c>
      <c r="V82" t="str">
        <f>'RESUMEN TOTAL'!AB87</f>
        <v>APAGADO</v>
      </c>
      <c r="W82" t="str">
        <f>'RESUMEN TOTAL'!AC87</f>
        <v>APAGADO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 t="str">
        <f>'RESUMEN TOTAL'!M88</f>
        <v>APAGADO</v>
      </c>
      <c r="H83" t="str">
        <f>'RESUMEN TOTAL'!N88</f>
        <v>APAGADO</v>
      </c>
      <c r="I83" t="str">
        <f>'RESUMEN TOTAL'!O88</f>
        <v>APAGADO</v>
      </c>
      <c r="J83" t="str">
        <f>'RESUMEN TOTAL'!P88</f>
        <v>APAGADO</v>
      </c>
      <c r="K83" t="str">
        <f>'RESUMEN TOTAL'!Q88</f>
        <v>APAGADO</v>
      </c>
      <c r="L83" t="str">
        <f>'RESUMEN TOTAL'!R88</f>
        <v>APAGADO</v>
      </c>
      <c r="M83">
        <f>'RESUMEN TOTAL'!S88</f>
        <v>0</v>
      </c>
      <c r="N83">
        <f>'RESUMEN TOTAL'!T88</f>
        <v>0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 t="str">
        <f>'RESUMEN TOTAL'!X88</f>
        <v>APAGADO</v>
      </c>
      <c r="S83" t="str">
        <f>'RESUMEN TOTAL'!Y88</f>
        <v>APAGADO</v>
      </c>
      <c r="T83">
        <f>'RESUMEN TOTAL'!Z88</f>
        <v>0</v>
      </c>
      <c r="U83">
        <f>'RESUMEN TOTAL'!AA88</f>
        <v>0</v>
      </c>
      <c r="V83" t="str">
        <f>'RESUMEN TOTAL'!AB88</f>
        <v>APAGADO</v>
      </c>
      <c r="W83" t="str">
        <f>'RESUMEN TOTAL'!AC88</f>
        <v>APAGADO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 t="str">
        <f>'RESUMEN TOTAL'!O90</f>
        <v>APAGADO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 t="str">
        <f>'RESUMEN TOTAL'!Y90</f>
        <v>APAGADO</v>
      </c>
      <c r="T85">
        <f>'RESUMEN TOTAL'!Z90</f>
        <v>0</v>
      </c>
      <c r="U85">
        <f>'RESUMEN TOTAL'!AA90</f>
        <v>0</v>
      </c>
      <c r="V85" t="str">
        <f>'RESUMEN TOTAL'!AB90</f>
        <v>APAGADO</v>
      </c>
      <c r="W85" t="str">
        <f>'RESUMEN TOTAL'!AC90</f>
        <v>APAGADO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 t="str">
        <f>'RESUMEN TOTAL'!M91</f>
        <v>APAGADO</v>
      </c>
      <c r="H86" t="str">
        <f>'RESUMEN TOTAL'!N91</f>
        <v>APAGADO</v>
      </c>
      <c r="I86" t="str">
        <f>'RESUMEN TOTAL'!O91</f>
        <v>APAGADO</v>
      </c>
      <c r="J86" t="str">
        <f>'RESUMEN TOTAL'!P91</f>
        <v>APAGADO</v>
      </c>
      <c r="K86" t="str">
        <f>'RESUMEN TOTAL'!Q91</f>
        <v>APAGADO</v>
      </c>
      <c r="L86" t="str">
        <f>'RESUMEN TOTAL'!R91</f>
        <v>APAGADO</v>
      </c>
      <c r="M86">
        <f>'RESUMEN TOTAL'!S91</f>
        <v>0</v>
      </c>
      <c r="N86">
        <f>'RESUMEN TOTAL'!T91</f>
        <v>0</v>
      </c>
      <c r="O86" t="str">
        <f>'RESUMEN TOTAL'!U91</f>
        <v>APAGADO</v>
      </c>
      <c r="P86" t="str">
        <f>'RESUMEN TOTAL'!V91</f>
        <v>APAGADO</v>
      </c>
      <c r="Q86">
        <f>'RESUMEN TOTAL'!W91</f>
        <v>0</v>
      </c>
      <c r="R86" t="str">
        <f>'RESUMEN TOTAL'!X91</f>
        <v>APAGADO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 t="str">
        <f>'RESUMEN TOTAL'!X92</f>
        <v>APAGADO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 t="str">
        <f>'RESUMEN TOTAL'!V93</f>
        <v>APAGADO</v>
      </c>
      <c r="Q88">
        <f>'RESUMEN TOTAL'!W93</f>
        <v>0</v>
      </c>
      <c r="R88" t="str">
        <f>'RESUMEN TOTAL'!X93</f>
        <v>APAGADO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 t="str">
        <f>'RESUMEN TOTAL'!V94</f>
        <v>APAGADO</v>
      </c>
      <c r="Q89">
        <f>'RESUMEN TOTAL'!W94</f>
        <v>0</v>
      </c>
      <c r="R89" t="str">
        <f>'RESUMEN TOTAL'!X94</f>
        <v>APAGADO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 t="str">
        <f>'RESUMEN TOTAL'!P101</f>
        <v>APAGADO</v>
      </c>
      <c r="K96" t="str">
        <f>'RESUMEN TOTAL'!Q101</f>
        <v>APAGADO</v>
      </c>
      <c r="L96">
        <f>'RESUMEN TOTAL'!R101</f>
        <v>0</v>
      </c>
      <c r="M96">
        <f>'RESUMEN TOTAL'!S101</f>
        <v>0</v>
      </c>
      <c r="N96">
        <f>'RESUMEN TOTAL'!T101</f>
        <v>0</v>
      </c>
      <c r="O96" t="str">
        <f>'RESUMEN TOTAL'!U101</f>
        <v>APAGADO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 t="str">
        <f>'RESUMEN TOTAL'!P105</f>
        <v>APAGADO</v>
      </c>
      <c r="K100" t="str">
        <f>'RESUMEN TOTAL'!Q105</f>
        <v>APAGADO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 t="str">
        <f>'RESUMEN TOTAL'!P106</f>
        <v>APAGADO</v>
      </c>
      <c r="K101" t="str">
        <f>'RESUMEN TOTAL'!Q106</f>
        <v>APAGADO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 t="str">
        <f>'RESUMEN TOTAL'!Q108</f>
        <v>APAGADO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 t="str">
        <f>'RESUMEN TOTAL'!V111</f>
        <v>APAGADO</v>
      </c>
      <c r="Q106">
        <f>'RESUMEN TOTAL'!W111</f>
        <v>0</v>
      </c>
      <c r="R106">
        <f>'RESUMEN TOTAL'!X111</f>
        <v>0</v>
      </c>
      <c r="S106" t="str">
        <f>'RESUMEN TOTAL'!Y111</f>
        <v>APAGADO</v>
      </c>
      <c r="T106">
        <f>'RESUMEN TOTAL'!Z111</f>
        <v>0</v>
      </c>
      <c r="U106">
        <f>'RESUMEN TOTAL'!AA111</f>
        <v>0</v>
      </c>
      <c r="V106" t="str">
        <f>'RESUMEN TOTAL'!AB111</f>
        <v>APAGADO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>
        <f>'RESUMEN TOTAL'!Z126</f>
        <v>0</v>
      </c>
      <c r="U119">
        <f>'RESUMEN TOTAL'!AA126</f>
        <v>0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>
        <f>'RESUMEN TOTAL'!Z127</f>
        <v>0</v>
      </c>
      <c r="U120">
        <f>'RESUMEN TOTAL'!AA127</f>
        <v>0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>
        <f>'RESUMEN TOTAL'!S134</f>
        <v>0</v>
      </c>
      <c r="N125">
        <f>'RESUMEN TOTAL'!T134</f>
        <v>0</v>
      </c>
      <c r="O125" t="str">
        <f>'RESUMEN TOTAL'!U134</f>
        <v>APAGADO</v>
      </c>
      <c r="P125" t="str">
        <f>'RESUMEN TOTAL'!V134</f>
        <v>APAGADO</v>
      </c>
      <c r="Q125">
        <f>'RESUMEN TOTAL'!W134</f>
        <v>0</v>
      </c>
      <c r="R125" t="str">
        <f>'RESUMEN TOTAL'!X134</f>
        <v>APAGADO</v>
      </c>
      <c r="S125" t="str">
        <f>'RESUMEN TOTAL'!Y134</f>
        <v>APAGADO</v>
      </c>
      <c r="T125">
        <f>'RESUMEN TOTAL'!Z134</f>
        <v>0</v>
      </c>
      <c r="U125">
        <f>'RESUMEN TOTAL'!AA134</f>
        <v>0</v>
      </c>
      <c r="V125" t="str">
        <f>'RESUMEN TOTAL'!AB134</f>
        <v>APAGADO</v>
      </c>
      <c r="W125" t="str">
        <f>'RESUMEN TOTAL'!AC134</f>
        <v>APAGADO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 t="str">
        <f>'RESUMEN TOTAL'!P146</f>
        <v>APAGADO</v>
      </c>
      <c r="K137" t="str">
        <f>'RESUMEN TOTAL'!Q146</f>
        <v>APAGADO</v>
      </c>
      <c r="L137" t="str">
        <f>'RESUMEN TOTAL'!R146</f>
        <v>APAGADO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 t="str">
        <f>'RESUMEN TOTAL'!V154</f>
        <v>APAGADO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 t="str">
        <f>'RESUMEN TOTAL'!N155</f>
        <v>APAGADO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 t="str">
        <f>'RESUMEN TOTAL'!R155</f>
        <v>APAGADO</v>
      </c>
      <c r="M146">
        <f>'RESUMEN TOTAL'!S155</f>
        <v>0</v>
      </c>
      <c r="N146">
        <f>'RESUMEN TOTAL'!T155</f>
        <v>0</v>
      </c>
      <c r="O146" t="str">
        <f>'RESUMEN TOTAL'!U155</f>
        <v>APAGADO</v>
      </c>
      <c r="P146" t="str">
        <f>'RESUMEN TOTAL'!V155</f>
        <v>APAGADO</v>
      </c>
      <c r="Q146">
        <f>'RESUMEN TOTAL'!W155</f>
        <v>0</v>
      </c>
      <c r="R146" t="str">
        <f>'RESUMEN TOTAL'!X155</f>
        <v>APAGADO</v>
      </c>
      <c r="S146" t="str">
        <f>'RESUMEN TOTAL'!Y155</f>
        <v>APAGADO</v>
      </c>
      <c r="T146">
        <f>'RESUMEN TOTAL'!Z155</f>
        <v>0</v>
      </c>
      <c r="U146">
        <f>'RESUMEN TOTAL'!AA155</f>
        <v>0</v>
      </c>
      <c r="V146" t="str">
        <f>'RESUMEN TOTAL'!AB155</f>
        <v>APAGADO</v>
      </c>
      <c r="W146" t="str">
        <f>'RESUMEN TOTAL'!AC155</f>
        <v>APAGADO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 t="str">
        <f>'RESUMEN TOTAL'!M158</f>
        <v>APAGADO</v>
      </c>
      <c r="H149" t="str">
        <f>'RESUMEN TOTAL'!N158</f>
        <v>APAGADO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 t="str">
        <f>'RESUMEN TOTAL'!R158</f>
        <v>APAGADO</v>
      </c>
      <c r="M149">
        <f>'RESUMEN TOTAL'!S158</f>
        <v>0</v>
      </c>
      <c r="N149">
        <f>'RESUMEN TOTAL'!T158</f>
        <v>0</v>
      </c>
      <c r="O149" t="str">
        <f>'RESUMEN TOTAL'!U158</f>
        <v>APAGADO</v>
      </c>
      <c r="P149" t="str">
        <f>'RESUMEN TOTAL'!V158</f>
        <v>APAGADO</v>
      </c>
      <c r="Q149">
        <f>'RESUMEN TOTAL'!W158</f>
        <v>0</v>
      </c>
      <c r="R149" t="str">
        <f>'RESUMEN TOTAL'!X158</f>
        <v>APAGADO</v>
      </c>
      <c r="S149" t="str">
        <f>'RESUMEN TOTAL'!Y158</f>
        <v>APAGADO</v>
      </c>
      <c r="T149">
        <f>'RESUMEN TOTAL'!Z158</f>
        <v>0</v>
      </c>
      <c r="U149">
        <f>'RESUMEN TOTAL'!AA158</f>
        <v>0</v>
      </c>
      <c r="V149" t="str">
        <f>'RESUMEN TOTAL'!AB158</f>
        <v>APAGADO</v>
      </c>
      <c r="W149" t="str">
        <f>'RESUMEN TOTAL'!AC158</f>
        <v>APAGADO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 t="str">
        <f>'RESUMEN TOTAL'!M159</f>
        <v>APAGADO</v>
      </c>
      <c r="H150" t="str">
        <f>'RESUMEN TOTAL'!N159</f>
        <v>APAGADO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 t="str">
        <f>'RESUMEN TOTAL'!R159</f>
        <v>APAGADO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 t="str">
        <f>'RESUMEN TOTAL'!V159</f>
        <v>APAGADO</v>
      </c>
      <c r="Q150">
        <f>'RESUMEN TOTAL'!W159</f>
        <v>0</v>
      </c>
      <c r="R150" t="str">
        <f>'RESUMEN TOTAL'!X159</f>
        <v>APAGADO</v>
      </c>
      <c r="S150" t="str">
        <f>'RESUMEN TOTAL'!Y159</f>
        <v>APAGADO</v>
      </c>
      <c r="T150">
        <f>'RESUMEN TOTAL'!Z159</f>
        <v>0</v>
      </c>
      <c r="U150">
        <f>'RESUMEN TOTAL'!AA159</f>
        <v>0</v>
      </c>
      <c r="V150" t="str">
        <f>'RESUMEN TOTAL'!AB159</f>
        <v>APAGADO</v>
      </c>
      <c r="W150" t="str">
        <f>'RESUMEN TOTAL'!AC159</f>
        <v>APAGADO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 t="str">
        <f>'RESUMEN TOTAL'!U162</f>
        <v>APAGADO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 t="str">
        <f>'RESUMEN TOTAL'!M164</f>
        <v>APAGADO</v>
      </c>
      <c r="H155" t="str">
        <f>'RESUMEN TOTAL'!N164</f>
        <v>APAGADO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 t="str">
        <f>'RESUMEN TOTAL'!O170</f>
        <v>APAGADO</v>
      </c>
      <c r="J161" t="str">
        <f>'RESUMEN TOTAL'!P170</f>
        <v>APAGADO</v>
      </c>
      <c r="K161" t="str">
        <f>'RESUMEN TOTAL'!Q170</f>
        <v>APAGADO</v>
      </c>
      <c r="L161" t="str">
        <f>'RESUMEN TOTAL'!R170</f>
        <v>APAGADO</v>
      </c>
      <c r="M161">
        <f>'RESUMEN TOTAL'!S170</f>
        <v>0</v>
      </c>
      <c r="N161">
        <f>'RESUMEN TOTAL'!T170</f>
        <v>0</v>
      </c>
      <c r="O161" t="str">
        <f>'RESUMEN TOTAL'!U170</f>
        <v>APAGADO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 t="str">
        <f>'RESUMEN TOTAL'!O171</f>
        <v>APAGADO</v>
      </c>
      <c r="J162" t="str">
        <f>'RESUMEN TOTAL'!P171</f>
        <v>APAGADO</v>
      </c>
      <c r="K162" t="str">
        <f>'RESUMEN TOTAL'!Q171</f>
        <v>APAGADO</v>
      </c>
      <c r="L162" t="str">
        <f>'RESUMEN TOTAL'!R171</f>
        <v>APAGADO</v>
      </c>
      <c r="M162">
        <f>'RESUMEN TOTAL'!S171</f>
        <v>0</v>
      </c>
      <c r="N162">
        <f>'RESUMEN TOTAL'!T171</f>
        <v>0</v>
      </c>
      <c r="O162" t="str">
        <f>'RESUMEN TOTAL'!U171</f>
        <v>APAGADO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 t="str">
        <f>'RESUMEN TOTAL'!R172</f>
        <v>APAGADO</v>
      </c>
      <c r="M163">
        <f>'RESUMEN TOTAL'!S172</f>
        <v>0</v>
      </c>
      <c r="N163">
        <f>'RESUMEN TOTAL'!T172</f>
        <v>0</v>
      </c>
      <c r="O163" t="str">
        <f>'RESUMEN TOTAL'!U172</f>
        <v>APAGADO</v>
      </c>
      <c r="P163" t="str">
        <f>'RESUMEN TOTAL'!V172</f>
        <v>APAGADO</v>
      </c>
      <c r="Q163">
        <f>'RESUMEN TOTAL'!W172</f>
        <v>0</v>
      </c>
      <c r="R163" t="str">
        <f>'RESUMEN TOTAL'!X172</f>
        <v>APAGADO</v>
      </c>
      <c r="S163" t="str">
        <f>'RESUMEN TOTAL'!Y172</f>
        <v>APAGADO</v>
      </c>
      <c r="T163">
        <f>'RESUMEN TOTAL'!Z172</f>
        <v>0</v>
      </c>
      <c r="U163">
        <f>'RESUMEN TOTAL'!AA172</f>
        <v>0</v>
      </c>
      <c r="V163" t="str">
        <f>'RESUMEN TOTAL'!AB172</f>
        <v>APAGADO</v>
      </c>
      <c r="W163" t="str">
        <f>'RESUMEN TOTAL'!AC172</f>
        <v>APAGADO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 t="str">
        <f>'RESUMEN TOTAL'!O174</f>
        <v>APAGADO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 t="str">
        <f>'RESUMEN TOTAL'!R176</f>
        <v>APAGADO</v>
      </c>
      <c r="M167">
        <f>'RESUMEN TOTAL'!S176</f>
        <v>0</v>
      </c>
      <c r="N167">
        <f>'RESUMEN TOTAL'!T176</f>
        <v>0</v>
      </c>
      <c r="O167" t="str">
        <f>'RESUMEN TOTAL'!U176</f>
        <v>APAGADO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 t="str">
        <f>'RESUMEN TOTAL'!R177</f>
        <v>APAGADO</v>
      </c>
      <c r="M168">
        <f>'RESUMEN TOTAL'!S177</f>
        <v>0</v>
      </c>
      <c r="N168">
        <f>'RESUMEN TOTAL'!T177</f>
        <v>0</v>
      </c>
      <c r="O168" t="str">
        <f>'RESUMEN TOTAL'!U177</f>
        <v>APAGADO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 t="str">
        <f>'RESUMEN TOTAL'!Q189</f>
        <v>APAGADO</v>
      </c>
      <c r="L178" t="str">
        <f>'RESUMEN TOTAL'!R189</f>
        <v>APAGADO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 t="str">
        <f>'RESUMEN TOTAL'!V189</f>
        <v>APAGADO</v>
      </c>
      <c r="Q178">
        <f>'RESUMEN TOTAL'!W189</f>
        <v>0</v>
      </c>
      <c r="R178" t="str">
        <f>'RESUMEN TOTAL'!X189</f>
        <v>APAGADO</v>
      </c>
      <c r="S178" t="str">
        <f>'RESUMEN TOTAL'!Y189</f>
        <v>APAGADO</v>
      </c>
      <c r="T178">
        <f>'RESUMEN TOTAL'!Z189</f>
        <v>0</v>
      </c>
      <c r="U178">
        <f>'RESUMEN TOTAL'!AA189</f>
        <v>0</v>
      </c>
      <c r="V178" t="str">
        <f>'RESUMEN TOTAL'!AB189</f>
        <v>APAGADO</v>
      </c>
      <c r="W178" t="str">
        <f>'RESUMEN TOTAL'!AC189</f>
        <v>APAGADO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 t="str">
        <f>'RESUMEN TOTAL'!M197</f>
        <v>APAGADO</v>
      </c>
      <c r="H186" t="str">
        <f>'RESUMEN TOTAL'!N197</f>
        <v>APAGADO</v>
      </c>
      <c r="I186" t="str">
        <f>'RESUMEN TOTAL'!O197</f>
        <v>APAGADO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 t="str">
        <f>'RESUMEN TOTAL'!R201</f>
        <v>APAGADO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>
        <f>'RESUMEN TOTAL'!S203</f>
        <v>0</v>
      </c>
      <c r="N192">
        <f>'RESUMEN TOTAL'!T203</f>
        <v>0</v>
      </c>
      <c r="O192" t="str">
        <f>'RESUMEN TOTAL'!U203</f>
        <v>APAGADO</v>
      </c>
      <c r="P192" t="str">
        <f>'RESUMEN TOTAL'!V203</f>
        <v>APAGADO</v>
      </c>
      <c r="Q192">
        <f>'RESUMEN TOTAL'!W203</f>
        <v>0</v>
      </c>
      <c r="R192" t="str">
        <f>'RESUMEN TOTAL'!X203</f>
        <v>APAGADO</v>
      </c>
      <c r="S192" t="str">
        <f>'RESUMEN TOTAL'!Y203</f>
        <v>APAGADO</v>
      </c>
      <c r="T192">
        <f>'RESUMEN TOTAL'!Z203</f>
        <v>0</v>
      </c>
      <c r="U192">
        <f>'RESUMEN TOTAL'!AA203</f>
        <v>0</v>
      </c>
      <c r="V192" t="str">
        <f>'RESUMEN TOTAL'!AB203</f>
        <v>APAGADO</v>
      </c>
      <c r="W192" t="str">
        <f>'RESUMEN TOTAL'!AC203</f>
        <v>APAGADO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>
        <f>'RESUMEN TOTAL'!S204</f>
        <v>0</v>
      </c>
      <c r="N193">
        <f>'RESUMEN TOTAL'!T204</f>
        <v>0</v>
      </c>
      <c r="O193" t="str">
        <f>'RESUMEN TOTAL'!U204</f>
        <v>APAGADO</v>
      </c>
      <c r="P193" t="str">
        <f>'RESUMEN TOTAL'!V204</f>
        <v>APAGADO</v>
      </c>
      <c r="Q193">
        <f>'RESUMEN TOTAL'!W204</f>
        <v>0</v>
      </c>
      <c r="R193" t="str">
        <f>'RESUMEN TOTAL'!X204</f>
        <v>APAGADO</v>
      </c>
      <c r="S193" t="str">
        <f>'RESUMEN TOTAL'!Y204</f>
        <v>APAGADO</v>
      </c>
      <c r="T193">
        <f>'RESUMEN TOTAL'!Z204</f>
        <v>0</v>
      </c>
      <c r="U193">
        <f>'RESUMEN TOTAL'!AA204</f>
        <v>0</v>
      </c>
      <c r="V193" t="str">
        <f>'RESUMEN TOTAL'!AB204</f>
        <v>APAGADO</v>
      </c>
      <c r="W193" t="str">
        <f>'RESUMEN TOTAL'!AC204</f>
        <v>APAGADO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 t="str">
        <f>'RESUMEN TOTAL'!V208</f>
        <v>APAGADO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 t="str">
        <f>'RESUMEN TOTAL'!R209</f>
        <v>APAGADO</v>
      </c>
      <c r="M198">
        <f>'RESUMEN TOTAL'!S209</f>
        <v>0</v>
      </c>
      <c r="N198">
        <f>'RESUMEN TOTAL'!T209</f>
        <v>0</v>
      </c>
      <c r="O198" t="str">
        <f>'RESUMEN TOTAL'!U209</f>
        <v>APAGADO</v>
      </c>
      <c r="P198" t="str">
        <f>'RESUMEN TOTAL'!V209</f>
        <v>APAGADO</v>
      </c>
      <c r="Q198">
        <f>'RESUMEN TOTAL'!W209</f>
        <v>0</v>
      </c>
      <c r="R198" t="str">
        <f>'RESUMEN TOTAL'!X209</f>
        <v>APAGADO</v>
      </c>
      <c r="S198" t="str">
        <f>'RESUMEN TOTAL'!Y209</f>
        <v>APAGADO</v>
      </c>
      <c r="T198">
        <f>'RESUMEN TOTAL'!Z209</f>
        <v>0</v>
      </c>
      <c r="U198">
        <f>'RESUMEN TOTAL'!AA209</f>
        <v>0</v>
      </c>
      <c r="V198" t="str">
        <f>'RESUMEN TOTAL'!AB209</f>
        <v>APAGADO</v>
      </c>
      <c r="W198" t="str">
        <f>'RESUMEN TOTAL'!AC209</f>
        <v>APAGADO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 t="str">
        <f>'RESUMEN TOTAL'!P210</f>
        <v>APAGADO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 t="str">
        <f>'RESUMEN TOTAL'!P212</f>
        <v>APAGADO</v>
      </c>
      <c r="K201" t="str">
        <f>'RESUMEN TOTAL'!Q212</f>
        <v>APAGADO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 t="str">
        <f>'RESUMEN TOTAL'!AB212</f>
        <v>APAGADO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 t="str">
        <f>'RESUMEN TOTAL'!P219</f>
        <v>APAGADO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 t="str">
        <f>'RESUMEN TOTAL'!O223</f>
        <v>APAGADO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 t="str">
        <f>'RESUMEN TOTAL'!V223</f>
        <v>APAGADO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>
        <f>'RESUMEN TOTAL'!S227</f>
        <v>0</v>
      </c>
      <c r="N215">
        <f>'RESUMEN TOTAL'!T227</f>
        <v>0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>
        <f>'RESUMEN TOTAL'!Z227</f>
        <v>0</v>
      </c>
      <c r="U215">
        <f>'RESUMEN TOTAL'!AA227</f>
        <v>0</v>
      </c>
      <c r="V215" t="str">
        <f>'RESUMEN TOTAL'!AB227</f>
        <v>APAGADO</v>
      </c>
      <c r="W215" t="str">
        <f>'RESUMEN TOTAL'!AC227</f>
        <v>APAGADO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 t="str">
        <f>'RESUMEN TOTAL'!M229</f>
        <v>APAGADO</v>
      </c>
      <c r="H217" t="str">
        <f>'RESUMEN TOTAL'!N229</f>
        <v>APAGADO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>
        <f>'RESUMEN TOTAL'!S229</f>
        <v>0</v>
      </c>
      <c r="N217">
        <f>'RESUMEN TOTAL'!T229</f>
        <v>0</v>
      </c>
      <c r="O217" t="str">
        <f>'RESUMEN TOTAL'!U229</f>
        <v>APAGADO</v>
      </c>
      <c r="P217" t="str">
        <f>'RESUMEN TOTAL'!V229</f>
        <v>APAGADO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>
        <f>'RESUMEN TOTAL'!Z229</f>
        <v>0</v>
      </c>
      <c r="U217">
        <f>'RESUMEN TOTAL'!AA229</f>
        <v>0</v>
      </c>
      <c r="V217" t="str">
        <f>'RESUMEN TOTAL'!AB229</f>
        <v>APAGADO</v>
      </c>
      <c r="W217" t="str">
        <f>'RESUMEN TOTAL'!AC229</f>
        <v>APAGADO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 t="str">
        <f>'RESUMEN TOTAL'!M230</f>
        <v>APAGADO</v>
      </c>
      <c r="H218" t="str">
        <f>'RESUMEN TOTAL'!N230</f>
        <v>APAGADO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>
        <f>'RESUMEN TOTAL'!S230</f>
        <v>0</v>
      </c>
      <c r="N218">
        <f>'RESUMEN TOTAL'!T230</f>
        <v>0</v>
      </c>
      <c r="O218" t="str">
        <f>'RESUMEN TOTAL'!U230</f>
        <v>APAGADO</v>
      </c>
      <c r="P218" t="str">
        <f>'RESUMEN TOTAL'!V230</f>
        <v>APAGADO</v>
      </c>
      <c r="Q218">
        <f>'RESUMEN TOTAL'!W230</f>
        <v>0</v>
      </c>
      <c r="R218" t="str">
        <f>'RESUMEN TOTAL'!X230</f>
        <v>APAGADO</v>
      </c>
      <c r="S218" t="str">
        <f>'RESUMEN TOTAL'!Y230</f>
        <v>APAGADO</v>
      </c>
      <c r="T218">
        <f>'RESUMEN TOTAL'!Z230</f>
        <v>0</v>
      </c>
      <c r="U218">
        <f>'RESUMEN TOTAL'!AA230</f>
        <v>0</v>
      </c>
      <c r="V218" t="str">
        <f>'RESUMEN TOTAL'!AB230</f>
        <v>APAGADO</v>
      </c>
      <c r="W218" t="str">
        <f>'RESUMEN TOTAL'!AC230</f>
        <v>APAGADO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 t="str">
        <f>'RESUMEN TOTAL'!V232</f>
        <v>APAGADO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 t="str">
        <f>'RESUMEN TOTAL'!AC232</f>
        <v>APAGADO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 t="str">
        <f>'RESUMEN TOTAL'!V236</f>
        <v>APAGADO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 t="str">
        <f>'RESUMEN TOTAL'!Y239</f>
        <v>APAGADO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 t="str">
        <f>'RESUMEN TOTAL'!Y240</f>
        <v>APAGADO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>
        <f>'RESUMEN TOTAL'!S244</f>
        <v>0</v>
      </c>
      <c r="N231">
        <f>'RESUMEN TOTAL'!T244</f>
        <v>0</v>
      </c>
      <c r="O231" t="str">
        <f>'RESUMEN TOTAL'!U244</f>
        <v>APAGADO</v>
      </c>
      <c r="P231">
        <f>'RESUMEN TOTAL'!V244</f>
        <v>0</v>
      </c>
      <c r="Q231">
        <f>'RESUMEN TOTAL'!W244</f>
        <v>0</v>
      </c>
      <c r="R231" t="str">
        <f>'RESUMEN TOTAL'!X244</f>
        <v>APAGADO</v>
      </c>
      <c r="S231" t="str">
        <f>'RESUMEN TOTAL'!Y244</f>
        <v>APAGADO</v>
      </c>
      <c r="T231">
        <f>'RESUMEN TOTAL'!Z244</f>
        <v>0</v>
      </c>
      <c r="U231">
        <f>'RESUMEN TOTAL'!AA244</f>
        <v>0</v>
      </c>
      <c r="V231" t="str">
        <f>'RESUMEN TOTAL'!AB244</f>
        <v>APAGADO</v>
      </c>
      <c r="W231" t="str">
        <f>'RESUMEN TOTAL'!AC244</f>
        <v>APAGADO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 t="str">
        <f>'RESUMEN TOTAL'!O250</f>
        <v>APAGADO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>
        <f>'RESUMEN TOTAL'!S250</f>
        <v>0</v>
      </c>
      <c r="N237">
        <f>'RESUMEN TOTAL'!T250</f>
        <v>0</v>
      </c>
      <c r="O237" t="str">
        <f>'RESUMEN TOTAL'!U250</f>
        <v>APAGADO</v>
      </c>
      <c r="P237" t="str">
        <f>'RESUMEN TOTAL'!V250</f>
        <v>APAGADO</v>
      </c>
      <c r="Q237">
        <f>'RESUMEN TOTAL'!W250</f>
        <v>0</v>
      </c>
      <c r="R237" t="str">
        <f>'RESUMEN TOTAL'!X250</f>
        <v>APAGADO</v>
      </c>
      <c r="S237" t="str">
        <f>'RESUMEN TOTAL'!Y250</f>
        <v>APAGADO</v>
      </c>
      <c r="T237">
        <f>'RESUMEN TOTAL'!Z250</f>
        <v>0</v>
      </c>
      <c r="U237">
        <f>'RESUMEN TOTAL'!AA250</f>
        <v>0</v>
      </c>
      <c r="V237" t="str">
        <f>'RESUMEN TOTAL'!AB250</f>
        <v>APAGADO</v>
      </c>
      <c r="W237" t="str">
        <f>'RESUMEN TOTAL'!AC250</f>
        <v>APAGADO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 t="str">
        <f>'RESUMEN TOTAL'!O251</f>
        <v>APAGADO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>
        <f>'RESUMEN TOTAL'!S251</f>
        <v>0</v>
      </c>
      <c r="N238">
        <f>'RESUMEN TOTAL'!T251</f>
        <v>0</v>
      </c>
      <c r="O238" t="str">
        <f>'RESUMEN TOTAL'!U251</f>
        <v>APAGADO</v>
      </c>
      <c r="P238" t="str">
        <f>'RESUMEN TOTAL'!V251</f>
        <v>APAGADO</v>
      </c>
      <c r="Q238">
        <f>'RESUMEN TOTAL'!W251</f>
        <v>0</v>
      </c>
      <c r="R238" t="str">
        <f>'RESUMEN TOTAL'!X251</f>
        <v>APAGADO</v>
      </c>
      <c r="S238" t="str">
        <f>'RESUMEN TOTAL'!Y251</f>
        <v>APAGADO</v>
      </c>
      <c r="T238">
        <f>'RESUMEN TOTAL'!Z251</f>
        <v>0</v>
      </c>
      <c r="U238">
        <f>'RESUMEN TOTAL'!AA251</f>
        <v>0</v>
      </c>
      <c r="V238" t="str">
        <f>'RESUMEN TOTAL'!AB251</f>
        <v>APAGADO</v>
      </c>
      <c r="W238" t="str">
        <f>'RESUMEN TOTAL'!AC251</f>
        <v>APAGADO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 t="str">
        <f>'RESUMEN TOTAL'!O252</f>
        <v>APAGADO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>
        <f>'RESUMEN TOTAL'!S252</f>
        <v>0</v>
      </c>
      <c r="N239">
        <f>'RESUMEN TOTAL'!T252</f>
        <v>0</v>
      </c>
      <c r="O239" t="str">
        <f>'RESUMEN TOTAL'!U252</f>
        <v>APAGADO</v>
      </c>
      <c r="P239" t="str">
        <f>'RESUMEN TOTAL'!V252</f>
        <v>APAGADO</v>
      </c>
      <c r="Q239">
        <f>'RESUMEN TOTAL'!W252</f>
        <v>0</v>
      </c>
      <c r="R239" t="str">
        <f>'RESUMEN TOTAL'!X252</f>
        <v>APAGADO</v>
      </c>
      <c r="S239" t="str">
        <f>'RESUMEN TOTAL'!Y252</f>
        <v>APAGADO</v>
      </c>
      <c r="T239">
        <f>'RESUMEN TOTAL'!Z252</f>
        <v>0</v>
      </c>
      <c r="U239">
        <f>'RESUMEN TOTAL'!AA252</f>
        <v>0</v>
      </c>
      <c r="V239" t="str">
        <f>'RESUMEN TOTAL'!AB252</f>
        <v>APAGADO</v>
      </c>
      <c r="W239" t="str">
        <f>'RESUMEN TOTAL'!AC252</f>
        <v>APAGADO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>
        <f>'RESUMEN TOTAL'!S258</f>
        <v>0</v>
      </c>
      <c r="N245">
        <f>'RESUMEN TOTAL'!T258</f>
        <v>0</v>
      </c>
      <c r="O245" t="str">
        <f>'RESUMEN TOTAL'!U258</f>
        <v>APAGADO</v>
      </c>
      <c r="P245" t="str">
        <f>'RESUMEN TOTAL'!V258</f>
        <v>APAGADO</v>
      </c>
      <c r="Q245">
        <f>'RESUMEN TOTAL'!W258</f>
        <v>0</v>
      </c>
      <c r="R245">
        <f>'RESUMEN TOTAL'!X258</f>
        <v>0</v>
      </c>
      <c r="S245" t="str">
        <f>'RESUMEN TOTAL'!Y258</f>
        <v>APAGADO</v>
      </c>
      <c r="T245">
        <f>'RESUMEN TOTAL'!Z258</f>
        <v>0</v>
      </c>
      <c r="U245">
        <f>'RESUMEN TOTAL'!AA258</f>
        <v>0</v>
      </c>
      <c r="V245" t="str">
        <f>'RESUMEN TOTAL'!AB258</f>
        <v>APAGADO</v>
      </c>
      <c r="W245" t="str">
        <f>'RESUMEN TOTAL'!AC258</f>
        <v>APAGADO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 t="str">
        <f>'RESUMEN TOTAL'!Y261</f>
        <v>APAGADO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 t="str">
        <f>'RESUMEN TOTAL'!Y262</f>
        <v>APAGADO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 t="str">
        <f>'RESUMEN TOTAL'!M263</f>
        <v>APAGADO</v>
      </c>
      <c r="H250" t="str">
        <f>'RESUMEN TOTAL'!N263</f>
        <v>APAGADO</v>
      </c>
      <c r="I250" t="str">
        <f>'RESUMEN TOTAL'!O263</f>
        <v>APAGADO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>
        <f>'RESUMEN TOTAL'!S263</f>
        <v>0</v>
      </c>
      <c r="N250">
        <f>'RESUMEN TOTAL'!T263</f>
        <v>0</v>
      </c>
      <c r="O250" t="str">
        <f>'RESUMEN TOTAL'!U263</f>
        <v>APAGADO</v>
      </c>
      <c r="P250" t="str">
        <f>'RESUMEN TOTAL'!V263</f>
        <v>APAGADO</v>
      </c>
      <c r="Q250">
        <f>'RESUMEN TOTAL'!W263</f>
        <v>0</v>
      </c>
      <c r="R250" t="str">
        <f>'RESUMEN TOTAL'!X263</f>
        <v>APAGADO</v>
      </c>
      <c r="S250" t="str">
        <f>'RESUMEN TOTAL'!Y263</f>
        <v>APAGADO</v>
      </c>
      <c r="T250">
        <f>'RESUMEN TOTAL'!Z263</f>
        <v>0</v>
      </c>
      <c r="U250">
        <f>'RESUMEN TOTAL'!AA263</f>
        <v>0</v>
      </c>
      <c r="V250" t="str">
        <f>'RESUMEN TOTAL'!AB263</f>
        <v>APAGADO</v>
      </c>
      <c r="W250" t="str">
        <f>'RESUMEN TOTAL'!AC263</f>
        <v>APAGADO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 t="str">
        <f>'RESUMEN TOTAL'!Y264</f>
        <v>APAGADO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 t="str">
        <f>'RESUMEN TOTAL'!V269</f>
        <v>APAGADO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 t="str">
        <f>'RESUMEN TOTAL'!AB281</f>
        <v>APAGADO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 t="str">
        <f>'RESUMEN TOTAL'!AB284</f>
        <v>APAGADO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 t="str">
        <f>'RESUMEN TOTAL'!N284</f>
        <v>APAGADO</v>
      </c>
      <c r="I270">
        <f>'RESUMEN TOTAL'!O284</f>
        <v>0</v>
      </c>
      <c r="J270">
        <f>'RESUMEN TOTAL'!P284</f>
        <v>0</v>
      </c>
      <c r="K270" t="str">
        <f>'RESUMEN TOTAL'!Q284</f>
        <v>APAGADO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 t="str">
        <f>'RESUMEN TOTAL'!X284</f>
        <v>APAGADO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 t="str">
        <f>'RESUMEN TOTAL'!M289</f>
        <v>APAGADO</v>
      </c>
      <c r="H275" t="str">
        <f>'RESUMEN TOTAL'!N289</f>
        <v>APAGADO</v>
      </c>
      <c r="I275" t="str">
        <f>'RESUMEN TOTAL'!O289</f>
        <v>APAGADO</v>
      </c>
      <c r="J275" t="str">
        <f>'RESUMEN TOTAL'!P289</f>
        <v>APAGADO</v>
      </c>
      <c r="K275" t="str">
        <f>'RESUMEN TOTAL'!Q289</f>
        <v>APAGADO</v>
      </c>
      <c r="L275" t="str">
        <f>'RESUMEN TOTAL'!R289</f>
        <v>APAGADO</v>
      </c>
      <c r="M275">
        <f>'RESUMEN TOTAL'!S289</f>
        <v>0</v>
      </c>
      <c r="N275">
        <f>'RESUMEN TOTAL'!T289</f>
        <v>0</v>
      </c>
      <c r="O275" t="str">
        <f>'RESUMEN TOTAL'!U289</f>
        <v>APAGADO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 t="str">
        <f>'RESUMEN TOTAL'!M290</f>
        <v>APAGADO</v>
      </c>
      <c r="H276" t="str">
        <f>'RESUMEN TOTAL'!N290</f>
        <v>APAGADO</v>
      </c>
      <c r="I276" t="str">
        <f>'RESUMEN TOTAL'!O290</f>
        <v>APAGADO</v>
      </c>
      <c r="J276" t="str">
        <f>'RESUMEN TOTAL'!P290</f>
        <v>APAGADO</v>
      </c>
      <c r="K276" t="str">
        <f>'RESUMEN TOTAL'!Q290</f>
        <v>APAGADO</v>
      </c>
      <c r="L276" t="str">
        <f>'RESUMEN TOTAL'!R290</f>
        <v>APAGADO</v>
      </c>
      <c r="M276">
        <f>'RESUMEN TOTAL'!S290</f>
        <v>0</v>
      </c>
      <c r="N276">
        <f>'RESUMEN TOTAL'!T290</f>
        <v>0</v>
      </c>
      <c r="O276" t="str">
        <f>'RESUMEN TOTAL'!U290</f>
        <v>APAGADO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 t="str">
        <f>'RESUMEN TOTAL'!N291</f>
        <v>APAGADO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 t="str">
        <f>'RESUMEN TOTAL'!P292</f>
        <v>APAGADO</v>
      </c>
      <c r="K278" t="str">
        <f>'RESUMEN TOTAL'!Q292</f>
        <v>APAGADO</v>
      </c>
      <c r="L278" t="str">
        <f>'RESUMEN TOTAL'!R292</f>
        <v>APAGADO</v>
      </c>
      <c r="M278">
        <f>'RESUMEN TOTAL'!S292</f>
        <v>0</v>
      </c>
      <c r="N278">
        <f>'RESUMEN TOTAL'!T292</f>
        <v>0</v>
      </c>
      <c r="O278" t="str">
        <f>'RESUMEN TOTAL'!U292</f>
        <v>APAGADO</v>
      </c>
      <c r="P278" t="str">
        <f>'RESUMEN TOTAL'!V292</f>
        <v>APAGADO</v>
      </c>
      <c r="Q278">
        <f>'RESUMEN TOTAL'!W292</f>
        <v>0</v>
      </c>
      <c r="R278" t="str">
        <f>'RESUMEN TOTAL'!X292</f>
        <v>APAGADO</v>
      </c>
      <c r="S278" t="str">
        <f>'RESUMEN TOTAL'!Y292</f>
        <v>APAGADO</v>
      </c>
      <c r="T278">
        <f>'RESUMEN TOTAL'!Z292</f>
        <v>0</v>
      </c>
      <c r="U278">
        <f>'RESUMEN TOTAL'!AA292</f>
        <v>0</v>
      </c>
      <c r="V278" t="str">
        <f>'RESUMEN TOTAL'!AB292</f>
        <v>APAGADO</v>
      </c>
      <c r="W278" t="str">
        <f>'RESUMEN TOTAL'!AC292</f>
        <v>APAGADO</v>
      </c>
      <c r="X278">
        <f>'RESUMEN TOTAL'!AD292</f>
        <v>0</v>
      </c>
      <c r="Y278">
        <f>'RESUMEN TOTAL'!AE292</f>
        <v>0</v>
      </c>
      <c r="Z278">
        <f>'RESUMEN TOTAL'!AF292</f>
        <v>0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 t="str">
        <f>'RESUMEN TOTAL'!P293</f>
        <v>APAGADO</v>
      </c>
      <c r="K279" t="str">
        <f>'RESUMEN TOTAL'!Q293</f>
        <v>APAGADO</v>
      </c>
      <c r="L279" t="str">
        <f>'RESUMEN TOTAL'!R293</f>
        <v>APAGADO</v>
      </c>
      <c r="M279">
        <f>'RESUMEN TOTAL'!S293</f>
        <v>0</v>
      </c>
      <c r="N279">
        <f>'RESUMEN TOTAL'!T293</f>
        <v>0</v>
      </c>
      <c r="O279" t="str">
        <f>'RESUMEN TOTAL'!U293</f>
        <v>APAGADO</v>
      </c>
      <c r="P279" t="str">
        <f>'RESUMEN TOTAL'!V293</f>
        <v>APAGADO</v>
      </c>
      <c r="Q279">
        <f>'RESUMEN TOTAL'!W293</f>
        <v>0</v>
      </c>
      <c r="R279" t="str">
        <f>'RESUMEN TOTAL'!X293</f>
        <v>APAGADO</v>
      </c>
      <c r="S279" t="str">
        <f>'RESUMEN TOTAL'!Y293</f>
        <v>APAGADO</v>
      </c>
      <c r="T279">
        <f>'RESUMEN TOTAL'!Z293</f>
        <v>0</v>
      </c>
      <c r="U279">
        <f>'RESUMEN TOTAL'!AA293</f>
        <v>0</v>
      </c>
      <c r="V279" t="str">
        <f>'RESUMEN TOTAL'!AB293</f>
        <v>APAGADO</v>
      </c>
      <c r="W279" t="str">
        <f>'RESUMEN TOTAL'!AC293</f>
        <v>APAGADO</v>
      </c>
      <c r="X279">
        <f>'RESUMEN TOTAL'!AD293</f>
        <v>0</v>
      </c>
      <c r="Y279">
        <f>'RESUMEN TOTAL'!AE293</f>
        <v>0</v>
      </c>
      <c r="Z279">
        <f>'RESUMEN TOTAL'!AF293</f>
        <v>0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 t="str">
        <f>'RESUMEN TOTAL'!P295</f>
        <v>APAGADO</v>
      </c>
      <c r="K281" t="str">
        <f>'RESUMEN TOTAL'!Q295</f>
        <v>APAGADO</v>
      </c>
      <c r="L281" t="str">
        <f>'RESUMEN TOTAL'!R295</f>
        <v>APAGADO</v>
      </c>
      <c r="M281">
        <f>'RESUMEN TOTAL'!S295</f>
        <v>0</v>
      </c>
      <c r="N281">
        <f>'RESUMEN TOTAL'!T295</f>
        <v>0</v>
      </c>
      <c r="O281" t="str">
        <f>'RESUMEN TOTAL'!U295</f>
        <v>APAGADO</v>
      </c>
      <c r="P281" t="str">
        <f>'RESUMEN TOTAL'!V295</f>
        <v>APAGADO</v>
      </c>
      <c r="Q281">
        <f>'RESUMEN TOTAL'!W295</f>
        <v>0</v>
      </c>
      <c r="R281" t="str">
        <f>'RESUMEN TOTAL'!X295</f>
        <v>APAGADO</v>
      </c>
      <c r="S281" t="str">
        <f>'RESUMEN TOTAL'!Y295</f>
        <v>APAGADO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 t="str">
        <f>'RESUMEN TOTAL'!AC295</f>
        <v>APAGADO</v>
      </c>
      <c r="X281">
        <f>'RESUMEN TOTAL'!AD295</f>
        <v>0</v>
      </c>
      <c r="Y281">
        <f>'RESUMEN TOTAL'!AE295</f>
        <v>0</v>
      </c>
      <c r="Z281">
        <f>'RESUMEN TOTAL'!AF295</f>
        <v>0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 t="str">
        <f>'RESUMEN TOTAL'!P300</f>
        <v>APAGADO</v>
      </c>
      <c r="K286" t="str">
        <f>'RESUMEN TOTAL'!Q300</f>
        <v>APAGADO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 t="str">
        <f>'RESUMEN TOTAL'!P301</f>
        <v>APAGADO</v>
      </c>
      <c r="K287" t="str">
        <f>'RESUMEN TOTAL'!Q301</f>
        <v>APAGADO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 t="str">
        <f>'RESUMEN TOTAL'!P305</f>
        <v>APAGADO</v>
      </c>
      <c r="K291" t="str">
        <f>'RESUMEN TOTAL'!Q305</f>
        <v>APAGADO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 t="str">
        <f>'RESUMEN TOTAL'!M306</f>
        <v>APAGADO</v>
      </c>
      <c r="H292" t="str">
        <f>'RESUMEN TOTAL'!N306</f>
        <v>APAGADO</v>
      </c>
      <c r="I292" t="str">
        <f>'RESUMEN TOTAL'!O306</f>
        <v>APAGADO</v>
      </c>
      <c r="J292" t="str">
        <f>'RESUMEN TOTAL'!P306</f>
        <v>APAGADO</v>
      </c>
      <c r="K292" t="str">
        <f>'RESUMEN TOTAL'!Q306</f>
        <v>APAGADO</v>
      </c>
      <c r="L292" t="str">
        <f>'RESUMEN TOTAL'!R306</f>
        <v>APAGADO</v>
      </c>
      <c r="M292">
        <f>'RESUMEN TOTAL'!S306</f>
        <v>0</v>
      </c>
      <c r="N292">
        <f>'RESUMEN TOTAL'!T306</f>
        <v>0</v>
      </c>
      <c r="O292" t="str">
        <f>'RESUMEN TOTAL'!U306</f>
        <v>APAGADO</v>
      </c>
      <c r="P292" t="str">
        <f>'RESUMEN TOTAL'!V306</f>
        <v>APAGADO</v>
      </c>
      <c r="Q292">
        <f>'RESUMEN TOTAL'!W306</f>
        <v>0</v>
      </c>
      <c r="R292" t="str">
        <f>'RESUMEN TOTAL'!X306</f>
        <v>APAGADO</v>
      </c>
      <c r="S292" t="str">
        <f>'RESUMEN TOTAL'!Y306</f>
        <v>APAGADO</v>
      </c>
      <c r="T292">
        <f>'RESUMEN TOTAL'!Z306</f>
        <v>0</v>
      </c>
      <c r="U292">
        <f>'RESUMEN TOTAL'!AA306</f>
        <v>0</v>
      </c>
      <c r="V292" t="str">
        <f>'RESUMEN TOTAL'!AB306</f>
        <v>APAGADO</v>
      </c>
      <c r="W292" t="str">
        <f>'RESUMEN TOTAL'!AC306</f>
        <v>APAGADO</v>
      </c>
      <c r="X292">
        <f>'RESUMEN TOTAL'!AD306</f>
        <v>0</v>
      </c>
      <c r="Y292">
        <f>'RESUMEN TOTAL'!AE306</f>
        <v>0</v>
      </c>
      <c r="Z292">
        <f>'RESUMEN TOTAL'!AF306</f>
        <v>0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 t="str">
        <f>'RESUMEN TOTAL'!P307</f>
        <v>APAGADO</v>
      </c>
      <c r="K293" t="str">
        <f>'RESUMEN TOTAL'!Q307</f>
        <v>APAGADO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 t="str">
        <f>'RESUMEN TOTAL'!P308</f>
        <v>APAGADO</v>
      </c>
      <c r="K294" t="str">
        <f>'RESUMEN TOTAL'!Q308</f>
        <v>APAGADO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 t="str">
        <f>'RESUMEN TOTAL'!P309</f>
        <v>APAGADO</v>
      </c>
      <c r="K295" t="str">
        <f>'RESUMEN TOTAL'!Q309</f>
        <v>APAGADO</v>
      </c>
      <c r="L295" t="str">
        <f>'RESUMEN TOTAL'!R309</f>
        <v>APAGADO</v>
      </c>
      <c r="M295">
        <f>'RESUMEN TOTAL'!S309</f>
        <v>0</v>
      </c>
      <c r="N295">
        <f>'RESUMEN TOTAL'!T309</f>
        <v>0</v>
      </c>
      <c r="O295" t="str">
        <f>'RESUMEN TOTAL'!U309</f>
        <v>APAGADO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 t="str">
        <f>'RESUMEN TOTAL'!P314</f>
        <v>APAGADO</v>
      </c>
      <c r="K299" t="str">
        <f>'RESUMEN TOTAL'!Q314</f>
        <v>APAGADO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 t="str">
        <f>'RESUMEN TOTAL'!P315</f>
        <v>APAGADO</v>
      </c>
      <c r="K300" t="str">
        <f>'RESUMEN TOTAL'!Q315</f>
        <v>APAGADO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 t="str">
        <f>'RESUMEN TOTAL'!P316</f>
        <v>APAGADO</v>
      </c>
      <c r="K301" t="str">
        <f>'RESUMEN TOTAL'!Q316</f>
        <v>APAGADO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 t="str">
        <f>'RESUMEN TOTAL'!P317</f>
        <v>APAGADO</v>
      </c>
      <c r="K302" t="str">
        <f>'RESUMEN TOTAL'!Q317</f>
        <v>APAGADO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 t="str">
        <f>'RESUMEN TOTAL'!Y317</f>
        <v>APAGADO</v>
      </c>
      <c r="T302">
        <f>'RESUMEN TOTAL'!Z317</f>
        <v>0</v>
      </c>
      <c r="U302">
        <f>'RESUMEN TOTAL'!AA317</f>
        <v>0</v>
      </c>
      <c r="V302" t="str">
        <f>'RESUMEN TOTAL'!AB317</f>
        <v>APAGADO</v>
      </c>
      <c r="W302" t="str">
        <f>'RESUMEN TOTAL'!AC317</f>
        <v>APAGADO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 t="str">
        <f>'RESUMEN TOTAL'!P318</f>
        <v>APAGADO</v>
      </c>
      <c r="K303" t="str">
        <f>'RESUMEN TOTAL'!Q318</f>
        <v>APAGADO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 t="str">
        <f>'RESUMEN TOTAL'!Y318</f>
        <v>APAGADO</v>
      </c>
      <c r="T303">
        <f>'RESUMEN TOTAL'!Z318</f>
        <v>0</v>
      </c>
      <c r="U303">
        <f>'RESUMEN TOTAL'!AA318</f>
        <v>0</v>
      </c>
      <c r="V303" t="str">
        <f>'RESUMEN TOTAL'!AB318</f>
        <v>APAGADO</v>
      </c>
      <c r="W303" t="str">
        <f>'RESUMEN TOTAL'!AC318</f>
        <v>APAGADO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 t="str">
        <f>'RESUMEN TOTAL'!P319</f>
        <v>APAGADO</v>
      </c>
      <c r="K304" t="str">
        <f>'RESUMEN TOTAL'!Q319</f>
        <v>APAGADO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 t="str">
        <f>'RESUMEN TOTAL'!P320</f>
        <v>APAGADO</v>
      </c>
      <c r="K305" t="str">
        <f>'RESUMEN TOTAL'!Q320</f>
        <v>APAGADO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 t="str">
        <f>'RESUMEN TOTAL'!P321</f>
        <v>APAGADO</v>
      </c>
      <c r="K306" t="str">
        <f>'RESUMEN TOTAL'!Q321</f>
        <v>APAGADO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 t="str">
        <f>'RESUMEN TOTAL'!P322</f>
        <v>APAGADO</v>
      </c>
      <c r="K307" t="str">
        <f>'RESUMEN TOTAL'!Q322</f>
        <v>APAGADO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 t="str">
        <f>'RESUMEN TOTAL'!P323</f>
        <v>APAGADO</v>
      </c>
      <c r="K308" t="str">
        <f>'RESUMEN TOTAL'!Q323</f>
        <v>APAGADO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 t="str">
        <f>'RESUMEN TOTAL'!AB323</f>
        <v>APAGADO</v>
      </c>
      <c r="W308" t="str">
        <f>'RESUMEN TOTAL'!AC323</f>
        <v>APAGADO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 t="str">
        <f>'RESUMEN TOTAL'!P324</f>
        <v>APAGADO</v>
      </c>
      <c r="K309" t="str">
        <f>'RESUMEN TOTAL'!Q324</f>
        <v>APAGADO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 t="str">
        <f>'RESUMEN TOTAL'!P325</f>
        <v>APAGADO</v>
      </c>
      <c r="K310" t="str">
        <f>'RESUMEN TOTAL'!Q325</f>
        <v>APAGADO</v>
      </c>
      <c r="L310" t="str">
        <f>'RESUMEN TOTAL'!R325</f>
        <v>APAGADO</v>
      </c>
      <c r="M310">
        <f>'RESUMEN TOTAL'!S325</f>
        <v>0</v>
      </c>
      <c r="N310">
        <f>'RESUMEN TOTAL'!T325</f>
        <v>0</v>
      </c>
      <c r="O310" t="str">
        <f>'RESUMEN TOTAL'!U325</f>
        <v>APAGADO</v>
      </c>
      <c r="P310" t="str">
        <f>'RESUMEN TOTAL'!V325</f>
        <v>APAGADO</v>
      </c>
      <c r="Q310">
        <f>'RESUMEN TOTAL'!W325</f>
        <v>0</v>
      </c>
      <c r="R310" t="str">
        <f>'RESUMEN TOTAL'!X325</f>
        <v>APAGADO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 t="str">
        <f>'RESUMEN TOTAL'!AB325</f>
        <v>APAGADO</v>
      </c>
      <c r="W310" t="str">
        <f>'RESUMEN TOTAL'!AC325</f>
        <v>APAGADO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 t="str">
        <f>'RESUMEN TOTAL'!P326</f>
        <v>APAGADO</v>
      </c>
      <c r="K311" t="str">
        <f>'RESUMEN TOTAL'!Q326</f>
        <v>APAGADO</v>
      </c>
      <c r="L311" t="str">
        <f>'RESUMEN TOTAL'!R326</f>
        <v>APAGADO</v>
      </c>
      <c r="M311">
        <f>'RESUMEN TOTAL'!S326</f>
        <v>0</v>
      </c>
      <c r="N311">
        <f>'RESUMEN TOTAL'!T326</f>
        <v>0</v>
      </c>
      <c r="O311" t="str">
        <f>'RESUMEN TOTAL'!U326</f>
        <v>APAGADO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 t="str">
        <f>'RESUMEN TOTAL'!P327</f>
        <v>APAGADO</v>
      </c>
      <c r="K312" t="str">
        <f>'RESUMEN TOTAL'!Q327</f>
        <v>APAGADO</v>
      </c>
      <c r="L312" t="str">
        <f>'RESUMEN TOTAL'!R327</f>
        <v>APAGADO</v>
      </c>
      <c r="M312">
        <f>'RESUMEN TOTAL'!S327</f>
        <v>0</v>
      </c>
      <c r="N312">
        <f>'RESUMEN TOTAL'!T327</f>
        <v>0</v>
      </c>
      <c r="O312" t="str">
        <f>'RESUMEN TOTAL'!U327</f>
        <v>APAGADO</v>
      </c>
      <c r="P312" t="str">
        <f>'RESUMEN TOTAL'!V327</f>
        <v>APAGADO</v>
      </c>
      <c r="Q312">
        <f>'RESUMEN TOTAL'!W327</f>
        <v>0</v>
      </c>
      <c r="R312" t="str">
        <f>'RESUMEN TOTAL'!X327</f>
        <v>APAGADO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 t="str">
        <f>'RESUMEN TOTAL'!AC327</f>
        <v>APAGADO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 t="str">
        <f>'RESUMEN TOTAL'!V332</f>
        <v>APAGADO</v>
      </c>
      <c r="Q317">
        <f>'RESUMEN TOTAL'!W332</f>
        <v>0</v>
      </c>
      <c r="R317" t="str">
        <f>'RESUMEN TOTAL'!X332</f>
        <v>APAGADO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 t="str">
        <f>'RESUMEN TOTAL'!V333</f>
        <v>APAGADO</v>
      </c>
      <c r="Q318">
        <f>'RESUMEN TOTAL'!W333</f>
        <v>0</v>
      </c>
      <c r="R318" t="str">
        <f>'RESUMEN TOTAL'!X333</f>
        <v>APAGADO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 t="str">
        <f>'RESUMEN TOTAL'!P340</f>
        <v>APAGADO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 t="str">
        <f>'RESUMEN TOTAL'!M343</f>
        <v>APAGADO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 t="str">
        <f>'RESUMEN TOTAL'!V343</f>
        <v>APAGADO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 t="str">
        <f>'RESUMEN TOTAL'!M344</f>
        <v>APAGADO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 t="str">
        <f>'RESUMEN TOTAL'!V344</f>
        <v>APAGADO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 t="str">
        <f>'RESUMEN TOTAL'!V361</f>
        <v>APAGADO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 t="str">
        <f>'RESUMEN TOTAL'!V363</f>
        <v>APAGADO</v>
      </c>
      <c r="Q347">
        <f>'RESUMEN TOTAL'!W363</f>
        <v>0</v>
      </c>
      <c r="R347" t="str">
        <f>'RESUMEN TOTAL'!X363</f>
        <v>APAGADO</v>
      </c>
      <c r="S347" t="str">
        <f>'RESUMEN TOTAL'!Y363</f>
        <v>APAGADO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 t="str">
        <f>'RESUMEN TOTAL'!V364</f>
        <v>APAGADO</v>
      </c>
      <c r="Q348">
        <f>'RESUMEN TOTAL'!W364</f>
        <v>0</v>
      </c>
      <c r="R348" t="str">
        <f>'RESUMEN TOTAL'!X364</f>
        <v>APAGADO</v>
      </c>
      <c r="S348" t="str">
        <f>'RESUMEN TOTAL'!Y364</f>
        <v>APAGADO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 t="str">
        <f>'RESUMEN TOTAL'!P365</f>
        <v>APAGADO</v>
      </c>
      <c r="K349" t="str">
        <f>'RESUMEN TOTAL'!Q365</f>
        <v>APAGADO</v>
      </c>
      <c r="L349" t="str">
        <f>'RESUMEN TOTAL'!R365</f>
        <v>APAGADO</v>
      </c>
      <c r="M349">
        <f>'RESUMEN TOTAL'!S365</f>
        <v>0</v>
      </c>
      <c r="N349">
        <f>'RESUMEN TOTAL'!T365</f>
        <v>0</v>
      </c>
      <c r="O349" t="str">
        <f>'RESUMEN TOTAL'!U365</f>
        <v>APAGADO</v>
      </c>
      <c r="P349" t="str">
        <f>'RESUMEN TOTAL'!V365</f>
        <v>APAGADO</v>
      </c>
      <c r="Q349">
        <f>'RESUMEN TOTAL'!W365</f>
        <v>0</v>
      </c>
      <c r="R349" t="str">
        <f>'RESUMEN TOTAL'!X365</f>
        <v>APAGADO</v>
      </c>
      <c r="S349" t="str">
        <f>'RESUMEN TOTAL'!Y365</f>
        <v>APAGADO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 t="str">
        <f>'RESUMEN TOTAL'!AC365</f>
        <v>APAGADO</v>
      </c>
      <c r="X349">
        <f>'RESUMEN TOTAL'!AD365</f>
        <v>0</v>
      </c>
      <c r="Y349">
        <f>'RESUMEN TOTAL'!AE365</f>
        <v>0</v>
      </c>
      <c r="Z349">
        <f>'RESUMEN TOTAL'!AF365</f>
        <v>0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 t="str">
        <f>'RESUMEN TOTAL'!P372</f>
        <v>APAGADO</v>
      </c>
      <c r="K356" t="str">
        <f>'RESUMEN TOTAL'!Q372</f>
        <v>APAGADO</v>
      </c>
      <c r="L356" t="str">
        <f>'RESUMEN TOTAL'!R372</f>
        <v>APAGADO</v>
      </c>
      <c r="M356">
        <f>'RESUMEN TOTAL'!S372</f>
        <v>0</v>
      </c>
      <c r="N356">
        <f>'RESUMEN TOTAL'!T372</f>
        <v>0</v>
      </c>
      <c r="O356" t="str">
        <f>'RESUMEN TOTAL'!U372</f>
        <v>APAGADO</v>
      </c>
      <c r="P356" t="str">
        <f>'RESUMEN TOTAL'!V372</f>
        <v>APAGADO</v>
      </c>
      <c r="Q356">
        <f>'RESUMEN TOTAL'!W372</f>
        <v>0</v>
      </c>
      <c r="R356" t="str">
        <f>'RESUMEN TOTAL'!X372</f>
        <v>APAGADO</v>
      </c>
      <c r="S356" t="str">
        <f>'RESUMEN TOTAL'!Y372</f>
        <v>APAGADO</v>
      </c>
      <c r="T356">
        <f>'RESUMEN TOTAL'!Z372</f>
        <v>0</v>
      </c>
      <c r="U356">
        <f>'RESUMEN TOTAL'!AA372</f>
        <v>0</v>
      </c>
      <c r="V356" t="str">
        <f>'RESUMEN TOTAL'!AB372</f>
        <v>APAGADO</v>
      </c>
      <c r="W356" t="str">
        <f>'RESUMEN TOTAL'!AC372</f>
        <v>APAGADO</v>
      </c>
      <c r="X356">
        <f>'RESUMEN TOTAL'!AD372</f>
        <v>0</v>
      </c>
      <c r="Y356">
        <f>'RESUMEN TOTAL'!AE372</f>
        <v>0</v>
      </c>
      <c r="Z356">
        <f>'RESUMEN TOTAL'!AF372</f>
        <v>0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 t="str">
        <f>'RESUMEN TOTAL'!P373</f>
        <v>APAGADO</v>
      </c>
      <c r="K357" t="str">
        <f>'RESUMEN TOTAL'!Q373</f>
        <v>APAGADO</v>
      </c>
      <c r="L357" t="str">
        <f>'RESUMEN TOTAL'!R373</f>
        <v>APAGADO</v>
      </c>
      <c r="M357">
        <f>'RESUMEN TOTAL'!S373</f>
        <v>0</v>
      </c>
      <c r="N357">
        <f>'RESUMEN TOTAL'!T373</f>
        <v>0</v>
      </c>
      <c r="O357" t="str">
        <f>'RESUMEN TOTAL'!U373</f>
        <v>APAGADO</v>
      </c>
      <c r="P357" t="str">
        <f>'RESUMEN TOTAL'!V373</f>
        <v>APAGADO</v>
      </c>
      <c r="Q357">
        <f>'RESUMEN TOTAL'!W373</f>
        <v>0</v>
      </c>
      <c r="R357" t="str">
        <f>'RESUMEN TOTAL'!X373</f>
        <v>APAGADO</v>
      </c>
      <c r="S357" t="str">
        <f>'RESUMEN TOTAL'!Y373</f>
        <v>APAGADO</v>
      </c>
      <c r="T357">
        <f>'RESUMEN TOTAL'!Z373</f>
        <v>0</v>
      </c>
      <c r="U357">
        <f>'RESUMEN TOTAL'!AA373</f>
        <v>0</v>
      </c>
      <c r="V357" t="str">
        <f>'RESUMEN TOTAL'!AB373</f>
        <v>APAGADO</v>
      </c>
      <c r="W357" t="str">
        <f>'RESUMEN TOTAL'!AC373</f>
        <v>APAGADO</v>
      </c>
      <c r="X357">
        <f>'RESUMEN TOTAL'!AD373</f>
        <v>0</v>
      </c>
      <c r="Y357">
        <f>'RESUMEN TOTAL'!AE373</f>
        <v>0</v>
      </c>
      <c r="Z357">
        <f>'RESUMEN TOTAL'!AF373</f>
        <v>0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 t="str">
        <f>'RESUMEN TOTAL'!N374</f>
        <v>APAGADO</v>
      </c>
      <c r="I358" t="str">
        <f>'RESUMEN TOTAL'!O374</f>
        <v>APAGADO</v>
      </c>
      <c r="J358" t="str">
        <f>'RESUMEN TOTAL'!P374</f>
        <v>APAGADO</v>
      </c>
      <c r="K358" t="str">
        <f>'RESUMEN TOTAL'!Q374</f>
        <v>APAGADO</v>
      </c>
      <c r="L358" t="str">
        <f>'RESUMEN TOTAL'!R374</f>
        <v>APAGADO</v>
      </c>
      <c r="M358">
        <f>'RESUMEN TOTAL'!S374</f>
        <v>0</v>
      </c>
      <c r="N358">
        <f>'RESUMEN TOTAL'!T374</f>
        <v>0</v>
      </c>
      <c r="O358" t="str">
        <f>'RESUMEN TOTAL'!U374</f>
        <v>APAGADO</v>
      </c>
      <c r="P358" t="str">
        <f>'RESUMEN TOTAL'!V374</f>
        <v>APAGADO</v>
      </c>
      <c r="Q358">
        <f>'RESUMEN TOTAL'!W374</f>
        <v>0</v>
      </c>
      <c r="R358" t="str">
        <f>'RESUMEN TOTAL'!X374</f>
        <v>APAGADO</v>
      </c>
      <c r="S358" t="str">
        <f>'RESUMEN TOTAL'!Y374</f>
        <v>APAGADO</v>
      </c>
      <c r="T358">
        <f>'RESUMEN TOTAL'!Z374</f>
        <v>0</v>
      </c>
      <c r="U358">
        <f>'RESUMEN TOTAL'!AA374</f>
        <v>0</v>
      </c>
      <c r="V358" t="str">
        <f>'RESUMEN TOTAL'!AB374</f>
        <v>APAGADO</v>
      </c>
      <c r="W358" t="str">
        <f>'RESUMEN TOTAL'!AC374</f>
        <v>APAGADO</v>
      </c>
      <c r="X358">
        <f>'RESUMEN TOTAL'!AD374</f>
        <v>0</v>
      </c>
      <c r="Y358">
        <f>'RESUMEN TOTAL'!AE374</f>
        <v>0</v>
      </c>
      <c r="Z358">
        <f>'RESUMEN TOTAL'!AF374</f>
        <v>0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 t="str">
        <f>'RESUMEN TOTAL'!P384</f>
        <v>APAGADO</v>
      </c>
      <c r="K368" t="str">
        <f>'RESUMEN TOTAL'!Q384</f>
        <v>APAGADO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 t="str">
        <f>'RESUMEN TOTAL'!X384</f>
        <v>APAGADO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 t="str">
        <f>'RESUMEN TOTAL'!P385</f>
        <v>APAGADO</v>
      </c>
      <c r="K369" t="str">
        <f>'RESUMEN TOTAL'!Q385</f>
        <v>APAGADO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 t="str">
        <f>'RESUMEN TOTAL'!X385</f>
        <v>APAGADO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 t="str">
        <f>'RESUMEN TOTAL'!P396</f>
        <v>APAGADO</v>
      </c>
      <c r="K378" t="str">
        <f>'RESUMEN TOTAL'!Q396</f>
        <v>APAGADO</v>
      </c>
      <c r="L378" t="str">
        <f>'RESUMEN TOTAL'!R396</f>
        <v>APAGADO</v>
      </c>
      <c r="M378">
        <f>'RESUMEN TOTAL'!S396</f>
        <v>0</v>
      </c>
      <c r="N378">
        <f>'RESUMEN TOTAL'!T396</f>
        <v>0</v>
      </c>
      <c r="O378" t="str">
        <f>'RESUMEN TOTAL'!U396</f>
        <v>APAGADO</v>
      </c>
      <c r="P378" t="str">
        <f>'RESUMEN TOTAL'!V396</f>
        <v>APAGADO</v>
      </c>
      <c r="Q378">
        <f>'RESUMEN TOTAL'!W396</f>
        <v>0</v>
      </c>
      <c r="R378" t="str">
        <f>'RESUMEN TOTAL'!X396</f>
        <v>APAGADO</v>
      </c>
      <c r="S378" t="str">
        <f>'RESUMEN TOTAL'!Y396</f>
        <v>APAGADO</v>
      </c>
      <c r="T378">
        <f>'RESUMEN TOTAL'!Z396</f>
        <v>0</v>
      </c>
      <c r="U378">
        <f>'RESUMEN TOTAL'!AA396</f>
        <v>0</v>
      </c>
      <c r="V378" t="str">
        <f>'RESUMEN TOTAL'!AB396</f>
        <v>APAGADO</v>
      </c>
      <c r="W378" t="str">
        <f>'RESUMEN TOTAL'!AC396</f>
        <v>APAGADO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 t="str">
        <f>'RESUMEN TOTAL'!P403</f>
        <v>APAGADO</v>
      </c>
      <c r="K385" t="str">
        <f>'RESUMEN TOTAL'!Q403</f>
        <v>APAGADO</v>
      </c>
      <c r="L385" t="str">
        <f>'RESUMEN TOTAL'!R403</f>
        <v>APAGADO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 t="str">
        <f>'RESUMEN TOTAL'!P404</f>
        <v>APAGADO</v>
      </c>
      <c r="K386" t="str">
        <f>'RESUMEN TOTAL'!Q404</f>
        <v>APAGADO</v>
      </c>
      <c r="L386" t="str">
        <f>'RESUMEN TOTAL'!R404</f>
        <v>APAGADO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 t="str">
        <f>'RESUMEN TOTAL'!X404</f>
        <v>APAGADO</v>
      </c>
      <c r="S386" t="str">
        <f>'RESUMEN TOTAL'!Y404</f>
        <v>APAGADO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 t="str">
        <f>'RESUMEN TOTAL'!AC404</f>
        <v>APAGADO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 t="str">
        <f>'RESUMEN TOTAL'!M410</f>
        <v>APAGADO</v>
      </c>
      <c r="H392" t="str">
        <f>'RESUMEN TOTAL'!N410</f>
        <v>APAGADO</v>
      </c>
      <c r="I392" t="str">
        <f>'RESUMEN TOTAL'!O410</f>
        <v>APAGADO</v>
      </c>
      <c r="J392" t="str">
        <f>'RESUMEN TOTAL'!P410</f>
        <v>APAGADO</v>
      </c>
      <c r="K392" t="str">
        <f>'RESUMEN TOTAL'!Q410</f>
        <v>APAGADO</v>
      </c>
      <c r="L392" t="str">
        <f>'RESUMEN TOTAL'!R410</f>
        <v>APAGADO</v>
      </c>
      <c r="M392">
        <f>'RESUMEN TOTAL'!S410</f>
        <v>0</v>
      </c>
      <c r="N392">
        <f>'RESUMEN TOTAL'!T410</f>
        <v>0</v>
      </c>
      <c r="O392" t="str">
        <f>'RESUMEN TOTAL'!U410</f>
        <v>APAGADO</v>
      </c>
      <c r="P392" t="str">
        <f>'RESUMEN TOTAL'!V410</f>
        <v>APAGADO</v>
      </c>
      <c r="Q392">
        <f>'RESUMEN TOTAL'!W410</f>
        <v>0</v>
      </c>
      <c r="R392" t="str">
        <f>'RESUMEN TOTAL'!X410</f>
        <v>APAGADO</v>
      </c>
      <c r="S392" t="str">
        <f>'RESUMEN TOTAL'!Y410</f>
        <v>APAGADO</v>
      </c>
      <c r="T392">
        <f>'RESUMEN TOTAL'!Z410</f>
        <v>0</v>
      </c>
      <c r="U392">
        <f>'RESUMEN TOTAL'!AA410</f>
        <v>0</v>
      </c>
      <c r="V392" t="str">
        <f>'RESUMEN TOTAL'!AB410</f>
        <v>APAGADO</v>
      </c>
      <c r="W392" t="str">
        <f>'RESUMEN TOTAL'!AC410</f>
        <v>APAGADO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 t="str">
        <f>'RESUMEN TOTAL'!P416</f>
        <v>APAGADO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 t="str">
        <f>'RESUMEN TOTAL'!V416</f>
        <v>APAGADO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 t="str">
        <f>'RESUMEN TOTAL'!AB416</f>
        <v>APAGADO</v>
      </c>
      <c r="W398" t="str">
        <f>'RESUMEN TOTAL'!AC416</f>
        <v>APAGADO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 t="str">
        <f>'RESUMEN TOTAL'!P420</f>
        <v>APAGADO</v>
      </c>
      <c r="K402" t="str">
        <f>'RESUMEN TOTAL'!Q420</f>
        <v>APAGADO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 t="str">
        <f>'RESUMEN TOTAL'!M426</f>
        <v>APAGADO</v>
      </c>
      <c r="H408" t="str">
        <f>'RESUMEN TOTAL'!N426</f>
        <v>APAGADO</v>
      </c>
      <c r="I408" t="str">
        <f>'RESUMEN TOTAL'!O426</f>
        <v>APAGADO</v>
      </c>
      <c r="J408" t="str">
        <f>'RESUMEN TOTAL'!P426</f>
        <v>APAGADO</v>
      </c>
      <c r="K408" t="str">
        <f>'RESUMEN TOTAL'!Q426</f>
        <v>APAGADO</v>
      </c>
      <c r="L408" t="str">
        <f>'RESUMEN TOTAL'!R426</f>
        <v>APAGADO</v>
      </c>
      <c r="M408">
        <f>'RESUMEN TOTAL'!S426</f>
        <v>0</v>
      </c>
      <c r="N408">
        <f>'RESUMEN TOTAL'!T426</f>
        <v>0</v>
      </c>
      <c r="O408" t="str">
        <f>'RESUMEN TOTAL'!U426</f>
        <v>APAGADO</v>
      </c>
      <c r="P408" t="str">
        <f>'RESUMEN TOTAL'!V426</f>
        <v>APAGADO</v>
      </c>
      <c r="Q408">
        <f>'RESUMEN TOTAL'!W426</f>
        <v>0</v>
      </c>
      <c r="R408" t="str">
        <f>'RESUMEN TOTAL'!X426</f>
        <v>APAGADO</v>
      </c>
      <c r="S408" t="str">
        <f>'RESUMEN TOTAL'!Y426</f>
        <v>APAGADO</v>
      </c>
      <c r="T408">
        <f>'RESUMEN TOTAL'!Z426</f>
        <v>0</v>
      </c>
      <c r="U408">
        <f>'RESUMEN TOTAL'!AA426</f>
        <v>0</v>
      </c>
      <c r="V408" t="str">
        <f>'RESUMEN TOTAL'!AB426</f>
        <v>APAGADO</v>
      </c>
      <c r="W408" t="str">
        <f>'RESUMEN TOTAL'!AC426</f>
        <v>APAGADO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 t="str">
        <f>'RESUMEN TOTAL'!M427</f>
        <v>APAGADO</v>
      </c>
      <c r="H409" t="str">
        <f>'RESUMEN TOTAL'!N427</f>
        <v>APAGADO</v>
      </c>
      <c r="I409" t="str">
        <f>'RESUMEN TOTAL'!O427</f>
        <v>APAGADO</v>
      </c>
      <c r="J409" t="str">
        <f>'RESUMEN TOTAL'!P427</f>
        <v>APAGADO</v>
      </c>
      <c r="K409" t="str">
        <f>'RESUMEN TOTAL'!Q427</f>
        <v>APAGADO</v>
      </c>
      <c r="L409" t="str">
        <f>'RESUMEN TOTAL'!R427</f>
        <v>APAGADO</v>
      </c>
      <c r="M409">
        <f>'RESUMEN TOTAL'!S427</f>
        <v>0</v>
      </c>
      <c r="N409">
        <f>'RESUMEN TOTAL'!T427</f>
        <v>0</v>
      </c>
      <c r="O409" t="str">
        <f>'RESUMEN TOTAL'!U427</f>
        <v>APAGADO</v>
      </c>
      <c r="P409" t="str">
        <f>'RESUMEN TOTAL'!V427</f>
        <v>APAGADO</v>
      </c>
      <c r="Q409">
        <f>'RESUMEN TOTAL'!W427</f>
        <v>0</v>
      </c>
      <c r="R409" t="str">
        <f>'RESUMEN TOTAL'!X427</f>
        <v>APAGADO</v>
      </c>
      <c r="S409" t="str">
        <f>'RESUMEN TOTAL'!Y427</f>
        <v>APAGADO</v>
      </c>
      <c r="T409">
        <f>'RESUMEN TOTAL'!Z427</f>
        <v>0</v>
      </c>
      <c r="U409">
        <f>'RESUMEN TOTAL'!AA427</f>
        <v>0</v>
      </c>
      <c r="V409" t="str">
        <f>'RESUMEN TOTAL'!AB427</f>
        <v>APAGADO</v>
      </c>
      <c r="W409" t="str">
        <f>'RESUMEN TOTAL'!AC427</f>
        <v>APAGADO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 t="str">
        <f>'RESUMEN TOTAL'!P431</f>
        <v>APAGADO</v>
      </c>
      <c r="K413" t="str">
        <f>'RESUMEN TOTAL'!Q431</f>
        <v>APAGADO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 t="str">
        <f>'RESUMEN TOTAL'!P432</f>
        <v>APAGADO</v>
      </c>
      <c r="K414" t="str">
        <f>'RESUMEN TOTAL'!Q432</f>
        <v>APAGADO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 t="str">
        <f>'RESUMEN TOTAL'!P433</f>
        <v>APAGADO</v>
      </c>
      <c r="K415" t="str">
        <f>'RESUMEN TOTAL'!Q433</f>
        <v>APAGADO</v>
      </c>
      <c r="L415" t="str">
        <f>'RESUMEN TOTAL'!R433</f>
        <v>APAGADO</v>
      </c>
      <c r="M415">
        <f>'RESUMEN TOTAL'!S433</f>
        <v>0</v>
      </c>
      <c r="N415">
        <f>'RESUMEN TOTAL'!T433</f>
        <v>0</v>
      </c>
      <c r="O415" t="str">
        <f>'RESUMEN TOTAL'!U433</f>
        <v>APAGADO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 t="str">
        <f>'RESUMEN TOTAL'!P434</f>
        <v>APAGADO</v>
      </c>
      <c r="K416" t="str">
        <f>'RESUMEN TOTAL'!Q434</f>
        <v>APAGADO</v>
      </c>
      <c r="L416" t="str">
        <f>'RESUMEN TOTAL'!R434</f>
        <v>APAGADO</v>
      </c>
      <c r="M416">
        <f>'RESUMEN TOTAL'!S434</f>
        <v>0</v>
      </c>
      <c r="N416">
        <f>'RESUMEN TOTAL'!T434</f>
        <v>0</v>
      </c>
      <c r="O416" t="str">
        <f>'RESUMEN TOTAL'!U434</f>
        <v>APAGADO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 t="str">
        <f>'RESUMEN TOTAL'!P435</f>
        <v>APAGADO</v>
      </c>
      <c r="K417" t="str">
        <f>'RESUMEN TOTAL'!Q435</f>
        <v>APAGADO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>
        <f>'RESUMEN TOTAL'!AF435</f>
        <v>0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 t="str">
        <f>'RESUMEN TOTAL'!P436</f>
        <v>APAGADO</v>
      </c>
      <c r="K418" t="str">
        <f>'RESUMEN TOTAL'!Q436</f>
        <v>APAGADO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>
        <f>'RESUMEN TOTAL'!AF436</f>
        <v>0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 t="str">
        <f>'RESUMEN TOTAL'!M437</f>
        <v>APAGADO</v>
      </c>
      <c r="H419" t="str">
        <f>'RESUMEN TOTAL'!N437</f>
        <v>APAGADO</v>
      </c>
      <c r="I419" t="str">
        <f>'RESUMEN TOTAL'!O437</f>
        <v>APAGADO</v>
      </c>
      <c r="J419" t="str">
        <f>'RESUMEN TOTAL'!P437</f>
        <v>APAGADO</v>
      </c>
      <c r="K419" t="str">
        <f>'RESUMEN TOTAL'!Q437</f>
        <v>APAGADO</v>
      </c>
      <c r="L419" t="str">
        <f>'RESUMEN TOTAL'!R437</f>
        <v>APAGADO</v>
      </c>
      <c r="M419">
        <f>'RESUMEN TOTAL'!S437</f>
        <v>0</v>
      </c>
      <c r="N419">
        <f>'RESUMEN TOTAL'!T437</f>
        <v>0</v>
      </c>
      <c r="O419" t="str">
        <f>'RESUMEN TOTAL'!U437</f>
        <v>APAGADO</v>
      </c>
      <c r="P419" t="str">
        <f>'RESUMEN TOTAL'!V437</f>
        <v>APAGADO</v>
      </c>
      <c r="Q419">
        <f>'RESUMEN TOTAL'!W437</f>
        <v>0</v>
      </c>
      <c r="R419" t="str">
        <f>'RESUMEN TOTAL'!X437</f>
        <v>APAGADO</v>
      </c>
      <c r="S419" t="str">
        <f>'RESUMEN TOTAL'!Y437</f>
        <v>APAGADO</v>
      </c>
      <c r="T419">
        <f>'RESUMEN TOTAL'!Z437</f>
        <v>0</v>
      </c>
      <c r="U419">
        <f>'RESUMEN TOTAL'!AA437</f>
        <v>0</v>
      </c>
      <c r="V419" t="str">
        <f>'RESUMEN TOTAL'!AB437</f>
        <v>APAGADO</v>
      </c>
      <c r="W419" t="str">
        <f>'RESUMEN TOTAL'!AC437</f>
        <v>APAGADO</v>
      </c>
      <c r="X419">
        <f>'RESUMEN TOTAL'!AD437</f>
        <v>0</v>
      </c>
      <c r="Y419">
        <f>'RESUMEN TOTAL'!AE437</f>
        <v>0</v>
      </c>
      <c r="Z419">
        <f>'RESUMEN TOTAL'!AF437</f>
        <v>0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 t="str">
        <f>'RESUMEN TOTAL'!P438</f>
        <v>APAGADO</v>
      </c>
      <c r="K420" t="str">
        <f>'RESUMEN TOTAL'!Q438</f>
        <v>APAGADO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 t="str">
        <f>'RESUMEN TOTAL'!V446</f>
        <v>APAGADO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 t="str">
        <f>'RESUMEN TOTAL'!V447</f>
        <v>APAGADO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 t="str">
        <f>'RESUMEN TOTAL'!V448</f>
        <v>APAGADO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 t="str">
        <f>'RESUMEN TOTAL'!M449</f>
        <v>APAGADO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 t="str">
        <f>'RESUMEN TOTAL'!V449</f>
        <v>APAGADO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 t="str">
        <f>'RESUMEN TOTAL'!M450</f>
        <v>APAGADO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 t="str">
        <f>'RESUMEN TOTAL'!V450</f>
        <v>APAGADO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 t="str">
        <f>'RESUMEN TOTAL'!AB451</f>
        <v>APAGADO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 t="str">
        <f>'RESUMEN TOTAL'!R452</f>
        <v>APAGADO</v>
      </c>
      <c r="M432">
        <f>'RESUMEN TOTAL'!S452</f>
        <v>0</v>
      </c>
      <c r="N432">
        <f>'RESUMEN TOTAL'!T452</f>
        <v>0</v>
      </c>
      <c r="O432" t="str">
        <f>'RESUMEN TOTAL'!U452</f>
        <v>APAGADO</v>
      </c>
      <c r="P432" t="str">
        <f>'RESUMEN TOTAL'!V452</f>
        <v>APAGADO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 t="str">
        <f>'RESUMEN TOTAL'!R453</f>
        <v>APAGADO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 t="str">
        <f>'RESUMEN TOTAL'!AC453</f>
        <v>APAGADO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 t="str">
        <f>'RESUMEN TOTAL'!V458</f>
        <v>APAGADO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 t="str">
        <f>'RESUMEN TOTAL'!V462</f>
        <v>APAGADO</v>
      </c>
      <c r="Q442">
        <f>'RESUMEN TOTAL'!W462</f>
        <v>0</v>
      </c>
      <c r="R442" t="str">
        <f>'RESUMEN TOTAL'!X462</f>
        <v>APAGADO</v>
      </c>
      <c r="S442" t="str">
        <f>'RESUMEN TOTAL'!Y462</f>
        <v>APAGADO</v>
      </c>
      <c r="T442">
        <f>'RESUMEN TOTAL'!Z462</f>
        <v>0</v>
      </c>
      <c r="U442">
        <f>'RESUMEN TOTAL'!AA462</f>
        <v>0</v>
      </c>
      <c r="V442" t="str">
        <f>'RESUMEN TOTAL'!AB462</f>
        <v>APAGADO</v>
      </c>
      <c r="W442" t="str">
        <f>'RESUMEN TOTAL'!AC462</f>
        <v>APAGADO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 t="str">
        <f>'RESUMEN TOTAL'!V463</f>
        <v>APAGADO</v>
      </c>
      <c r="Q443">
        <f>'RESUMEN TOTAL'!W463</f>
        <v>0</v>
      </c>
      <c r="R443" t="str">
        <f>'RESUMEN TOTAL'!X463</f>
        <v>APAGADO</v>
      </c>
      <c r="S443" t="str">
        <f>'RESUMEN TOTAL'!Y463</f>
        <v>APAGADO</v>
      </c>
      <c r="T443">
        <f>'RESUMEN TOTAL'!Z463</f>
        <v>0</v>
      </c>
      <c r="U443">
        <f>'RESUMEN TOTAL'!AA463</f>
        <v>0</v>
      </c>
      <c r="V443" t="str">
        <f>'RESUMEN TOTAL'!AB463</f>
        <v>APAGADO</v>
      </c>
      <c r="W443" t="str">
        <f>'RESUMEN TOTAL'!AC463</f>
        <v>APAGADO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 t="str">
        <f>'RESUMEN TOTAL'!M464</f>
        <v>APAGADO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 t="str">
        <f>'RESUMEN TOTAL'!V464</f>
        <v>APAGADO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 t="str">
        <f>'RESUMEN TOTAL'!P465</f>
        <v>APAGADO</v>
      </c>
      <c r="K445" t="str">
        <f>'RESUMEN TOTAL'!Q465</f>
        <v>APAGADO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 t="str">
        <f>'RESUMEN TOTAL'!P466</f>
        <v>APAGADO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 t="str">
        <f>'RESUMEN TOTAL'!P472</f>
        <v>APAGADO</v>
      </c>
      <c r="K452" t="str">
        <f>'RESUMEN TOTAL'!Q472</f>
        <v>APAGADO</v>
      </c>
      <c r="L452" t="str">
        <f>'RESUMEN TOTAL'!R472</f>
        <v>APAGADO</v>
      </c>
      <c r="M452">
        <f>'RESUMEN TOTAL'!S472</f>
        <v>0</v>
      </c>
      <c r="N452">
        <f>'RESUMEN TOTAL'!T472</f>
        <v>0</v>
      </c>
      <c r="O452" t="str">
        <f>'RESUMEN TOTAL'!U472</f>
        <v>APAGADO</v>
      </c>
      <c r="P452" t="str">
        <f>'RESUMEN TOTAL'!V472</f>
        <v>APAGADO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 t="str">
        <f>'RESUMEN TOTAL'!AB472</f>
        <v>APAGADO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>
        <f>'RESUMEN TOTAL'!AF472</f>
        <v>0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 t="str">
        <f>'RESUMEN TOTAL'!M495</f>
        <v>APAGADO</v>
      </c>
      <c r="H455" t="str">
        <f>'RESUMEN TOTAL'!N495</f>
        <v>APAGADO</v>
      </c>
      <c r="I455" t="str">
        <f>'RESUMEN TOTAL'!O495</f>
        <v>APAGADO</v>
      </c>
      <c r="J455" t="str">
        <f>'RESUMEN TOTAL'!P495</f>
        <v>APAGADO</v>
      </c>
      <c r="K455" t="str">
        <f>'RESUMEN TOTAL'!Q495</f>
        <v>APAGADO</v>
      </c>
      <c r="L455" t="str">
        <f>'RESUMEN TOTAL'!R495</f>
        <v>APAGADO</v>
      </c>
      <c r="M455">
        <f>'RESUMEN TOTAL'!S495</f>
        <v>0</v>
      </c>
      <c r="N455">
        <f>'RESUMEN TOTAL'!T495</f>
        <v>0</v>
      </c>
      <c r="O455" t="str">
        <f>'RESUMEN TOTAL'!U495</f>
        <v>APAGADO</v>
      </c>
      <c r="P455" t="str">
        <f>'RESUMEN TOTAL'!V495</f>
        <v>APAGADO</v>
      </c>
      <c r="Q455">
        <f>'RESUMEN TOTAL'!W495</f>
        <v>0</v>
      </c>
      <c r="R455" t="str">
        <f>'RESUMEN TOTAL'!X495</f>
        <v>APAGADO</v>
      </c>
      <c r="S455" t="str">
        <f>'RESUMEN TOTAL'!Y495</f>
        <v>APAGADO</v>
      </c>
      <c r="T455">
        <f>'RESUMEN TOTAL'!Z495</f>
        <v>0</v>
      </c>
      <c r="U455">
        <f>'RESUMEN TOTAL'!AA495</f>
        <v>0</v>
      </c>
      <c r="V455" t="str">
        <f>'RESUMEN TOTAL'!AB495</f>
        <v>APAGADO</v>
      </c>
      <c r="W455" t="str">
        <f>'RESUMEN TOTAL'!AC495</f>
        <v>APAGADO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 t="str">
        <f>'RESUMEN TOTAL'!M496</f>
        <v>APAGADO</v>
      </c>
      <c r="H456" t="str">
        <f>'RESUMEN TOTAL'!N496</f>
        <v>APAGADO</v>
      </c>
      <c r="I456" t="str">
        <f>'RESUMEN TOTAL'!O496</f>
        <v>APAGADO</v>
      </c>
      <c r="J456" t="str">
        <f>'RESUMEN TOTAL'!P496</f>
        <v>APAGADO</v>
      </c>
      <c r="K456" t="str">
        <f>'RESUMEN TOTAL'!Q496</f>
        <v>APAGADO</v>
      </c>
      <c r="L456" t="str">
        <f>'RESUMEN TOTAL'!R496</f>
        <v>APAGADO</v>
      </c>
      <c r="M456">
        <f>'RESUMEN TOTAL'!S496</f>
        <v>0</v>
      </c>
      <c r="N456">
        <f>'RESUMEN TOTAL'!T496</f>
        <v>0</v>
      </c>
      <c r="O456" t="str">
        <f>'RESUMEN TOTAL'!U496</f>
        <v>APAGADO</v>
      </c>
      <c r="P456" t="str">
        <f>'RESUMEN TOTAL'!V496</f>
        <v>APAGADO</v>
      </c>
      <c r="Q456">
        <f>'RESUMEN TOTAL'!W496</f>
        <v>0</v>
      </c>
      <c r="R456" t="str">
        <f>'RESUMEN TOTAL'!X496</f>
        <v>APAGADO</v>
      </c>
      <c r="S456" t="str">
        <f>'RESUMEN TOTAL'!Y496</f>
        <v>APAGADO</v>
      </c>
      <c r="T456">
        <f>'RESUMEN TOTAL'!Z496</f>
        <v>0</v>
      </c>
      <c r="U456">
        <f>'RESUMEN TOTAL'!AA496</f>
        <v>0</v>
      </c>
      <c r="V456" t="str">
        <f>'RESUMEN TOTAL'!AB496</f>
        <v>APAGADO</v>
      </c>
      <c r="W456" t="str">
        <f>'RESUMEN TOTAL'!AC496</f>
        <v>APAGADO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 t="str">
        <f>'RESUMEN TOTAL'!P499</f>
        <v>APAGADO</v>
      </c>
      <c r="K459" t="str">
        <f>'RESUMEN TOTAL'!Q499</f>
        <v>APAGADO</v>
      </c>
      <c r="L459" t="str">
        <f>'RESUMEN TOTAL'!R499</f>
        <v>APAGADO</v>
      </c>
      <c r="M459">
        <f>'RESUMEN TOTAL'!S499</f>
        <v>0</v>
      </c>
      <c r="N459">
        <f>'RESUMEN TOTAL'!T499</f>
        <v>0</v>
      </c>
      <c r="O459" t="str">
        <f>'RESUMEN TOTAL'!U499</f>
        <v>APAGADO</v>
      </c>
      <c r="P459" t="str">
        <f>'RESUMEN TOTAL'!V499</f>
        <v>APAGADO</v>
      </c>
      <c r="Q459">
        <f>'RESUMEN TOTAL'!W499</f>
        <v>0</v>
      </c>
      <c r="R459" t="str">
        <f>'RESUMEN TOTAL'!X499</f>
        <v>APAGADO</v>
      </c>
      <c r="S459" t="str">
        <f>'RESUMEN TOTAL'!Y499</f>
        <v>APAGADO</v>
      </c>
      <c r="T459">
        <f>'RESUMEN TOTAL'!Z499</f>
        <v>0</v>
      </c>
      <c r="U459">
        <f>'RESUMEN TOTAL'!AA499</f>
        <v>0</v>
      </c>
      <c r="V459" t="str">
        <f>'RESUMEN TOTAL'!AB499</f>
        <v>APAGADO</v>
      </c>
      <c r="W459" t="str">
        <f>'RESUMEN TOTAL'!AC499</f>
        <v>APAGADO</v>
      </c>
      <c r="X459">
        <f>'RESUMEN TOTAL'!AD499</f>
        <v>0</v>
      </c>
      <c r="Y459">
        <f>'RESUMEN TOTAL'!AE499</f>
        <v>0</v>
      </c>
      <c r="Z459">
        <f>'RESUMEN TOTAL'!AF499</f>
        <v>0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 t="str">
        <f>'RESUMEN TOTAL'!P500</f>
        <v>APAGADO</v>
      </c>
      <c r="K460" t="str">
        <f>'RESUMEN TOTAL'!Q500</f>
        <v>APAGADO</v>
      </c>
      <c r="L460" t="str">
        <f>'RESUMEN TOTAL'!R500</f>
        <v>APAGADO</v>
      </c>
      <c r="M460">
        <f>'RESUMEN TOTAL'!S500</f>
        <v>0</v>
      </c>
      <c r="N460">
        <f>'RESUMEN TOTAL'!T500</f>
        <v>0</v>
      </c>
      <c r="O460" t="str">
        <f>'RESUMEN TOTAL'!U500</f>
        <v>APAGADO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>
        <f>'RESUMEN TOTAL'!AF500</f>
        <v>0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 t="str">
        <f>'RESUMEN TOTAL'!P501</f>
        <v>APAGADO</v>
      </c>
      <c r="K461" t="str">
        <f>'RESUMEN TOTAL'!Q501</f>
        <v>APAGADO</v>
      </c>
      <c r="L461" t="str">
        <f>'RESUMEN TOTAL'!R501</f>
        <v>APAGADO</v>
      </c>
      <c r="M461">
        <f>'RESUMEN TOTAL'!S501</f>
        <v>0</v>
      </c>
      <c r="N461">
        <f>'RESUMEN TOTAL'!T501</f>
        <v>0</v>
      </c>
      <c r="O461" t="str">
        <f>'RESUMEN TOTAL'!U501</f>
        <v>APAGADO</v>
      </c>
      <c r="P461" t="str">
        <f>'RESUMEN TOTAL'!V501</f>
        <v>APAGADO</v>
      </c>
      <c r="Q461">
        <f>'RESUMEN TOTAL'!W501</f>
        <v>0</v>
      </c>
      <c r="R461" t="str">
        <f>'RESUMEN TOTAL'!X501</f>
        <v>APAGADO</v>
      </c>
      <c r="S461" t="str">
        <f>'RESUMEN TOTAL'!Y501</f>
        <v>APAGADO</v>
      </c>
      <c r="T461">
        <f>'RESUMEN TOTAL'!Z501</f>
        <v>0</v>
      </c>
      <c r="U461">
        <f>'RESUMEN TOTAL'!AA501</f>
        <v>0</v>
      </c>
      <c r="V461" t="str">
        <f>'RESUMEN TOTAL'!AB501</f>
        <v>APAGADO</v>
      </c>
      <c r="W461" t="str">
        <f>'RESUMEN TOTAL'!AC501</f>
        <v>APAGADO</v>
      </c>
      <c r="X461">
        <f>'RESUMEN TOTAL'!AD501</f>
        <v>0</v>
      </c>
      <c r="Y461">
        <f>'RESUMEN TOTAL'!AE501</f>
        <v>0</v>
      </c>
      <c r="Z461">
        <f>'RESUMEN TOTAL'!AF501</f>
        <v>0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 t="str">
        <f>'RESUMEN TOTAL'!P502</f>
        <v>APAGADO</v>
      </c>
      <c r="K462" t="str">
        <f>'RESUMEN TOTAL'!Q502</f>
        <v>APAGADO</v>
      </c>
      <c r="L462" t="str">
        <f>'RESUMEN TOTAL'!R502</f>
        <v>APAGADO</v>
      </c>
      <c r="M462">
        <f>'RESUMEN TOTAL'!S502</f>
        <v>0</v>
      </c>
      <c r="N462">
        <f>'RESUMEN TOTAL'!T502</f>
        <v>0</v>
      </c>
      <c r="O462" t="str">
        <f>'RESUMEN TOTAL'!U502</f>
        <v>APAGADO</v>
      </c>
      <c r="P462" t="str">
        <f>'RESUMEN TOTAL'!V502</f>
        <v>APAGADO</v>
      </c>
      <c r="Q462">
        <f>'RESUMEN TOTAL'!W502</f>
        <v>0</v>
      </c>
      <c r="R462" t="str">
        <f>'RESUMEN TOTAL'!X502</f>
        <v>APAGADO</v>
      </c>
      <c r="S462" t="str">
        <f>'RESUMEN TOTAL'!Y502</f>
        <v>APAGADO</v>
      </c>
      <c r="T462">
        <f>'RESUMEN TOTAL'!Z502</f>
        <v>0</v>
      </c>
      <c r="U462">
        <f>'RESUMEN TOTAL'!AA502</f>
        <v>0</v>
      </c>
      <c r="V462" t="str">
        <f>'RESUMEN TOTAL'!AB502</f>
        <v>APAGADO</v>
      </c>
      <c r="W462" t="str">
        <f>'RESUMEN TOTAL'!AC502</f>
        <v>APAGADO</v>
      </c>
      <c r="X462">
        <f>'RESUMEN TOTAL'!AD502</f>
        <v>0</v>
      </c>
      <c r="Y462">
        <f>'RESUMEN TOTAL'!AE502</f>
        <v>0</v>
      </c>
      <c r="Z462">
        <f>'RESUMEN TOTAL'!AF502</f>
        <v>0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 t="str">
        <f>'RESUMEN TOTAL'!P503</f>
        <v>APAGADO</v>
      </c>
      <c r="K463" t="str">
        <f>'RESUMEN TOTAL'!Q503</f>
        <v>APAGADO</v>
      </c>
      <c r="L463" t="str">
        <f>'RESUMEN TOTAL'!R503</f>
        <v>APAGADO</v>
      </c>
      <c r="M463">
        <f>'RESUMEN TOTAL'!S503</f>
        <v>0</v>
      </c>
      <c r="N463">
        <f>'RESUMEN TOTAL'!T503</f>
        <v>0</v>
      </c>
      <c r="O463" t="str">
        <f>'RESUMEN TOTAL'!U503</f>
        <v>APAGADO</v>
      </c>
      <c r="P463" t="str">
        <f>'RESUMEN TOTAL'!V503</f>
        <v>APAGADO</v>
      </c>
      <c r="Q463">
        <f>'RESUMEN TOTAL'!W503</f>
        <v>0</v>
      </c>
      <c r="R463" t="str">
        <f>'RESUMEN TOTAL'!X503</f>
        <v>APAGADO</v>
      </c>
      <c r="S463" t="str">
        <f>'RESUMEN TOTAL'!Y503</f>
        <v>APAGADO</v>
      </c>
      <c r="T463">
        <f>'RESUMEN TOTAL'!Z503</f>
        <v>0</v>
      </c>
      <c r="U463">
        <f>'RESUMEN TOTAL'!AA503</f>
        <v>0</v>
      </c>
      <c r="V463" t="str">
        <f>'RESUMEN TOTAL'!AB503</f>
        <v>APAGADO</v>
      </c>
      <c r="W463" t="str">
        <f>'RESUMEN TOTAL'!AC503</f>
        <v>APAGADO</v>
      </c>
      <c r="X463">
        <f>'RESUMEN TOTAL'!AD503</f>
        <v>0</v>
      </c>
      <c r="Y463">
        <f>'RESUMEN TOTAL'!AE503</f>
        <v>0</v>
      </c>
      <c r="Z463">
        <f>'RESUMEN TOTAL'!AF503</f>
        <v>0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 t="str">
        <f>'RESUMEN TOTAL'!P504</f>
        <v>APAGADO</v>
      </c>
      <c r="K464" t="str">
        <f>'RESUMEN TOTAL'!Q504</f>
        <v>APAGADO</v>
      </c>
      <c r="L464" t="str">
        <f>'RESUMEN TOTAL'!R504</f>
        <v>APAGADO</v>
      </c>
      <c r="M464">
        <f>'RESUMEN TOTAL'!S504</f>
        <v>0</v>
      </c>
      <c r="N464">
        <f>'RESUMEN TOTAL'!T504</f>
        <v>0</v>
      </c>
      <c r="O464" t="str">
        <f>'RESUMEN TOTAL'!U504</f>
        <v>APAGADO</v>
      </c>
      <c r="P464" t="str">
        <f>'RESUMEN TOTAL'!V504</f>
        <v>APAGADO</v>
      </c>
      <c r="Q464">
        <f>'RESUMEN TOTAL'!W504</f>
        <v>0</v>
      </c>
      <c r="R464" t="str">
        <f>'RESUMEN TOTAL'!X504</f>
        <v>APAGADO</v>
      </c>
      <c r="S464" t="str">
        <f>'RESUMEN TOTAL'!Y504</f>
        <v>APAGADO</v>
      </c>
      <c r="T464">
        <f>'RESUMEN TOTAL'!Z504</f>
        <v>0</v>
      </c>
      <c r="U464">
        <f>'RESUMEN TOTAL'!AA504</f>
        <v>0</v>
      </c>
      <c r="V464" t="str">
        <f>'RESUMEN TOTAL'!AB504</f>
        <v>APAGADO</v>
      </c>
      <c r="W464" t="str">
        <f>'RESUMEN TOTAL'!AC504</f>
        <v>APAGADO</v>
      </c>
      <c r="X464">
        <f>'RESUMEN TOTAL'!AD504</f>
        <v>0</v>
      </c>
      <c r="Y464">
        <f>'RESUMEN TOTAL'!AE504</f>
        <v>0</v>
      </c>
      <c r="Z464">
        <f>'RESUMEN TOTAL'!AF504</f>
        <v>0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 t="str">
        <f>'RESUMEN TOTAL'!P505</f>
        <v>APAGADO</v>
      </c>
      <c r="K465" t="str">
        <f>'RESUMEN TOTAL'!Q505</f>
        <v>APAGADO</v>
      </c>
      <c r="L465" t="str">
        <f>'RESUMEN TOTAL'!R505</f>
        <v>APAGADO</v>
      </c>
      <c r="M465">
        <f>'RESUMEN TOTAL'!S505</f>
        <v>0</v>
      </c>
      <c r="N465">
        <f>'RESUMEN TOTAL'!T505</f>
        <v>0</v>
      </c>
      <c r="O465" t="str">
        <f>'RESUMEN TOTAL'!U505</f>
        <v>APAGADO</v>
      </c>
      <c r="P465" t="str">
        <f>'RESUMEN TOTAL'!V505</f>
        <v>APAGADO</v>
      </c>
      <c r="Q465">
        <f>'RESUMEN TOTAL'!W505</f>
        <v>0</v>
      </c>
      <c r="R465" t="str">
        <f>'RESUMEN TOTAL'!X505</f>
        <v>APAGADO</v>
      </c>
      <c r="S465" t="str">
        <f>'RESUMEN TOTAL'!Y505</f>
        <v>APAGADO</v>
      </c>
      <c r="T465">
        <f>'RESUMEN TOTAL'!Z505</f>
        <v>0</v>
      </c>
      <c r="U465">
        <f>'RESUMEN TOTAL'!AA505</f>
        <v>0</v>
      </c>
      <c r="V465" t="str">
        <f>'RESUMEN TOTAL'!AB505</f>
        <v>APAGADO</v>
      </c>
      <c r="W465" t="str">
        <f>'RESUMEN TOTAL'!AC505</f>
        <v>APAGADO</v>
      </c>
      <c r="X465">
        <f>'RESUMEN TOTAL'!AD505</f>
        <v>0</v>
      </c>
      <c r="Y465">
        <f>'RESUMEN TOTAL'!AE505</f>
        <v>0</v>
      </c>
      <c r="Z465">
        <f>'RESUMEN TOTAL'!AF505</f>
        <v>0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 t="str">
        <f>'RESUMEN TOTAL'!P506</f>
        <v>APAGADO</v>
      </c>
      <c r="K466" t="str">
        <f>'RESUMEN TOTAL'!Q506</f>
        <v>APAGADO</v>
      </c>
      <c r="L466" t="str">
        <f>'RESUMEN TOTAL'!R506</f>
        <v>APAGADO</v>
      </c>
      <c r="M466">
        <f>'RESUMEN TOTAL'!S506</f>
        <v>0</v>
      </c>
      <c r="N466">
        <f>'RESUMEN TOTAL'!T506</f>
        <v>0</v>
      </c>
      <c r="O466" t="str">
        <f>'RESUMEN TOTAL'!U506</f>
        <v>APAGADO</v>
      </c>
      <c r="P466" t="str">
        <f>'RESUMEN TOTAL'!V506</f>
        <v>APAGADO</v>
      </c>
      <c r="Q466">
        <f>'RESUMEN TOTAL'!W506</f>
        <v>0</v>
      </c>
      <c r="R466" t="str">
        <f>'RESUMEN TOTAL'!X506</f>
        <v>APAGADO</v>
      </c>
      <c r="S466" t="str">
        <f>'RESUMEN TOTAL'!Y506</f>
        <v>APAGADO</v>
      </c>
      <c r="T466">
        <f>'RESUMEN TOTAL'!Z506</f>
        <v>0</v>
      </c>
      <c r="U466">
        <f>'RESUMEN TOTAL'!AA506</f>
        <v>0</v>
      </c>
      <c r="V466" t="str">
        <f>'RESUMEN TOTAL'!AB506</f>
        <v>APAGADO</v>
      </c>
      <c r="W466" t="str">
        <f>'RESUMEN TOTAL'!AC506</f>
        <v>APAGADO</v>
      </c>
      <c r="X466">
        <f>'RESUMEN TOTAL'!AD506</f>
        <v>0</v>
      </c>
      <c r="Y466">
        <f>'RESUMEN TOTAL'!AE506</f>
        <v>0</v>
      </c>
      <c r="Z466">
        <f>'RESUMEN TOTAL'!AF506</f>
        <v>0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 t="str">
        <f>'RESUMEN TOTAL'!P507</f>
        <v>APAGADO</v>
      </c>
      <c r="K467" t="str">
        <f>'RESUMEN TOTAL'!Q507</f>
        <v>APAGADO</v>
      </c>
      <c r="L467" t="str">
        <f>'RESUMEN TOTAL'!R507</f>
        <v>APAGADO</v>
      </c>
      <c r="M467">
        <f>'RESUMEN TOTAL'!S507</f>
        <v>0</v>
      </c>
      <c r="N467">
        <f>'RESUMEN TOTAL'!T507</f>
        <v>0</v>
      </c>
      <c r="O467" t="str">
        <f>'RESUMEN TOTAL'!U507</f>
        <v>APAGADO</v>
      </c>
      <c r="P467" t="str">
        <f>'RESUMEN TOTAL'!V507</f>
        <v>APAGADO</v>
      </c>
      <c r="Q467">
        <f>'RESUMEN TOTAL'!W507</f>
        <v>0</v>
      </c>
      <c r="R467" t="str">
        <f>'RESUMEN TOTAL'!X507</f>
        <v>APAGADO</v>
      </c>
      <c r="S467" t="str">
        <f>'RESUMEN TOTAL'!Y507</f>
        <v>APAGADO</v>
      </c>
      <c r="T467">
        <f>'RESUMEN TOTAL'!Z507</f>
        <v>0</v>
      </c>
      <c r="U467">
        <f>'RESUMEN TOTAL'!AA507</f>
        <v>0</v>
      </c>
      <c r="V467" t="str">
        <f>'RESUMEN TOTAL'!AB507</f>
        <v>APAGADO</v>
      </c>
      <c r="W467" t="str">
        <f>'RESUMEN TOTAL'!AC507</f>
        <v>APAGADO</v>
      </c>
      <c r="X467">
        <f>'RESUMEN TOTAL'!AD507</f>
        <v>0</v>
      </c>
      <c r="Y467">
        <f>'RESUMEN TOTAL'!AE507</f>
        <v>0</v>
      </c>
      <c r="Z467">
        <f>'RESUMEN TOTAL'!AF507</f>
        <v>0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 t="str">
        <f>'RESUMEN TOTAL'!P508</f>
        <v>APAGADO</v>
      </c>
      <c r="K468" t="str">
        <f>'RESUMEN TOTAL'!Q508</f>
        <v>APAGADO</v>
      </c>
      <c r="L468" t="str">
        <f>'RESUMEN TOTAL'!R508</f>
        <v>APAGADO</v>
      </c>
      <c r="M468">
        <f>'RESUMEN TOTAL'!S508</f>
        <v>0</v>
      </c>
      <c r="N468">
        <f>'RESUMEN TOTAL'!T508</f>
        <v>0</v>
      </c>
      <c r="O468" t="str">
        <f>'RESUMEN TOTAL'!U508</f>
        <v>APAGADO</v>
      </c>
      <c r="P468" t="str">
        <f>'RESUMEN TOTAL'!V508</f>
        <v>APAGADO</v>
      </c>
      <c r="Q468">
        <f>'RESUMEN TOTAL'!W508</f>
        <v>0</v>
      </c>
      <c r="R468" t="str">
        <f>'RESUMEN TOTAL'!X508</f>
        <v>APAGADO</v>
      </c>
      <c r="S468" t="str">
        <f>'RESUMEN TOTAL'!Y508</f>
        <v>APAGADO</v>
      </c>
      <c r="T468">
        <f>'RESUMEN TOTAL'!Z508</f>
        <v>0</v>
      </c>
      <c r="U468">
        <f>'RESUMEN TOTAL'!AA508</f>
        <v>0</v>
      </c>
      <c r="V468" t="str">
        <f>'RESUMEN TOTAL'!AB508</f>
        <v>APAGADO</v>
      </c>
      <c r="W468" t="str">
        <f>'RESUMEN TOTAL'!AC508</f>
        <v>APAGADO</v>
      </c>
      <c r="X468">
        <f>'RESUMEN TOTAL'!AD508</f>
        <v>0</v>
      </c>
      <c r="Y468">
        <f>'RESUMEN TOTAL'!AE508</f>
        <v>0</v>
      </c>
      <c r="Z468">
        <f>'RESUMEN TOTAL'!AF508</f>
        <v>0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 t="str">
        <f>'RESUMEN TOTAL'!P509</f>
        <v>APAGADO</v>
      </c>
      <c r="K469" t="str">
        <f>'RESUMEN TOTAL'!Q509</f>
        <v>APAGADO</v>
      </c>
      <c r="L469" t="str">
        <f>'RESUMEN TOTAL'!R509</f>
        <v>APAGADO</v>
      </c>
      <c r="M469">
        <f>'RESUMEN TOTAL'!S509</f>
        <v>0</v>
      </c>
      <c r="N469">
        <f>'RESUMEN TOTAL'!T509</f>
        <v>0</v>
      </c>
      <c r="O469" t="str">
        <f>'RESUMEN TOTAL'!U509</f>
        <v>APAGADO</v>
      </c>
      <c r="P469" t="str">
        <f>'RESUMEN TOTAL'!V509</f>
        <v>APAGADO</v>
      </c>
      <c r="Q469">
        <f>'RESUMEN TOTAL'!W509</f>
        <v>0</v>
      </c>
      <c r="R469" t="str">
        <f>'RESUMEN TOTAL'!X509</f>
        <v>APAGADO</v>
      </c>
      <c r="S469" t="str">
        <f>'RESUMEN TOTAL'!Y509</f>
        <v>APAGADO</v>
      </c>
      <c r="T469">
        <f>'RESUMEN TOTAL'!Z509</f>
        <v>0</v>
      </c>
      <c r="U469">
        <f>'RESUMEN TOTAL'!AA509</f>
        <v>0</v>
      </c>
      <c r="V469" t="str">
        <f>'RESUMEN TOTAL'!AB509</f>
        <v>APAGADO</v>
      </c>
      <c r="W469" t="str">
        <f>'RESUMEN TOTAL'!AC509</f>
        <v>APAGADO</v>
      </c>
      <c r="X469">
        <f>'RESUMEN TOTAL'!AD509</f>
        <v>0</v>
      </c>
      <c r="Y469">
        <f>'RESUMEN TOTAL'!AE509</f>
        <v>0</v>
      </c>
      <c r="Z469">
        <f>'RESUMEN TOTAL'!AF509</f>
        <v>0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 t="str">
        <f>'RESUMEN TOTAL'!P510</f>
        <v>APAGADO</v>
      </c>
      <c r="K470" t="str">
        <f>'RESUMEN TOTAL'!Q510</f>
        <v>APAGADO</v>
      </c>
      <c r="L470" t="str">
        <f>'RESUMEN TOTAL'!R510</f>
        <v>APAGADO</v>
      </c>
      <c r="M470">
        <f>'RESUMEN TOTAL'!S510</f>
        <v>0</v>
      </c>
      <c r="N470">
        <f>'RESUMEN TOTAL'!T510</f>
        <v>0</v>
      </c>
      <c r="O470" t="str">
        <f>'RESUMEN TOTAL'!U510</f>
        <v>APAGADO</v>
      </c>
      <c r="P470" t="str">
        <f>'RESUMEN TOTAL'!V510</f>
        <v>APAGADO</v>
      </c>
      <c r="Q470">
        <f>'RESUMEN TOTAL'!W510</f>
        <v>0</v>
      </c>
      <c r="R470" t="str">
        <f>'RESUMEN TOTAL'!X510</f>
        <v>APAGADO</v>
      </c>
      <c r="S470" t="str">
        <f>'RESUMEN TOTAL'!Y510</f>
        <v>APAGADO</v>
      </c>
      <c r="T470">
        <f>'RESUMEN TOTAL'!Z510</f>
        <v>0</v>
      </c>
      <c r="U470">
        <f>'RESUMEN TOTAL'!AA510</f>
        <v>0</v>
      </c>
      <c r="V470" t="str">
        <f>'RESUMEN TOTAL'!AB510</f>
        <v>APAGADO</v>
      </c>
      <c r="W470" t="str">
        <f>'RESUMEN TOTAL'!AC510</f>
        <v>APAGADO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 t="str">
        <f>'RESUMEN TOTAL'!R511</f>
        <v>APAGADO</v>
      </c>
      <c r="M471">
        <f>'RESUMEN TOTAL'!S511</f>
        <v>0</v>
      </c>
      <c r="N471">
        <f>'RESUMEN TOTAL'!T511</f>
        <v>0</v>
      </c>
      <c r="O471" t="str">
        <f>'RESUMEN TOTAL'!U511</f>
        <v>APAGADO</v>
      </c>
      <c r="P471" t="str">
        <f>'RESUMEN TOTAL'!V511</f>
        <v>APAGADO</v>
      </c>
      <c r="Q471">
        <f>'RESUMEN TOTAL'!W511</f>
        <v>0</v>
      </c>
      <c r="R471" t="str">
        <f>'RESUMEN TOTAL'!X511</f>
        <v>APAGADO</v>
      </c>
      <c r="S471" t="str">
        <f>'RESUMEN TOTAL'!Y511</f>
        <v>APAGADO</v>
      </c>
      <c r="T471">
        <f>'RESUMEN TOTAL'!Z511</f>
        <v>0</v>
      </c>
      <c r="U471">
        <f>'RESUMEN TOTAL'!AA511</f>
        <v>0</v>
      </c>
      <c r="V471" t="str">
        <f>'RESUMEN TOTAL'!AB511</f>
        <v>APAGADO</v>
      </c>
      <c r="W471" t="str">
        <f>'RESUMEN TOTAL'!AC511</f>
        <v>APAGADO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 t="str">
        <f>'RESUMEN TOTAL'!M512</f>
        <v>APAGADO</v>
      </c>
      <c r="H472" t="str">
        <f>'RESUMEN TOTAL'!N512</f>
        <v>APAGADO</v>
      </c>
      <c r="I472" t="str">
        <f>'RESUMEN TOTAL'!O512</f>
        <v>APAGADO</v>
      </c>
      <c r="J472" t="str">
        <f>'RESUMEN TOTAL'!P512</f>
        <v>APAGADO</v>
      </c>
      <c r="K472" t="str">
        <f>'RESUMEN TOTAL'!Q512</f>
        <v>APAGADO</v>
      </c>
      <c r="L472" t="str">
        <f>'RESUMEN TOTAL'!R512</f>
        <v>APAGADO</v>
      </c>
      <c r="M472">
        <f>'RESUMEN TOTAL'!S512</f>
        <v>0</v>
      </c>
      <c r="N472">
        <f>'RESUMEN TOTAL'!T512</f>
        <v>0</v>
      </c>
      <c r="O472" t="str">
        <f>'RESUMEN TOTAL'!U512</f>
        <v>APAGADO</v>
      </c>
      <c r="P472" t="str">
        <f>'RESUMEN TOTAL'!V512</f>
        <v>APAGADO</v>
      </c>
      <c r="Q472">
        <f>'RESUMEN TOTAL'!W512</f>
        <v>0</v>
      </c>
      <c r="R472" t="str">
        <f>'RESUMEN TOTAL'!X512</f>
        <v>APAGADO</v>
      </c>
      <c r="S472" t="str">
        <f>'RESUMEN TOTAL'!Y512</f>
        <v>APAGADO</v>
      </c>
      <c r="T472">
        <f>'RESUMEN TOTAL'!Z512</f>
        <v>0</v>
      </c>
      <c r="U472">
        <f>'RESUMEN TOTAL'!AA512</f>
        <v>0</v>
      </c>
      <c r="V472" t="str">
        <f>'RESUMEN TOTAL'!AB512</f>
        <v>APAGADO</v>
      </c>
      <c r="W472" t="str">
        <f>'RESUMEN TOTAL'!AC512</f>
        <v>APAGADO</v>
      </c>
      <c r="X472">
        <f>'RESUMEN TOTAL'!AD512</f>
        <v>0</v>
      </c>
      <c r="Y472">
        <f>'RESUMEN TOTAL'!AE512</f>
        <v>0</v>
      </c>
      <c r="Z472">
        <f>'RESUMEN TOTAL'!AF512</f>
        <v>0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 t="str">
        <f>'RESUMEN TOTAL'!P513</f>
        <v>APAGADO</v>
      </c>
      <c r="K473" t="str">
        <f>'RESUMEN TOTAL'!Q513</f>
        <v>APAGADO</v>
      </c>
      <c r="L473" t="str">
        <f>'RESUMEN TOTAL'!R513</f>
        <v>APAGADO</v>
      </c>
      <c r="M473">
        <f>'RESUMEN TOTAL'!S513</f>
        <v>0</v>
      </c>
      <c r="N473">
        <f>'RESUMEN TOTAL'!T513</f>
        <v>0</v>
      </c>
      <c r="O473" t="str">
        <f>'RESUMEN TOTAL'!U513</f>
        <v>APAGADO</v>
      </c>
      <c r="P473" t="str">
        <f>'RESUMEN TOTAL'!V513</f>
        <v>APAGADO</v>
      </c>
      <c r="Q473">
        <f>'RESUMEN TOTAL'!W513</f>
        <v>0</v>
      </c>
      <c r="R473" t="str">
        <f>'RESUMEN TOTAL'!X513</f>
        <v>APAGADO</v>
      </c>
      <c r="S473" t="str">
        <f>'RESUMEN TOTAL'!Y513</f>
        <v>APAGADO</v>
      </c>
      <c r="T473">
        <f>'RESUMEN TOTAL'!Z513</f>
        <v>0</v>
      </c>
      <c r="U473">
        <f>'RESUMEN TOTAL'!AA513</f>
        <v>0</v>
      </c>
      <c r="V473" t="str">
        <f>'RESUMEN TOTAL'!AB513</f>
        <v>APAGADO</v>
      </c>
      <c r="W473" t="str">
        <f>'RESUMEN TOTAL'!AC513</f>
        <v>APAGADO</v>
      </c>
      <c r="X473">
        <f>'RESUMEN TOTAL'!AD513</f>
        <v>0</v>
      </c>
      <c r="Y473">
        <f>'RESUMEN TOTAL'!AE513</f>
        <v>0</v>
      </c>
      <c r="Z473">
        <f>'RESUMEN TOTAL'!AF513</f>
        <v>0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 t="str">
        <f>'RESUMEN TOTAL'!P514</f>
        <v>APAGADO</v>
      </c>
      <c r="K474" t="str">
        <f>'RESUMEN TOTAL'!Q514</f>
        <v>APAGADO</v>
      </c>
      <c r="L474" t="str">
        <f>'RESUMEN TOTAL'!R514</f>
        <v>APAGADO</v>
      </c>
      <c r="M474">
        <f>'RESUMEN TOTAL'!S514</f>
        <v>0</v>
      </c>
      <c r="N474">
        <f>'RESUMEN TOTAL'!T514</f>
        <v>0</v>
      </c>
      <c r="O474" t="str">
        <f>'RESUMEN TOTAL'!U514</f>
        <v>APAGADO</v>
      </c>
      <c r="P474" t="str">
        <f>'RESUMEN TOTAL'!V514</f>
        <v>APAGADO</v>
      </c>
      <c r="Q474">
        <f>'RESUMEN TOTAL'!W514</f>
        <v>0</v>
      </c>
      <c r="R474" t="str">
        <f>'RESUMEN TOTAL'!X514</f>
        <v>APAGADO</v>
      </c>
      <c r="S474" t="str">
        <f>'RESUMEN TOTAL'!Y514</f>
        <v>APAGADO</v>
      </c>
      <c r="T474">
        <f>'RESUMEN TOTAL'!Z514</f>
        <v>0</v>
      </c>
      <c r="U474">
        <f>'RESUMEN TOTAL'!AA514</f>
        <v>0</v>
      </c>
      <c r="V474" t="str">
        <f>'RESUMEN TOTAL'!AB514</f>
        <v>APAGADO</v>
      </c>
      <c r="W474" t="str">
        <f>'RESUMEN TOTAL'!AC514</f>
        <v>APAGADO</v>
      </c>
      <c r="X474">
        <f>'RESUMEN TOTAL'!AD514</f>
        <v>0</v>
      </c>
      <c r="Y474">
        <f>'RESUMEN TOTAL'!AE514</f>
        <v>0</v>
      </c>
      <c r="Z474">
        <f>'RESUMEN TOTAL'!AF514</f>
        <v>0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 t="str">
        <f>'RESUMEN TOTAL'!P515</f>
        <v>APAGADO</v>
      </c>
      <c r="K475" t="str">
        <f>'RESUMEN TOTAL'!Q515</f>
        <v>APAGADO</v>
      </c>
      <c r="L475" t="str">
        <f>'RESUMEN TOTAL'!R515</f>
        <v>APAGADO</v>
      </c>
      <c r="M475">
        <f>'RESUMEN TOTAL'!S515</f>
        <v>0</v>
      </c>
      <c r="N475">
        <f>'RESUMEN TOTAL'!T515</f>
        <v>0</v>
      </c>
      <c r="O475" t="str">
        <f>'RESUMEN TOTAL'!U515</f>
        <v>APAGADO</v>
      </c>
      <c r="P475" t="str">
        <f>'RESUMEN TOTAL'!V515</f>
        <v>APAGADO</v>
      </c>
      <c r="Q475">
        <f>'RESUMEN TOTAL'!W515</f>
        <v>0</v>
      </c>
      <c r="R475" t="str">
        <f>'RESUMEN TOTAL'!X515</f>
        <v>APAGADO</v>
      </c>
      <c r="S475" t="str">
        <f>'RESUMEN TOTAL'!Y515</f>
        <v>APAGADO</v>
      </c>
      <c r="T475">
        <f>'RESUMEN TOTAL'!Z515</f>
        <v>0</v>
      </c>
      <c r="U475">
        <f>'RESUMEN TOTAL'!AA515</f>
        <v>0</v>
      </c>
      <c r="V475" t="str">
        <f>'RESUMEN TOTAL'!AB515</f>
        <v>APAGADO</v>
      </c>
      <c r="W475" t="str">
        <f>'RESUMEN TOTAL'!AC515</f>
        <v>APAGADO</v>
      </c>
      <c r="X475">
        <f>'RESUMEN TOTAL'!AD515</f>
        <v>0</v>
      </c>
      <c r="Y475">
        <f>'RESUMEN TOTAL'!AE515</f>
        <v>0</v>
      </c>
      <c r="Z475">
        <f>'RESUMEN TOTAL'!AF515</f>
        <v>0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 t="str">
        <f>'RESUMEN TOTAL'!P516</f>
        <v>APAGADO</v>
      </c>
      <c r="K476" t="str">
        <f>'RESUMEN TOTAL'!Q516</f>
        <v>APAGADO</v>
      </c>
      <c r="L476" t="str">
        <f>'RESUMEN TOTAL'!R516</f>
        <v>APAGADO</v>
      </c>
      <c r="M476">
        <f>'RESUMEN TOTAL'!S516</f>
        <v>0</v>
      </c>
      <c r="N476">
        <f>'RESUMEN TOTAL'!T516</f>
        <v>0</v>
      </c>
      <c r="O476" t="str">
        <f>'RESUMEN TOTAL'!U516</f>
        <v>APAGADO</v>
      </c>
      <c r="P476" t="str">
        <f>'RESUMEN TOTAL'!V516</f>
        <v>APAGADO</v>
      </c>
      <c r="Q476">
        <f>'RESUMEN TOTAL'!W516</f>
        <v>0</v>
      </c>
      <c r="R476" t="str">
        <f>'RESUMEN TOTAL'!X516</f>
        <v>APAGADO</v>
      </c>
      <c r="S476" t="str">
        <f>'RESUMEN TOTAL'!Y516</f>
        <v>APAGADO</v>
      </c>
      <c r="T476">
        <f>'RESUMEN TOTAL'!Z516</f>
        <v>0</v>
      </c>
      <c r="U476">
        <f>'RESUMEN TOTAL'!AA516</f>
        <v>0</v>
      </c>
      <c r="V476" t="str">
        <f>'RESUMEN TOTAL'!AB516</f>
        <v>APAGADO</v>
      </c>
      <c r="W476" t="str">
        <f>'RESUMEN TOTAL'!AC516</f>
        <v>APAGADO</v>
      </c>
      <c r="X476">
        <f>'RESUMEN TOTAL'!AD516</f>
        <v>0</v>
      </c>
      <c r="Y476">
        <f>'RESUMEN TOTAL'!AE516</f>
        <v>0</v>
      </c>
      <c r="Z476">
        <f>'RESUMEN TOTAL'!AF516</f>
        <v>0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 t="str">
        <f>'RESUMEN TOTAL'!P517</f>
        <v>APAGADO</v>
      </c>
      <c r="K477" t="str">
        <f>'RESUMEN TOTAL'!Q517</f>
        <v>APAGADO</v>
      </c>
      <c r="L477" t="str">
        <f>'RESUMEN TOTAL'!R517</f>
        <v>APAGADO</v>
      </c>
      <c r="M477">
        <f>'RESUMEN TOTAL'!S517</f>
        <v>0</v>
      </c>
      <c r="N477">
        <f>'RESUMEN TOTAL'!T517</f>
        <v>0</v>
      </c>
      <c r="O477" t="str">
        <f>'RESUMEN TOTAL'!U517</f>
        <v>APAGADO</v>
      </c>
      <c r="P477" t="str">
        <f>'RESUMEN TOTAL'!V517</f>
        <v>APAGADO</v>
      </c>
      <c r="Q477">
        <f>'RESUMEN TOTAL'!W517</f>
        <v>0</v>
      </c>
      <c r="R477" t="str">
        <f>'RESUMEN TOTAL'!X517</f>
        <v>APAGADO</v>
      </c>
      <c r="S477" t="str">
        <f>'RESUMEN TOTAL'!Y517</f>
        <v>APAGADO</v>
      </c>
      <c r="T477">
        <f>'RESUMEN TOTAL'!Z517</f>
        <v>0</v>
      </c>
      <c r="U477">
        <f>'RESUMEN TOTAL'!AA517</f>
        <v>0</v>
      </c>
      <c r="V477" t="str">
        <f>'RESUMEN TOTAL'!AB517</f>
        <v>APAGADO</v>
      </c>
      <c r="W477" t="str">
        <f>'RESUMEN TOTAL'!AC517</f>
        <v>APAGADO</v>
      </c>
      <c r="X477">
        <f>'RESUMEN TOTAL'!AD517</f>
        <v>0</v>
      </c>
      <c r="Y477">
        <f>'RESUMEN TOTAL'!AE517</f>
        <v>0</v>
      </c>
      <c r="Z477">
        <f>'RESUMEN TOTAL'!AF517</f>
        <v>0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 t="str">
        <f>'RESUMEN TOTAL'!M518</f>
        <v>APAGADO</v>
      </c>
      <c r="H478" t="str">
        <f>'RESUMEN TOTAL'!N518</f>
        <v>APAGADO</v>
      </c>
      <c r="I478" t="str">
        <f>'RESUMEN TOTAL'!O518</f>
        <v>APAGADO</v>
      </c>
      <c r="J478" t="str">
        <f>'RESUMEN TOTAL'!P518</f>
        <v>APAGADO</v>
      </c>
      <c r="K478" t="str">
        <f>'RESUMEN TOTAL'!Q518</f>
        <v>APAGADO</v>
      </c>
      <c r="L478" t="str">
        <f>'RESUMEN TOTAL'!R518</f>
        <v>APAGADO</v>
      </c>
      <c r="M478">
        <f>'RESUMEN TOTAL'!S518</f>
        <v>0</v>
      </c>
      <c r="N478">
        <f>'RESUMEN TOTAL'!T518</f>
        <v>0</v>
      </c>
      <c r="O478" t="str">
        <f>'RESUMEN TOTAL'!U518</f>
        <v>APAGADO</v>
      </c>
      <c r="P478" t="str">
        <f>'RESUMEN TOTAL'!V518</f>
        <v>APAGADO</v>
      </c>
      <c r="Q478">
        <f>'RESUMEN TOTAL'!W518</f>
        <v>0</v>
      </c>
      <c r="R478" t="str">
        <f>'RESUMEN TOTAL'!X518</f>
        <v>APAGADO</v>
      </c>
      <c r="S478" t="str">
        <f>'RESUMEN TOTAL'!Y518</f>
        <v>APAGADO</v>
      </c>
      <c r="T478">
        <f>'RESUMEN TOTAL'!Z518</f>
        <v>0</v>
      </c>
      <c r="U478">
        <f>'RESUMEN TOTAL'!AA518</f>
        <v>0</v>
      </c>
      <c r="V478" t="str">
        <f>'RESUMEN TOTAL'!AB518</f>
        <v>APAGADO</v>
      </c>
      <c r="W478" t="str">
        <f>'RESUMEN TOTAL'!AC518</f>
        <v>APAGADO</v>
      </c>
      <c r="X478">
        <f>'RESUMEN TOTAL'!AD518</f>
        <v>0</v>
      </c>
      <c r="Y478">
        <f>'RESUMEN TOTAL'!AE518</f>
        <v>0</v>
      </c>
      <c r="Z478">
        <f>'RESUMEN TOTAL'!AF518</f>
        <v>0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 t="str">
        <f>'RESUMEN TOTAL'!U519</f>
        <v>APAGADO</v>
      </c>
      <c r="P479" t="str">
        <f>'RESUMEN TOTAL'!V519</f>
        <v>APAGADO</v>
      </c>
      <c r="Q479">
        <f>'RESUMEN TOTAL'!W519</f>
        <v>0</v>
      </c>
      <c r="R479" t="str">
        <f>'RESUMEN TOTAL'!X519</f>
        <v>APAGADO</v>
      </c>
      <c r="S479" t="str">
        <f>'RESUMEN TOTAL'!Y519</f>
        <v>APAGADO</v>
      </c>
      <c r="T479">
        <f>'RESUMEN TOTAL'!Z519</f>
        <v>0</v>
      </c>
      <c r="U479">
        <f>'RESUMEN TOTAL'!AA519</f>
        <v>0</v>
      </c>
      <c r="V479" t="str">
        <f>'RESUMEN TOTAL'!AB519</f>
        <v>APAGADO</v>
      </c>
      <c r="W479" t="str">
        <f>'RESUMEN TOTAL'!AC519</f>
        <v>APAGADO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 t="str">
        <f>'RESUMEN TOTAL'!V521</f>
        <v>APAGADO</v>
      </c>
      <c r="Q481">
        <f>'RESUMEN TOTAL'!W521</f>
        <v>0</v>
      </c>
      <c r="R481" t="str">
        <f>'RESUMEN TOTAL'!X521</f>
        <v>APAGADO</v>
      </c>
      <c r="S481" t="str">
        <f>'RESUMEN TOTAL'!Y521</f>
        <v>APAGADO</v>
      </c>
      <c r="T481">
        <f>'RESUMEN TOTAL'!Z521</f>
        <v>0</v>
      </c>
      <c r="U481">
        <f>'RESUMEN TOTAL'!AA521</f>
        <v>0</v>
      </c>
      <c r="V481" t="str">
        <f>'RESUMEN TOTAL'!AB521</f>
        <v>APAGADO</v>
      </c>
      <c r="W481" t="str">
        <f>'RESUMEN TOTAL'!AC521</f>
        <v>APAGADO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 t="str">
        <f>'RESUMEN TOTAL'!P523</f>
        <v>APAGADO</v>
      </c>
      <c r="K483" t="str">
        <f>'RESUMEN TOTAL'!Q523</f>
        <v>APAGADO</v>
      </c>
      <c r="L483" t="str">
        <f>'RESUMEN TOTAL'!R523</f>
        <v>APAGADO</v>
      </c>
      <c r="M483">
        <f>'RESUMEN TOTAL'!S523</f>
        <v>0</v>
      </c>
      <c r="N483">
        <f>'RESUMEN TOTAL'!T523</f>
        <v>0</v>
      </c>
      <c r="O483" t="str">
        <f>'RESUMEN TOTAL'!U523</f>
        <v>APAGADO</v>
      </c>
      <c r="P483" t="str">
        <f>'RESUMEN TOTAL'!V523</f>
        <v>APAGADO</v>
      </c>
      <c r="Q483">
        <f>'RESUMEN TOTAL'!W523</f>
        <v>0</v>
      </c>
      <c r="R483" t="str">
        <f>'RESUMEN TOTAL'!X523</f>
        <v>APAGADO</v>
      </c>
      <c r="S483" t="str">
        <f>'RESUMEN TOTAL'!Y523</f>
        <v>APAGADO</v>
      </c>
      <c r="T483">
        <f>'RESUMEN TOTAL'!Z523</f>
        <v>0</v>
      </c>
      <c r="U483">
        <f>'RESUMEN TOTAL'!AA523</f>
        <v>0</v>
      </c>
      <c r="V483" t="str">
        <f>'RESUMEN TOTAL'!AB523</f>
        <v>APAGADO</v>
      </c>
      <c r="W483" t="str">
        <f>'RESUMEN TOTAL'!AC523</f>
        <v>APAGADO</v>
      </c>
      <c r="X483">
        <f>'RESUMEN TOTAL'!AD523</f>
        <v>0</v>
      </c>
      <c r="Y483">
        <f>'RESUMEN TOTAL'!AE523</f>
        <v>0</v>
      </c>
      <c r="Z483">
        <f>'RESUMEN TOTAL'!AF523</f>
        <v>0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 t="str">
        <f>'RESUMEN TOTAL'!P524</f>
        <v>APAGADO</v>
      </c>
      <c r="K484" t="str">
        <f>'RESUMEN TOTAL'!Q524</f>
        <v>APAGADO</v>
      </c>
      <c r="L484" t="str">
        <f>'RESUMEN TOTAL'!R524</f>
        <v>APAGADO</v>
      </c>
      <c r="M484">
        <f>'RESUMEN TOTAL'!S524</f>
        <v>0</v>
      </c>
      <c r="N484">
        <f>'RESUMEN TOTAL'!T524</f>
        <v>0</v>
      </c>
      <c r="O484" t="str">
        <f>'RESUMEN TOTAL'!U524</f>
        <v>APAGADO</v>
      </c>
      <c r="P484" t="str">
        <f>'RESUMEN TOTAL'!V524</f>
        <v>APAGADO</v>
      </c>
      <c r="Q484">
        <f>'RESUMEN TOTAL'!W524</f>
        <v>0</v>
      </c>
      <c r="R484" t="str">
        <f>'RESUMEN TOTAL'!X524</f>
        <v>APAGADO</v>
      </c>
      <c r="S484" t="str">
        <f>'RESUMEN TOTAL'!Y524</f>
        <v>APAGADO</v>
      </c>
      <c r="T484">
        <f>'RESUMEN TOTAL'!Z524</f>
        <v>0</v>
      </c>
      <c r="U484">
        <f>'RESUMEN TOTAL'!AA524</f>
        <v>0</v>
      </c>
      <c r="V484" t="str">
        <f>'RESUMEN TOTAL'!AB526</f>
        <v>APAGADO</v>
      </c>
      <c r="W484" t="str">
        <f>'RESUMEN TOTAL'!AC524</f>
        <v>APAGADO</v>
      </c>
      <c r="X484">
        <f>'RESUMEN TOTAL'!AD524</f>
        <v>0</v>
      </c>
      <c r="Y484">
        <f>'RESUMEN TOTAL'!AE524</f>
        <v>0</v>
      </c>
      <c r="Z484">
        <f>'RESUMEN TOTAL'!AF524</f>
        <v>0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 t="str">
        <f>'RESUMEN TOTAL'!U531</f>
        <v>APAGADO</v>
      </c>
      <c r="P491" t="str">
        <f>'RESUMEN TOTAL'!V531</f>
        <v>APAGADO</v>
      </c>
      <c r="Q491" t="e">
        <f>'RESUMEN TOTAL'!#REF!</f>
        <v>#REF!</v>
      </c>
      <c r="R491" t="str">
        <f>'RESUMEN TOTAL'!X531</f>
        <v>APAGADO</v>
      </c>
      <c r="S491" t="str">
        <f>'RESUMEN TOTAL'!Y531</f>
        <v>APAGADO</v>
      </c>
      <c r="T491">
        <f>'RESUMEN TOTAL'!Z531</f>
        <v>0</v>
      </c>
      <c r="U491">
        <f>'RESUMEN TOTAL'!AA531</f>
        <v>0</v>
      </c>
      <c r="V491" t="str">
        <f>'RESUMEN TOTAL'!AB531</f>
        <v>APAGADO</v>
      </c>
      <c r="W491" t="str">
        <f>'RESUMEN TOTAL'!AC531</f>
        <v>APAGADO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>
        <f>'RESUMEN TOTAL'!S532</f>
        <v>0</v>
      </c>
      <c r="N492">
        <f>'RESUMEN TOTAL'!T532</f>
        <v>0</v>
      </c>
      <c r="O492" t="str">
        <f>'RESUMEN TOTAL'!U532</f>
        <v>APAGADO</v>
      </c>
      <c r="P492" t="str">
        <f>'RESUMEN TOTAL'!V532</f>
        <v>APAGADO</v>
      </c>
      <c r="Q492">
        <f>'RESUMEN TOTAL'!W532</f>
        <v>0</v>
      </c>
      <c r="R492" t="str">
        <f>'RESUMEN TOTAL'!X532</f>
        <v>APAGADO</v>
      </c>
      <c r="S492" t="str">
        <f>'RESUMEN TOTAL'!Y532</f>
        <v>APAGADO</v>
      </c>
      <c r="T492">
        <f>'RESUMEN TOTAL'!Z532</f>
        <v>0</v>
      </c>
      <c r="U492">
        <f>'RESUMEN TOTAL'!AA532</f>
        <v>0</v>
      </c>
      <c r="V492" t="str">
        <f>'RESUMEN TOTAL'!AB532</f>
        <v>APAGADO</v>
      </c>
      <c r="W492" t="str">
        <f>'RESUMEN TOTAL'!AC532</f>
        <v>APAGADO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 t="str">
        <f>'RESUMEN TOTAL'!P535</f>
        <v>APAGADO</v>
      </c>
      <c r="K495" t="str">
        <f>'RESUMEN TOTAL'!Q535</f>
        <v>APAGADO</v>
      </c>
      <c r="L495" t="str">
        <f>'RESUMEN TOTAL'!R535</f>
        <v>APAGADO</v>
      </c>
      <c r="M495">
        <f>'RESUMEN TOTAL'!S535</f>
        <v>0</v>
      </c>
      <c r="N495">
        <f>'RESUMEN TOTAL'!T535</f>
        <v>0</v>
      </c>
      <c r="O495" t="str">
        <f>'RESUMEN TOTAL'!U535</f>
        <v>APAGADO</v>
      </c>
      <c r="P495" t="str">
        <f>'RESUMEN TOTAL'!V535</f>
        <v>APAGADO</v>
      </c>
      <c r="Q495">
        <f>'RESUMEN TOTAL'!W535</f>
        <v>0</v>
      </c>
      <c r="R495" t="str">
        <f>'RESUMEN TOTAL'!X535</f>
        <v>APAGADO</v>
      </c>
      <c r="S495" t="str">
        <f>'RESUMEN TOTAL'!Y535</f>
        <v>APAGADO</v>
      </c>
      <c r="T495">
        <f>'RESUMEN TOTAL'!Z535</f>
        <v>0</v>
      </c>
      <c r="U495">
        <f>'RESUMEN TOTAL'!AA535</f>
        <v>0</v>
      </c>
      <c r="V495" t="str">
        <f>'RESUMEN TOTAL'!AB535</f>
        <v>APAGADO</v>
      </c>
      <c r="W495" t="str">
        <f>'RESUMEN TOTAL'!AC535</f>
        <v>APAGADO</v>
      </c>
      <c r="X495">
        <f>'RESUMEN TOTAL'!AD535</f>
        <v>0</v>
      </c>
      <c r="Y495">
        <f>'RESUMEN TOTAL'!AE535</f>
        <v>0</v>
      </c>
      <c r="Z495">
        <f>'RESUMEN TOTAL'!AF535</f>
        <v>0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 t="str">
        <f>'RESUMEN TOTAL'!P536</f>
        <v>APAGADO</v>
      </c>
      <c r="K496" t="str">
        <f>'RESUMEN TOTAL'!Q536</f>
        <v>APAGADO</v>
      </c>
      <c r="L496" t="str">
        <f>'RESUMEN TOTAL'!R536</f>
        <v>APAGADO</v>
      </c>
      <c r="M496">
        <f>'RESUMEN TOTAL'!S536</f>
        <v>0</v>
      </c>
      <c r="N496">
        <f>'RESUMEN TOTAL'!T536</f>
        <v>0</v>
      </c>
      <c r="O496" t="str">
        <f>'RESUMEN TOTAL'!U536</f>
        <v>APAGADO</v>
      </c>
      <c r="P496" t="str">
        <f>'RESUMEN TOTAL'!V536</f>
        <v>APAGADO</v>
      </c>
      <c r="Q496">
        <f>'RESUMEN TOTAL'!W536</f>
        <v>0</v>
      </c>
      <c r="R496" t="str">
        <f>'RESUMEN TOTAL'!X536</f>
        <v>APAGADO</v>
      </c>
      <c r="S496" t="str">
        <f>'RESUMEN TOTAL'!Y536</f>
        <v>APAGADO</v>
      </c>
      <c r="T496">
        <f>'RESUMEN TOTAL'!Z536</f>
        <v>0</v>
      </c>
      <c r="U496">
        <f>'RESUMEN TOTAL'!AA536</f>
        <v>0</v>
      </c>
      <c r="V496" t="str">
        <f>'RESUMEN TOTAL'!AB536</f>
        <v>APAGADO</v>
      </c>
      <c r="W496" t="str">
        <f>'RESUMEN TOTAL'!AC536</f>
        <v>APAGADO</v>
      </c>
      <c r="X496">
        <f>'RESUMEN TOTAL'!AD536</f>
        <v>0</v>
      </c>
      <c r="Y496">
        <f>'RESUMEN TOTAL'!AE536</f>
        <v>0</v>
      </c>
      <c r="Z496">
        <f>'RESUMEN TOTAL'!AF536</f>
        <v>0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 t="str">
        <f>'RESUMEN TOTAL'!P539</f>
        <v>APAGADO</v>
      </c>
      <c r="K499" t="str">
        <f>'RESUMEN TOTAL'!Q539</f>
        <v>APAGADO</v>
      </c>
      <c r="L499" t="str">
        <f>'RESUMEN TOTAL'!R539</f>
        <v>APAGADO</v>
      </c>
      <c r="M499">
        <f>'RESUMEN TOTAL'!S539</f>
        <v>0</v>
      </c>
      <c r="N499">
        <f>'RESUMEN TOTAL'!T539</f>
        <v>0</v>
      </c>
      <c r="O499" t="str">
        <f>'RESUMEN TOTAL'!U539</f>
        <v>APAGADO</v>
      </c>
      <c r="P499" t="str">
        <f>'RESUMEN TOTAL'!V539</f>
        <v>APAGADO</v>
      </c>
      <c r="Q499">
        <f>'RESUMEN TOTAL'!W539</f>
        <v>0</v>
      </c>
      <c r="R499" t="str">
        <f>'RESUMEN TOTAL'!X539</f>
        <v>APAGADO</v>
      </c>
      <c r="S499" t="str">
        <f>'RESUMEN TOTAL'!Y539</f>
        <v>APAGADO</v>
      </c>
      <c r="T499">
        <f>'RESUMEN TOTAL'!Z539</f>
        <v>0</v>
      </c>
      <c r="U499">
        <f>'RESUMEN TOTAL'!AA539</f>
        <v>0</v>
      </c>
      <c r="V499" t="str">
        <f>'RESUMEN TOTAL'!AB539</f>
        <v>APAGADO</v>
      </c>
      <c r="W499" t="str">
        <f>'RESUMEN TOTAL'!AC539</f>
        <v>APAGADO</v>
      </c>
      <c r="X499">
        <f>'RESUMEN TOTAL'!AD539</f>
        <v>0</v>
      </c>
      <c r="Y499">
        <f>'RESUMEN TOTAL'!AE539</f>
        <v>0</v>
      </c>
      <c r="Z499">
        <f>'RESUMEN TOTAL'!AF539</f>
        <v>0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 t="str">
        <f>'RESUMEN TOTAL'!P540</f>
        <v>APAGADO</v>
      </c>
      <c r="K500" t="str">
        <f>'RESUMEN TOTAL'!Q540</f>
        <v>APAGADO</v>
      </c>
      <c r="L500" t="str">
        <f>'RESUMEN TOTAL'!R540</f>
        <v>APAGADO</v>
      </c>
      <c r="M500">
        <f>'RESUMEN TOTAL'!S540</f>
        <v>0</v>
      </c>
      <c r="N500">
        <f>'RESUMEN TOTAL'!T540</f>
        <v>0</v>
      </c>
      <c r="O500" t="str">
        <f>'RESUMEN TOTAL'!U540</f>
        <v>APAGADO</v>
      </c>
      <c r="P500" t="str">
        <f>'RESUMEN TOTAL'!V540</f>
        <v>APAGADO</v>
      </c>
      <c r="Q500">
        <f>'RESUMEN TOTAL'!W540</f>
        <v>0</v>
      </c>
      <c r="R500" t="str">
        <f>'RESUMEN TOTAL'!X540</f>
        <v>APAGADO</v>
      </c>
      <c r="S500" t="str">
        <f>'RESUMEN TOTAL'!Y540</f>
        <v>APAGADO</v>
      </c>
      <c r="T500">
        <f>'RESUMEN TOTAL'!Z540</f>
        <v>0</v>
      </c>
      <c r="U500">
        <f>'RESUMEN TOTAL'!AA540</f>
        <v>0</v>
      </c>
      <c r="V500" t="str">
        <f>'RESUMEN TOTAL'!AB540</f>
        <v>APAGADO</v>
      </c>
      <c r="W500" t="str">
        <f>'RESUMEN TOTAL'!AC540</f>
        <v>APAGADO</v>
      </c>
      <c r="X500">
        <f>'RESUMEN TOTAL'!AD540</f>
        <v>0</v>
      </c>
      <c r="Y500">
        <f>'RESUMEN TOTAL'!AE540</f>
        <v>0</v>
      </c>
      <c r="Z500">
        <f>'RESUMEN TOTAL'!AF540</f>
        <v>0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 t="str">
        <f>'RESUMEN TOTAL'!P543</f>
        <v>APAGADO</v>
      </c>
      <c r="K505" t="str">
        <f>'RESUMEN TOTAL'!Q543</f>
        <v>APAGADO</v>
      </c>
      <c r="L505" t="str">
        <f>'RESUMEN TOTAL'!R543</f>
        <v>APAGADO</v>
      </c>
      <c r="M505">
        <f>'RESUMEN TOTAL'!S543</f>
        <v>0</v>
      </c>
      <c r="N505">
        <f>'RESUMEN TOTAL'!T543</f>
        <v>0</v>
      </c>
      <c r="O505" t="str">
        <f>'RESUMEN TOTAL'!U543</f>
        <v>APAGADO</v>
      </c>
      <c r="P505" t="str">
        <f>'RESUMEN TOTAL'!V543</f>
        <v>APAGADO</v>
      </c>
      <c r="Q505">
        <f>'RESUMEN TOTAL'!W543</f>
        <v>0</v>
      </c>
      <c r="R505" t="str">
        <f>'RESUMEN TOTAL'!X543</f>
        <v>APAGADO</v>
      </c>
      <c r="S505" t="str">
        <f>'RESUMEN TOTAL'!Y543</f>
        <v>APAGADO</v>
      </c>
      <c r="T505">
        <f>'RESUMEN TOTAL'!Z543</f>
        <v>0</v>
      </c>
      <c r="U505">
        <f>'RESUMEN TOTAL'!AA543</f>
        <v>0</v>
      </c>
      <c r="V505" t="str">
        <f>'RESUMEN TOTAL'!AB543</f>
        <v>APAGADO</v>
      </c>
      <c r="W505" t="str">
        <f>'RESUMEN TOTAL'!AC543</f>
        <v>APAGADO</v>
      </c>
      <c r="X505">
        <f>'RESUMEN TOTAL'!AD543</f>
        <v>0</v>
      </c>
      <c r="Y505">
        <f>'RESUMEN TOTAL'!AE543</f>
        <v>0</v>
      </c>
      <c r="Z505">
        <f>'RESUMEN TOTAL'!AF543</f>
        <v>0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 t="str">
        <f>'RESUMEN TOTAL'!P544</f>
        <v>APAGADO</v>
      </c>
      <c r="K506" t="str">
        <f>'RESUMEN TOTAL'!Q544</f>
        <v>APAGADO</v>
      </c>
      <c r="L506" t="str">
        <f>'RESUMEN TOTAL'!R544</f>
        <v>APAGADO</v>
      </c>
      <c r="M506">
        <f>'RESUMEN TOTAL'!S544</f>
        <v>0</v>
      </c>
      <c r="N506">
        <f>'RESUMEN TOTAL'!T544</f>
        <v>0</v>
      </c>
      <c r="O506" t="str">
        <f>'RESUMEN TOTAL'!U544</f>
        <v>APAGADO</v>
      </c>
      <c r="P506" t="str">
        <f>'RESUMEN TOTAL'!V544</f>
        <v>APAGADO</v>
      </c>
      <c r="Q506">
        <f>'RESUMEN TOTAL'!W544</f>
        <v>0</v>
      </c>
      <c r="R506" t="str">
        <f>'RESUMEN TOTAL'!X544</f>
        <v>APAGADO</v>
      </c>
      <c r="S506" t="str">
        <f>'RESUMEN TOTAL'!Y544</f>
        <v>APAGADO</v>
      </c>
      <c r="T506">
        <f>'RESUMEN TOTAL'!Z544</f>
        <v>0</v>
      </c>
      <c r="U506">
        <f>'RESUMEN TOTAL'!AA544</f>
        <v>0</v>
      </c>
      <c r="V506" t="str">
        <f>'RESUMEN TOTAL'!AB544</f>
        <v>APAGADO</v>
      </c>
      <c r="W506" t="str">
        <f>'RESUMEN TOTAL'!AC544</f>
        <v>APAGADO</v>
      </c>
      <c r="X506">
        <f>'RESUMEN TOTAL'!AD544</f>
        <v>0</v>
      </c>
      <c r="Y506">
        <f>'RESUMEN TOTAL'!AE544</f>
        <v>0</v>
      </c>
      <c r="Z506">
        <f>'RESUMEN TOTAL'!AF544</f>
        <v>0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 t="str">
        <f>'RESUMEN TOTAL'!P547</f>
        <v>APAGADO</v>
      </c>
      <c r="K509" t="str">
        <f>'RESUMEN TOTAL'!Q547</f>
        <v>APAGADO</v>
      </c>
      <c r="L509" t="str">
        <f>'RESUMEN TOTAL'!R547</f>
        <v>APAGADO</v>
      </c>
      <c r="M509">
        <f>'RESUMEN TOTAL'!S547</f>
        <v>0</v>
      </c>
      <c r="N509">
        <f>'RESUMEN TOTAL'!T547</f>
        <v>0</v>
      </c>
      <c r="O509" t="str">
        <f>'RESUMEN TOTAL'!U547</f>
        <v>APAGADO</v>
      </c>
      <c r="P509" t="str">
        <f>'RESUMEN TOTAL'!V547</f>
        <v>APAGADO</v>
      </c>
      <c r="Q509">
        <f>'RESUMEN TOTAL'!W547</f>
        <v>0</v>
      </c>
      <c r="R509" t="str">
        <f>'RESUMEN TOTAL'!X547</f>
        <v>APAGADO</v>
      </c>
      <c r="S509" t="str">
        <f>'RESUMEN TOTAL'!Y547</f>
        <v>APAGADO</v>
      </c>
      <c r="T509">
        <f>'RESUMEN TOTAL'!Z547</f>
        <v>0</v>
      </c>
      <c r="U509">
        <f>'RESUMEN TOTAL'!AA547</f>
        <v>0</v>
      </c>
      <c r="V509" t="str">
        <f>'RESUMEN TOTAL'!AB547</f>
        <v>APAGADO</v>
      </c>
      <c r="W509" t="str">
        <f>'RESUMEN TOTAL'!AC547</f>
        <v>APAGADO</v>
      </c>
      <c r="X509">
        <f>'RESUMEN TOTAL'!AD547</f>
        <v>0</v>
      </c>
      <c r="Y509">
        <f>'RESUMEN TOTAL'!AE547</f>
        <v>0</v>
      </c>
      <c r="Z509">
        <f>'RESUMEN TOTAL'!AF547</f>
        <v>0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 t="str">
        <f>'RESUMEN TOTAL'!P548</f>
        <v>APAGADO</v>
      </c>
      <c r="K510" t="str">
        <f>'RESUMEN TOTAL'!Q548</f>
        <v>APAGADO</v>
      </c>
      <c r="L510" t="str">
        <f>'RESUMEN TOTAL'!R548</f>
        <v>APAGADO</v>
      </c>
      <c r="M510">
        <f>'RESUMEN TOTAL'!S548</f>
        <v>0</v>
      </c>
      <c r="N510">
        <f>'RESUMEN TOTAL'!T548</f>
        <v>0</v>
      </c>
      <c r="O510" t="str">
        <f>'RESUMEN TOTAL'!U548</f>
        <v>APAGADO</v>
      </c>
      <c r="P510" t="str">
        <f>'RESUMEN TOTAL'!V548</f>
        <v>APAGADO</v>
      </c>
      <c r="Q510">
        <f>'RESUMEN TOTAL'!W548</f>
        <v>0</v>
      </c>
      <c r="R510" t="str">
        <f>'RESUMEN TOTAL'!X548</f>
        <v>APAGADO</v>
      </c>
      <c r="S510" t="str">
        <f>'RESUMEN TOTAL'!Y548</f>
        <v>APAGADO</v>
      </c>
      <c r="T510">
        <f>'RESUMEN TOTAL'!Z548</f>
        <v>0</v>
      </c>
      <c r="U510">
        <f>'RESUMEN TOTAL'!AA548</f>
        <v>0</v>
      </c>
      <c r="V510" t="str">
        <f>'RESUMEN TOTAL'!AB548</f>
        <v>APAGADO</v>
      </c>
      <c r="W510" t="str">
        <f>'RESUMEN TOTAL'!AC548</f>
        <v>APAGADO</v>
      </c>
      <c r="X510">
        <f>'RESUMEN TOTAL'!AD548</f>
        <v>0</v>
      </c>
      <c r="Y510">
        <f>'RESUMEN TOTAL'!AE548</f>
        <v>0</v>
      </c>
      <c r="Z510">
        <f>'RESUMEN TOTAL'!AF548</f>
        <v>0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 t="str">
        <f>'RESUMEN TOTAL'!P549</f>
        <v>APAGADO</v>
      </c>
      <c r="K511" t="str">
        <f>'RESUMEN TOTAL'!Q549</f>
        <v>APAGADO</v>
      </c>
      <c r="L511" t="str">
        <f>'RESUMEN TOTAL'!R549</f>
        <v>APAGADO</v>
      </c>
      <c r="M511">
        <f>'RESUMEN TOTAL'!S549</f>
        <v>0</v>
      </c>
      <c r="N511">
        <f>'RESUMEN TOTAL'!T549</f>
        <v>0</v>
      </c>
      <c r="O511" t="str">
        <f>'RESUMEN TOTAL'!U549</f>
        <v>APAGADO</v>
      </c>
      <c r="P511" t="str">
        <f>'RESUMEN TOTAL'!V549</f>
        <v>APAGADO</v>
      </c>
      <c r="Q511">
        <f>'RESUMEN TOTAL'!W549</f>
        <v>0</v>
      </c>
      <c r="R511" t="str">
        <f>'RESUMEN TOTAL'!X549</f>
        <v>APAGADO</v>
      </c>
      <c r="S511" t="str">
        <f>'RESUMEN TOTAL'!Y549</f>
        <v>APAGADO</v>
      </c>
      <c r="T511">
        <f>'RESUMEN TOTAL'!Z549</f>
        <v>0</v>
      </c>
      <c r="U511">
        <f>'RESUMEN TOTAL'!AA549</f>
        <v>0</v>
      </c>
      <c r="V511" t="str">
        <f>'RESUMEN TOTAL'!AB549</f>
        <v>APAGADO</v>
      </c>
      <c r="W511" t="str">
        <f>'RESUMEN TOTAL'!AC549</f>
        <v>APAGADO</v>
      </c>
      <c r="X511">
        <f>'RESUMEN TOTAL'!AD549</f>
        <v>0</v>
      </c>
      <c r="Y511">
        <f>'RESUMEN TOTAL'!AE549</f>
        <v>0</v>
      </c>
      <c r="Z511">
        <f>'RESUMEN TOTAL'!AF549</f>
        <v>0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 t="str">
        <f>'RESUMEN TOTAL'!P550</f>
        <v>APAGADO</v>
      </c>
      <c r="K512" t="str">
        <f>'RESUMEN TOTAL'!Q550</f>
        <v>APAGADO</v>
      </c>
      <c r="L512" t="str">
        <f>'RESUMEN TOTAL'!R550</f>
        <v>APAGADO</v>
      </c>
      <c r="M512">
        <f>'RESUMEN TOTAL'!S550</f>
        <v>0</v>
      </c>
      <c r="N512">
        <f>'RESUMEN TOTAL'!T550</f>
        <v>0</v>
      </c>
      <c r="O512" t="str">
        <f>'RESUMEN TOTAL'!U550</f>
        <v>APAGADO</v>
      </c>
      <c r="P512" t="str">
        <f>'RESUMEN TOTAL'!V550</f>
        <v>APAGADO</v>
      </c>
      <c r="Q512">
        <f>'RESUMEN TOTAL'!W550</f>
        <v>0</v>
      </c>
      <c r="R512" t="str">
        <f>'RESUMEN TOTAL'!X550</f>
        <v>APAGADO</v>
      </c>
      <c r="S512" t="str">
        <f>'RESUMEN TOTAL'!Y550</f>
        <v>APAGADO</v>
      </c>
      <c r="T512">
        <f>'RESUMEN TOTAL'!Z550</f>
        <v>0</v>
      </c>
      <c r="U512">
        <f>'RESUMEN TOTAL'!AA550</f>
        <v>0</v>
      </c>
      <c r="V512" t="str">
        <f>'RESUMEN TOTAL'!AB550</f>
        <v>APAGADO</v>
      </c>
      <c r="W512" t="str">
        <f>'RESUMEN TOTAL'!AC550</f>
        <v>APAGADO</v>
      </c>
      <c r="X512">
        <f>'RESUMEN TOTAL'!AD550</f>
        <v>0</v>
      </c>
      <c r="Y512">
        <f>'RESUMEN TOTAL'!AE550</f>
        <v>0</v>
      </c>
      <c r="Z512">
        <f>'RESUMEN TOTAL'!AF550</f>
        <v>0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 t="str">
        <f>'RESUMEN TOTAL'!P551</f>
        <v>APAGADO</v>
      </c>
      <c r="K513" t="str">
        <f>'RESUMEN TOTAL'!Q551</f>
        <v>APAGADO</v>
      </c>
      <c r="L513" t="str">
        <f>'RESUMEN TOTAL'!R551</f>
        <v>APAGADO</v>
      </c>
      <c r="M513">
        <f>'RESUMEN TOTAL'!S551</f>
        <v>0</v>
      </c>
      <c r="N513">
        <f>'RESUMEN TOTAL'!T551</f>
        <v>0</v>
      </c>
      <c r="O513" t="str">
        <f>'RESUMEN TOTAL'!U551</f>
        <v>APAGADO</v>
      </c>
      <c r="P513" t="str">
        <f>'RESUMEN TOTAL'!V551</f>
        <v>APAGADO</v>
      </c>
      <c r="Q513">
        <f>'RESUMEN TOTAL'!W551</f>
        <v>0</v>
      </c>
      <c r="R513" t="str">
        <f>'RESUMEN TOTAL'!X551</f>
        <v>APAGADO</v>
      </c>
      <c r="S513" t="str">
        <f>'RESUMEN TOTAL'!Y551</f>
        <v>APAGADO</v>
      </c>
      <c r="T513">
        <f>'RESUMEN TOTAL'!Z551</f>
        <v>0</v>
      </c>
      <c r="U513">
        <f>'RESUMEN TOTAL'!AA551</f>
        <v>0</v>
      </c>
      <c r="V513" t="str">
        <f>'RESUMEN TOTAL'!AB551</f>
        <v>APAGADO</v>
      </c>
      <c r="W513" t="str">
        <f>'RESUMEN TOTAL'!AC551</f>
        <v>APAGADO</v>
      </c>
      <c r="X513">
        <f>'RESUMEN TOTAL'!AD551</f>
        <v>0</v>
      </c>
      <c r="Y513">
        <f>'RESUMEN TOTAL'!AE551</f>
        <v>0</v>
      </c>
      <c r="Z513">
        <f>'RESUMEN TOTAL'!AF551</f>
        <v>0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 t="str">
        <f>'RESUMEN TOTAL'!P552</f>
        <v>APAGADO</v>
      </c>
      <c r="K514" t="str">
        <f>'RESUMEN TOTAL'!Q552</f>
        <v>APAGADO</v>
      </c>
      <c r="L514" t="str">
        <f>'RESUMEN TOTAL'!R552</f>
        <v>APAGADO</v>
      </c>
      <c r="M514">
        <f>'RESUMEN TOTAL'!S552</f>
        <v>0</v>
      </c>
      <c r="N514">
        <f>'RESUMEN TOTAL'!T552</f>
        <v>0</v>
      </c>
      <c r="O514" t="str">
        <f>'RESUMEN TOTAL'!U552</f>
        <v>APAGADO</v>
      </c>
      <c r="P514" t="str">
        <f>'RESUMEN TOTAL'!V552</f>
        <v>APAGADO</v>
      </c>
      <c r="Q514">
        <f>'RESUMEN TOTAL'!W552</f>
        <v>0</v>
      </c>
      <c r="R514" t="str">
        <f>'RESUMEN TOTAL'!X552</f>
        <v>APAGADO</v>
      </c>
      <c r="S514" t="str">
        <f>'RESUMEN TOTAL'!Y552</f>
        <v>APAGADO</v>
      </c>
      <c r="T514">
        <f>'RESUMEN TOTAL'!Z552</f>
        <v>0</v>
      </c>
      <c r="U514">
        <f>'RESUMEN TOTAL'!AA552</f>
        <v>0</v>
      </c>
      <c r="V514" t="str">
        <f>'RESUMEN TOTAL'!AB552</f>
        <v>APAGADO</v>
      </c>
      <c r="W514" t="str">
        <f>'RESUMEN TOTAL'!AC552</f>
        <v>APAGADO</v>
      </c>
      <c r="X514">
        <f>'RESUMEN TOTAL'!AD552</f>
        <v>0</v>
      </c>
      <c r="Y514">
        <f>'RESUMEN TOTAL'!AE552</f>
        <v>0</v>
      </c>
      <c r="Z514">
        <f>'RESUMEN TOTAL'!AF552</f>
        <v>0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 t="str">
        <f>'RESUMEN TOTAL'!P553</f>
        <v>APAGADO</v>
      </c>
      <c r="K515" t="str">
        <f>'RESUMEN TOTAL'!Q553</f>
        <v>APAGADO</v>
      </c>
      <c r="L515" t="str">
        <f>'RESUMEN TOTAL'!R553</f>
        <v>APAGADO</v>
      </c>
      <c r="M515">
        <f>'RESUMEN TOTAL'!S553</f>
        <v>0</v>
      </c>
      <c r="N515">
        <f>'RESUMEN TOTAL'!T553</f>
        <v>0</v>
      </c>
      <c r="O515">
        <f>'RESUMEN TOTAL'!U553</f>
        <v>0</v>
      </c>
      <c r="P515" t="str">
        <f>'RESUMEN TOTAL'!V553</f>
        <v>APAGADO</v>
      </c>
      <c r="Q515">
        <f>'RESUMEN TOTAL'!W553</f>
        <v>0</v>
      </c>
      <c r="R515" t="str">
        <f>'RESUMEN TOTAL'!X553</f>
        <v>APAGADO</v>
      </c>
      <c r="S515" t="str">
        <f>'RESUMEN TOTAL'!Y553</f>
        <v>APAGADO</v>
      </c>
      <c r="T515">
        <f>'RESUMEN TOTAL'!Z553</f>
        <v>0</v>
      </c>
      <c r="U515">
        <f>'RESUMEN TOTAL'!AA553</f>
        <v>0</v>
      </c>
      <c r="V515" t="str">
        <f>'RESUMEN TOTAL'!AB553</f>
        <v>APAGADO</v>
      </c>
      <c r="W515" t="str">
        <f>'RESUMEN TOTAL'!AC553</f>
        <v>APAGADO</v>
      </c>
      <c r="X515">
        <f>'RESUMEN TOTAL'!AD553</f>
        <v>0</v>
      </c>
      <c r="Y515">
        <f>'RESUMEN TOTAL'!AE553</f>
        <v>0</v>
      </c>
      <c r="Z515">
        <f>'RESUMEN TOTAL'!AF553</f>
        <v>0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 t="str">
        <f>'RESUMEN TOTAL'!P554</f>
        <v>APAGADO</v>
      </c>
      <c r="K516" t="str">
        <f>'RESUMEN TOTAL'!Q554</f>
        <v>APAGADO</v>
      </c>
      <c r="L516" t="str">
        <f>'RESUMEN TOTAL'!R554</f>
        <v>APAGADO</v>
      </c>
      <c r="M516">
        <f>'RESUMEN TOTAL'!S554</f>
        <v>0</v>
      </c>
      <c r="N516">
        <f>'RESUMEN TOTAL'!T554</f>
        <v>0</v>
      </c>
      <c r="O516">
        <f>'RESUMEN TOTAL'!U554</f>
        <v>0</v>
      </c>
      <c r="P516" t="str">
        <f>'RESUMEN TOTAL'!V554</f>
        <v>APAGADO</v>
      </c>
      <c r="Q516">
        <f>'RESUMEN TOTAL'!W554</f>
        <v>0</v>
      </c>
      <c r="R516" t="str">
        <f>'RESUMEN TOTAL'!X554</f>
        <v>APAGADO</v>
      </c>
      <c r="S516" t="str">
        <f>'RESUMEN TOTAL'!Y554</f>
        <v>APAGADO</v>
      </c>
      <c r="T516">
        <f>'RESUMEN TOTAL'!Z554</f>
        <v>0</v>
      </c>
      <c r="U516">
        <f>'RESUMEN TOTAL'!AA554</f>
        <v>0</v>
      </c>
      <c r="V516" t="str">
        <f>'RESUMEN TOTAL'!AB554</f>
        <v>APAGADO</v>
      </c>
      <c r="W516" t="str">
        <f>'RESUMEN TOTAL'!AC554</f>
        <v>APAGADO</v>
      </c>
      <c r="X516">
        <f>'RESUMEN TOTAL'!AD554</f>
        <v>0</v>
      </c>
      <c r="Y516">
        <f>'RESUMEN TOTAL'!AE554</f>
        <v>0</v>
      </c>
      <c r="Z516">
        <f>'RESUMEN TOTAL'!AF554</f>
        <v>0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939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6</v>
      </c>
      <c r="H2" s="18">
        <f>COUNTIFS(H4:H500, "=APAGADO",E4:E500,"=radio")</f>
        <v>6</v>
      </c>
      <c r="I2" s="18">
        <f>COUNTIFS(I4:I600, "=APAGADO",E4:E600,"=radio")</f>
        <v>7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8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0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5</v>
      </c>
      <c r="W2" s="18">
        <f>COUNTIFS(W4:W500, "=APAGADO",E4:E500,"=radio")</f>
        <v>5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>
        <f>'RESUMEN TOTAL'!Z126</f>
        <v>0</v>
      </c>
      <c r="U118">
        <f>'RESUMEN TOTAL'!AA126</f>
        <v>0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>
        <f>'RESUMEN TOTAL'!Z127</f>
        <v>0</v>
      </c>
      <c r="U119">
        <f>'RESUMEN TOTAL'!AA127</f>
        <v>0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 t="str">
        <f>'RESUMEN TOTAL'!AC155</f>
        <v>APAGADO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>
        <f>'RESUMEN TOTAL'!Z158</f>
        <v>0</v>
      </c>
      <c r="U148">
        <f>'RESUMEN TOTAL'!AA158</f>
        <v>0</v>
      </c>
      <c r="V148" t="str">
        <f>'RESUMEN TOTAL'!AB158</f>
        <v>APAGADO</v>
      </c>
      <c r="W148" t="str">
        <f>'RESUMEN TOTAL'!AC158</f>
        <v>APAGADO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>
        <f>'RESUMEN TOTAL'!Z159</f>
        <v>0</v>
      </c>
      <c r="U149">
        <f>'RESUMEN TOTAL'!AA159</f>
        <v>0</v>
      </c>
      <c r="V149" t="str">
        <f>'RESUMEN TOTAL'!AB159</f>
        <v>APAGADO</v>
      </c>
      <c r="W149" t="str">
        <f>'RESUMEN TOTAL'!AC159</f>
        <v>APAGADO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>
        <f>'RESUMEN TOTAL'!Z172</f>
        <v>0</v>
      </c>
      <c r="U162">
        <f>'RESUMEN TOTAL'!AA172</f>
        <v>0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>
        <f>'RESUMEN TOTAL'!Z189</f>
        <v>0</v>
      </c>
      <c r="U177">
        <f>'RESUMEN TOTAL'!AA189</f>
        <v>0</v>
      </c>
      <c r="V177" t="str">
        <f>'RESUMEN TOTAL'!AB189</f>
        <v>APAGADO</v>
      </c>
      <c r="W177" t="str">
        <f>'RESUMEN TOTAL'!AC189</f>
        <v>APAGADO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>
        <f>'RESUMEN TOTAL'!Z203</f>
        <v>0</v>
      </c>
      <c r="U191">
        <f>'RESUMEN TOTAL'!AA203</f>
        <v>0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>
        <f>'RESUMEN TOTAL'!Z204</f>
        <v>0</v>
      </c>
      <c r="U192">
        <f>'RESUMEN TOTAL'!AA204</f>
        <v>0</v>
      </c>
      <c r="V192" t="str">
        <f>'RESUMEN TOTAL'!AB204</f>
        <v>APAGADO</v>
      </c>
      <c r="W192" t="str">
        <f>'RESUMEN TOTAL'!AC204</f>
        <v>APAGADO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>
        <f>'RESUMEN TOTAL'!Z209</f>
        <v>0</v>
      </c>
      <c r="U197">
        <f>'RESUMEN TOTAL'!AA209</f>
        <v>0</v>
      </c>
      <c r="V197" t="str">
        <f>'RESUMEN TOTAL'!AB209</f>
        <v>APAGADO</v>
      </c>
      <c r="W197" t="str">
        <f>'RESUMEN TOTAL'!AC209</f>
        <v>APAGADO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>
        <f>'RESUMEN TOTAL'!Z227</f>
        <v>0</v>
      </c>
      <c r="U214">
        <f>'RESUMEN TOTAL'!AA227</f>
        <v>0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>
        <f>'RESUMEN TOTAL'!Z229</f>
        <v>0</v>
      </c>
      <c r="U216">
        <f>'RESUMEN TOTAL'!AA229</f>
        <v>0</v>
      </c>
      <c r="V216" t="str">
        <f>'RESUMEN TOTAL'!AB229</f>
        <v>APAGADO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>
        <f>'RESUMEN TOTAL'!Z230</f>
        <v>0</v>
      </c>
      <c r="U217">
        <f>'RESUMEN TOTAL'!AA230</f>
        <v>0</v>
      </c>
      <c r="V217" t="str">
        <f>'RESUMEN TOTAL'!AB230</f>
        <v>APAGADO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 t="str">
        <f>'RESUMEN TOTAL'!AC232</f>
        <v>APAGADO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>
        <f>'RESUMEN TOTAL'!AA244</f>
        <v>0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>
        <f>'RESUMEN TOTAL'!Z250</f>
        <v>0</v>
      </c>
      <c r="U236">
        <f>'RESUMEN TOTAL'!AA250</f>
        <v>0</v>
      </c>
      <c r="V236" t="str">
        <f>'RESUMEN TOTAL'!AB250</f>
        <v>APAGADO</v>
      </c>
      <c r="W236" t="str">
        <f>'RESUMEN TOTAL'!AC250</f>
        <v>APAGADO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>
        <f>'RESUMEN TOTAL'!AA251</f>
        <v>0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>
        <f>'RESUMEN TOTAL'!Z252</f>
        <v>0</v>
      </c>
      <c r="U238">
        <f>'RESUMEN TOTAL'!AA252</f>
        <v>0</v>
      </c>
      <c r="V238" t="str">
        <f>'RESUMEN TOTAL'!AB252</f>
        <v>APAGADO</v>
      </c>
      <c r="W238" t="str">
        <f>'RESUMEN TOTAL'!AC252</f>
        <v>APAGADO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>
        <f>'RESUMEN TOTAL'!AA263</f>
        <v>0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>
        <f>'RESUMEN TOTAL'!Z292</f>
        <v>0</v>
      </c>
      <c r="U277">
        <f>'RESUMEN TOTAL'!AA292</f>
        <v>0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>
        <f>'RESUMEN TOTAL'!Z293</f>
        <v>0</v>
      </c>
      <c r="U278">
        <f>'RESUMEN TOTAL'!AA293</f>
        <v>0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 t="str">
        <f>'RESUMEN TOTAL'!AC295</f>
        <v>APAGADO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>
        <f>'RESUMEN TOTAL'!Z306</f>
        <v>0</v>
      </c>
      <c r="U291">
        <f>'RESUMEN TOTAL'!AA306</f>
        <v>0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>
        <f>'RESUMEN TOTAL'!Z317</f>
        <v>0</v>
      </c>
      <c r="U301">
        <f>'RESUMEN TOTAL'!AA317</f>
        <v>0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>
        <f>'RESUMEN TOTAL'!Z318</f>
        <v>0</v>
      </c>
      <c r="U302">
        <f>'RESUMEN TOTAL'!AA318</f>
        <v>0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>
        <f>'RESUMEN TOTAL'!Z323</f>
        <v>0</v>
      </c>
      <c r="U307">
        <f>'RESUMEN TOTAL'!AA323</f>
        <v>0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>
        <f>'RESUMEN TOTAL'!Z325</f>
        <v>0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 t="str">
        <f>'RESUMEN TOTAL'!AC327</f>
        <v>APAGADO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>
        <f>'RESUMEN TOTAL'!Z372</f>
        <v>0</v>
      </c>
      <c r="U355">
        <f>'RESUMEN TOTAL'!AA372</f>
        <v>0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>
        <f>'RESUMEN TOTAL'!Z373</f>
        <v>0</v>
      </c>
      <c r="U356">
        <f>'RESUMEN TOTAL'!AA373</f>
        <v>0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>
        <f>'RESUMEN TOTAL'!Z374</f>
        <v>0</v>
      </c>
      <c r="U357">
        <f>'RESUMEN TOTAL'!AA374</f>
        <v>0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>
        <f>'RESUMEN TOTAL'!AA396</f>
        <v>0</v>
      </c>
      <c r="V377" t="str">
        <f>'RESUMEN TOTAL'!AB396</f>
        <v>APAGADO</v>
      </c>
      <c r="W377" t="str">
        <f>'RESUMEN TOTAL'!AC396</f>
        <v>APAGADO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 t="str">
        <f>'RESUMEN TOTAL'!AC404</f>
        <v>APAGADO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>
        <f>'RESUMEN TOTAL'!Z410</f>
        <v>0</v>
      </c>
      <c r="U391">
        <f>'RESUMEN TOTAL'!AA410</f>
        <v>0</v>
      </c>
      <c r="V391" t="str">
        <f>'RESUMEN TOTAL'!AB410</f>
        <v>APAGADO</v>
      </c>
      <c r="W391" t="str">
        <f>'RESUMEN TOTAL'!AC410</f>
        <v>APAGADO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 t="str">
        <f>'RESUMEN TOTAL'!AB416</f>
        <v>APAGADO</v>
      </c>
      <c r="W397" t="str">
        <f>'RESUMEN TOTAL'!AC416</f>
        <v>APAGADO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>
        <f>'RESUMEN TOTAL'!Z426</f>
        <v>0</v>
      </c>
      <c r="U407">
        <f>'RESUMEN TOTAL'!AA426</f>
        <v>0</v>
      </c>
      <c r="V407" t="str">
        <f>'RESUMEN TOTAL'!AB426</f>
        <v>APAGADO</v>
      </c>
      <c r="W407" t="str">
        <f>'RESUMEN TOTAL'!AC426</f>
        <v>APAGADO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>
        <f>'RESUMEN TOTAL'!Z427</f>
        <v>0</v>
      </c>
      <c r="U408">
        <f>'RESUMEN TOTAL'!AA427</f>
        <v>0</v>
      </c>
      <c r="V408" t="str">
        <f>'RESUMEN TOTAL'!AB427</f>
        <v>APAGADO</v>
      </c>
      <c r="W408" t="str">
        <f>'RESUMEN TOTAL'!AC427</f>
        <v>APAGADO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>
        <f>'RESUMEN TOTAL'!Z437</f>
        <v>0</v>
      </c>
      <c r="U418">
        <f>'RESUMEN TOTAL'!AA437</f>
        <v>0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 t="str">
        <f>'RESUMEN TOTAL'!AC453</f>
        <v>APAGADO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>
        <f>'RESUMEN TOTAL'!Z462</f>
        <v>0</v>
      </c>
      <c r="U441">
        <f>'RESUMEN TOTAL'!AA462</f>
        <v>0</v>
      </c>
      <c r="V441" t="str">
        <f>'RESUMEN TOTAL'!AB462</f>
        <v>APAGADO</v>
      </c>
      <c r="W441" t="str">
        <f>'RESUMEN TOTAL'!AC462</f>
        <v>APAGADO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>
        <f>'RESUMEN TOTAL'!Z463</f>
        <v>0</v>
      </c>
      <c r="U442">
        <f>'RESUMEN TOTAL'!AA463</f>
        <v>0</v>
      </c>
      <c r="V442" t="str">
        <f>'RESUMEN TOTAL'!AB463</f>
        <v>APAGADO</v>
      </c>
      <c r="W442" t="str">
        <f>'RESUMEN TOTAL'!AC463</f>
        <v>APAGADO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>
        <f>'RESUMEN TOTAL'!Z495</f>
        <v>0</v>
      </c>
      <c r="U454">
        <f>'RESUMEN TOTAL'!AA495</f>
        <v>0</v>
      </c>
      <c r="V454" t="str">
        <f>'RESUMEN TOTAL'!AB495</f>
        <v>APAGADO</v>
      </c>
      <c r="W454" t="str">
        <f>'RESUMEN TOTAL'!AC495</f>
        <v>APAGADO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>
        <f>'RESUMEN TOTAL'!Z496</f>
        <v>0</v>
      </c>
      <c r="U455">
        <f>'RESUMEN TOTAL'!AA496</f>
        <v>0</v>
      </c>
      <c r="V455" t="str">
        <f>'RESUMEN TOTAL'!AB496</f>
        <v>APAGADO</v>
      </c>
      <c r="W455" t="str">
        <f>'RESUMEN TOTAL'!AC496</f>
        <v>APAGADO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>
        <f>'RESUMEN TOTAL'!Z499</f>
        <v>0</v>
      </c>
      <c r="U458">
        <f>'RESUMEN TOTAL'!AA499</f>
        <v>0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>
        <f>'RESUMEN TOTAL'!Z501</f>
        <v>0</v>
      </c>
      <c r="U460">
        <f>'RESUMEN TOTAL'!AA501</f>
        <v>0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>
        <f>'RESUMEN TOTAL'!Z502</f>
        <v>0</v>
      </c>
      <c r="U461">
        <f>'RESUMEN TOTAL'!AA502</f>
        <v>0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>
        <f>'RESUMEN TOTAL'!Z503</f>
        <v>0</v>
      </c>
      <c r="U462">
        <f>'RESUMEN TOTAL'!AA503</f>
        <v>0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>
        <f>'RESUMEN TOTAL'!Z504</f>
        <v>0</v>
      </c>
      <c r="U463">
        <f>'RESUMEN TOTAL'!AA504</f>
        <v>0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>
        <f>'RESUMEN TOTAL'!Z505</f>
        <v>0</v>
      </c>
      <c r="U464">
        <f>'RESUMEN TOTAL'!AA505</f>
        <v>0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>
        <f>'RESUMEN TOTAL'!Z506</f>
        <v>0</v>
      </c>
      <c r="U465">
        <f>'RESUMEN TOTAL'!AA506</f>
        <v>0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>
        <f>'RESUMEN TOTAL'!Z507</f>
        <v>0</v>
      </c>
      <c r="U466">
        <f>'RESUMEN TOTAL'!AA507</f>
        <v>0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>
        <f>'RESUMEN TOTAL'!Z508</f>
        <v>0</v>
      </c>
      <c r="U467">
        <f>'RESUMEN TOTAL'!AA508</f>
        <v>0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>
        <f>'RESUMEN TOTAL'!Z509</f>
        <v>0</v>
      </c>
      <c r="U468">
        <f>'RESUMEN TOTAL'!AA509</f>
        <v>0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>
        <f>'RESUMEN TOTAL'!Z510</f>
        <v>0</v>
      </c>
      <c r="U469">
        <f>'RESUMEN TOTAL'!AA510</f>
        <v>0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 t="str">
        <f>'RESUMEN TOTAL'!AC511</f>
        <v>APAGADO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TOTAL'!N491</f>
        <v>APAGADO</v>
      </c>
      <c r="I471" t="str">
        <f>'RESUMEN TOTAL'!O491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>
        <f>'RESUMEN TOTAL'!Z512</f>
        <v>0</v>
      </c>
      <c r="U471">
        <f>'RESUMEN TOTAL'!AA512</f>
        <v>0</v>
      </c>
      <c r="V471" t="str">
        <f>'RESUMEN TOTAL'!AB512</f>
        <v>APAGADO</v>
      </c>
      <c r="W471" t="str">
        <f>'RESUMEN TOTAL'!AC512</f>
        <v>APAGADO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>
        <f>'RESUMEN TOTAL'!Z513</f>
        <v>0</v>
      </c>
      <c r="U472">
        <f>'RESUMEN TOTAL'!AA513</f>
        <v>0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>
        <f>'RESUMEN TOTAL'!Z514</f>
        <v>0</v>
      </c>
      <c r="U473">
        <f>'RESUMEN TOTAL'!AA514</f>
        <v>0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>
        <f>'RESUMEN TOTAL'!Z515</f>
        <v>0</v>
      </c>
      <c r="U474">
        <f>'RESUMEN TOTAL'!AA515</f>
        <v>0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TOTAL'!N495</f>
        <v>APAGADO</v>
      </c>
      <c r="I475" t="str">
        <f>'RESUMEN TOTAL'!O495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>
        <f>'RESUMEN TOTAL'!Z516</f>
        <v>0</v>
      </c>
      <c r="U475">
        <f>'RESUMEN TOTAL'!AA516</f>
        <v>0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TOTAL'!N496</f>
        <v>APAGADO</v>
      </c>
      <c r="I476" t="str">
        <f>'RESUMEN TOTAL'!O496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>
        <f>'RESUMEN TOTAL'!Z517</f>
        <v>0</v>
      </c>
      <c r="U476">
        <f>'RESUMEN TOTAL'!AA517</f>
        <v>0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>
        <f>'RESUMEN TOTAL'!Z518</f>
        <v>0</v>
      </c>
      <c r="U477">
        <f>'RESUMEN TOTAL'!AA518</f>
        <v>0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>
        <f>'RESUMEN TOTAL'!Z519</f>
        <v>0</v>
      </c>
      <c r="U478">
        <f>'RESUMEN TOTAL'!AA519</f>
        <v>0</v>
      </c>
      <c r="V478" t="str">
        <f>'RESUMEN TOTAL'!AB519</f>
        <v>APAGADO</v>
      </c>
      <c r="W478" t="str">
        <f>'RESUMEN TOTAL'!AC519</f>
        <v>APAGADO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>
        <f>'RESUMEN TOTAL'!Z521</f>
        <v>0</v>
      </c>
      <c r="U480">
        <f>'RESUMEN TOTAL'!AA521</f>
        <v>0</v>
      </c>
      <c r="V480" t="str">
        <f>'RESUMEN TOTAL'!AB521</f>
        <v>APAGADO</v>
      </c>
      <c r="W480" t="str">
        <f>'RESUMEN TOTAL'!AC521</f>
        <v>APAGADO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>
        <f>'RESUMEN TOTAL'!Z523</f>
        <v>0</v>
      </c>
      <c r="U482">
        <f>'RESUMEN TOTAL'!AA523</f>
        <v>0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>
        <f>'RESUMEN TOTAL'!Z524</f>
        <v>0</v>
      </c>
      <c r="U483">
        <f>'RESUMEN TOTAL'!AA524</f>
        <v>0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 t="str">
        <f>'RESUMEN TOTAL'!AC531</f>
        <v>APAGADO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>
        <f>'RESUMEN TOTAL'!Z532</f>
        <v>0</v>
      </c>
      <c r="U491">
        <f>'RESUMEN TOTAL'!AA532</f>
        <v>0</v>
      </c>
      <c r="V491" t="str">
        <f>'RESUMEN TOTAL'!AB532</f>
        <v>APAGADO</v>
      </c>
      <c r="W491" t="str">
        <f>'RESUMEN TOTAL'!AC532</f>
        <v>APAGADO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 t="str">
        <f>'RESUMEN TOTAL'!N512</f>
        <v>APAGADO</v>
      </c>
      <c r="I492" t="str">
        <f>'RESUMEN TOTAL'!O512</f>
        <v>APAGADO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>
        <f>'RESUMEN TOTAL'!Z535</f>
        <v>0</v>
      </c>
      <c r="U494">
        <f>'RESUMEN TOTAL'!AA535</f>
        <v>0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>
        <f>'RESUMEN TOTAL'!Z536</f>
        <v>0</v>
      </c>
      <c r="U495">
        <f>'RESUMEN TOTAL'!AA536</f>
        <v>0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TOTAL'!N518</f>
        <v>APAGADO</v>
      </c>
      <c r="I498" t="str">
        <f>'RESUMEN TOTAL'!O518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>
        <f>'RESUMEN TOTAL'!Z539</f>
        <v>0</v>
      </c>
      <c r="U498">
        <f>'RESUMEN TOTAL'!AA539</f>
        <v>0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>
        <f>'RESUMEN TOTAL'!Z540</f>
        <v>0</v>
      </c>
      <c r="U499">
        <f>'RESUMEN TOTAL'!AA540</f>
        <v>0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>
        <f>'RESUMEN TOTAL'!Z543</f>
        <v>0</v>
      </c>
      <c r="U504">
        <f>'RESUMEN TOTAL'!AA543</f>
        <v>0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>
        <f>'RESUMEN TOTAL'!Z544</f>
        <v>0</v>
      </c>
      <c r="U505">
        <f>'RESUMEN TOTAL'!AA544</f>
        <v>0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>
        <f>'RESUMEN TOTAL'!Z547</f>
        <v>0</v>
      </c>
      <c r="U508">
        <f>'RESUMEN TOTAL'!AA547</f>
        <v>0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>
        <f>'RESUMEN TOTAL'!Z548</f>
        <v>0</v>
      </c>
      <c r="U509">
        <f>'RESUMEN TOTAL'!AA548</f>
        <v>0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>
        <f>'RESUMEN TOTAL'!Z549</f>
        <v>0</v>
      </c>
      <c r="U510">
        <f>'RESUMEN TOTAL'!AA549</f>
        <v>0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TOTAL'!N531</f>
        <v>0</v>
      </c>
      <c r="I511">
        <f>'RESUMEN TOTAL'!O531</f>
        <v>0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>
        <f>'RESUMEN TOTAL'!Z550</f>
        <v>0</v>
      </c>
      <c r="U511">
        <f>'RESUMEN TOTAL'!AA550</f>
        <v>0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>
        <f>'RESUMEN TOTAL'!Z551</f>
        <v>0</v>
      </c>
      <c r="U512">
        <f>'RESUMEN TOTAL'!AA551</f>
        <v>0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>
        <f>'RESUMEN TOTAL'!Z552</f>
        <v>0</v>
      </c>
      <c r="U513">
        <f>'RESUMEN TOTAL'!AA552</f>
        <v>0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>
        <f>'RESUMEN TOTAL'!Z553</f>
        <v>0</v>
      </c>
      <c r="U514">
        <f>'RESUMEN TOTAL'!AA553</f>
        <v>0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>
        <f>'RESUMEN TOTAL'!Z554</f>
        <v>0</v>
      </c>
      <c r="U515">
        <f>'RESUMEN TOTAL'!AA554</f>
        <v>0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F4:AG686">
    <cfRule type="containsText" dxfId="49" priority="1" operator="containsText" text="APAGADO">
      <formula>NOT(ISERROR(SEARCH("APAGADO",F4)))</formula>
    </cfRule>
  </conditionalFormatting>
  <conditionalFormatting sqref="AE3:AE1048576">
    <cfRule type="containsText" dxfId="4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92" zoomScale="80" zoomScaleNormal="80" workbookViewId="0">
      <selection activeCell="N101" sqref="N10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951</v>
      </c>
      <c r="E1" s="58" t="s">
        <v>952</v>
      </c>
    </row>
    <row r="2" spans="1:10" ht="15.6" customHeight="1" thickTop="1" thickBot="1" x14ac:dyDescent="0.3">
      <c r="A2" s="89"/>
      <c r="B2" s="59" t="s">
        <v>1285</v>
      </c>
      <c r="C2" s="60">
        <v>454</v>
      </c>
      <c r="D2" s="61"/>
      <c r="E2" s="62"/>
      <c r="F2" s="143">
        <v>45689</v>
      </c>
      <c r="G2" s="104" t="s">
        <v>1350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1285</v>
      </c>
      <c r="I3" s="118" t="s">
        <v>1378</v>
      </c>
      <c r="J3" s="107" t="s">
        <v>952</v>
      </c>
    </row>
    <row r="4" spans="1:10" ht="17.25" thickTop="1" thickBot="1" x14ac:dyDescent="0.3">
      <c r="A4" s="90"/>
      <c r="B4" s="63" t="s">
        <v>1286</v>
      </c>
      <c r="C4" s="81">
        <v>0</v>
      </c>
      <c r="D4" s="64">
        <v>0</v>
      </c>
      <c r="E4" s="65">
        <f>D4/C2</f>
        <v>0</v>
      </c>
      <c r="F4" s="144"/>
      <c r="G4" s="112" t="s">
        <v>1372</v>
      </c>
      <c r="H4" s="115">
        <v>78</v>
      </c>
      <c r="I4" s="119"/>
      <c r="J4" s="111"/>
    </row>
    <row r="5" spans="1:10" ht="16.5" thickTop="1" x14ac:dyDescent="0.25">
      <c r="A5" s="90"/>
      <c r="B5" s="63" t="s">
        <v>1287</v>
      </c>
      <c r="C5" s="81">
        <v>0</v>
      </c>
      <c r="D5" s="64">
        <v>0</v>
      </c>
      <c r="E5" s="65">
        <f>D5/C2</f>
        <v>0</v>
      </c>
      <c r="F5" s="144"/>
      <c r="G5" s="63" t="s">
        <v>1111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v>0</v>
      </c>
      <c r="F6" s="144"/>
      <c r="G6" s="63" t="s">
        <v>1374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1102</v>
      </c>
      <c r="C7" s="92">
        <v>0</v>
      </c>
      <c r="D7" s="92">
        <v>0</v>
      </c>
      <c r="E7" s="93">
        <v>0</v>
      </c>
      <c r="F7" s="144"/>
      <c r="G7" s="63" t="s">
        <v>1380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1103</v>
      </c>
      <c r="C8" s="92">
        <v>0</v>
      </c>
      <c r="D8" s="9">
        <v>0</v>
      </c>
      <c r="E8" s="94">
        <v>0</v>
      </c>
      <c r="F8" s="145"/>
      <c r="G8" s="66" t="s">
        <v>1379</v>
      </c>
      <c r="H8" s="117">
        <v>0</v>
      </c>
      <c r="I8" s="123"/>
      <c r="J8" s="109"/>
    </row>
    <row r="9" spans="1:10" ht="15" customHeight="1" thickTop="1" thickBot="1" x14ac:dyDescent="0.3">
      <c r="B9" s="59" t="s">
        <v>1285</v>
      </c>
      <c r="C9" s="60">
        <v>454</v>
      </c>
      <c r="D9" s="61"/>
      <c r="E9" s="62"/>
      <c r="F9" s="143">
        <v>45690</v>
      </c>
      <c r="G9" s="104" t="s">
        <v>1350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1285</v>
      </c>
      <c r="I10" s="118" t="s">
        <v>1378</v>
      </c>
      <c r="J10" s="107" t="s">
        <v>952</v>
      </c>
    </row>
    <row r="11" spans="1:10" ht="17.25" thickTop="1" thickBot="1" x14ac:dyDescent="0.3">
      <c r="B11" s="63" t="s">
        <v>1286</v>
      </c>
      <c r="C11" s="81">
        <v>0</v>
      </c>
      <c r="D11" s="64">
        <v>0</v>
      </c>
      <c r="E11" s="65">
        <v>0</v>
      </c>
      <c r="F11" s="144"/>
      <c r="G11" s="112" t="s">
        <v>1372</v>
      </c>
      <c r="H11" s="115">
        <v>78</v>
      </c>
      <c r="I11" s="119"/>
      <c r="J11" s="111"/>
    </row>
    <row r="12" spans="1:10" ht="15" customHeight="1" thickTop="1" x14ac:dyDescent="0.25">
      <c r="B12" s="63" t="s">
        <v>1287</v>
      </c>
      <c r="C12" s="81">
        <v>0</v>
      </c>
      <c r="D12" s="64">
        <v>0</v>
      </c>
      <c r="E12" s="65">
        <v>0</v>
      </c>
      <c r="F12" s="144"/>
      <c r="G12" s="63" t="s">
        <v>1111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1374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1102</v>
      </c>
      <c r="C14" s="92">
        <v>0</v>
      </c>
      <c r="D14" s="92">
        <v>0</v>
      </c>
      <c r="E14" s="93">
        <v>0</v>
      </c>
      <c r="F14" s="144"/>
      <c r="G14" s="63" t="s">
        <v>1380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1103</v>
      </c>
      <c r="C15" s="92">
        <v>0</v>
      </c>
      <c r="D15" s="92">
        <v>0</v>
      </c>
      <c r="E15" s="94">
        <v>0</v>
      </c>
      <c r="F15" s="145"/>
      <c r="G15" s="66" t="s">
        <v>1379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1285</v>
      </c>
      <c r="C16" s="60">
        <v>454</v>
      </c>
      <c r="D16" s="61"/>
      <c r="E16" s="62"/>
      <c r="F16" s="143">
        <v>45691</v>
      </c>
      <c r="G16" s="104" t="s">
        <v>1350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54</v>
      </c>
      <c r="D17" s="64">
        <v>54</v>
      </c>
      <c r="E17" s="65">
        <v>0.11890000000000001</v>
      </c>
      <c r="F17" s="144"/>
      <c r="G17" s="103"/>
      <c r="H17" s="114" t="s">
        <v>1285</v>
      </c>
      <c r="I17" s="118" t="s">
        <v>1378</v>
      </c>
      <c r="J17" s="107" t="s">
        <v>952</v>
      </c>
    </row>
    <row r="18" spans="2:10" ht="17.25" thickTop="1" thickBot="1" x14ac:dyDescent="0.3">
      <c r="B18" s="63" t="s">
        <v>1286</v>
      </c>
      <c r="C18" s="81">
        <v>0</v>
      </c>
      <c r="D18" s="64">
        <v>54</v>
      </c>
      <c r="E18" s="65">
        <v>0.11890000000000001</v>
      </c>
      <c r="F18" s="144"/>
      <c r="G18" s="112" t="s">
        <v>1372</v>
      </c>
      <c r="H18" s="115">
        <v>78</v>
      </c>
      <c r="I18" s="119"/>
      <c r="J18" s="111"/>
    </row>
    <row r="19" spans="2:10" ht="16.5" thickTop="1" x14ac:dyDescent="0.25">
      <c r="B19" s="63" t="s">
        <v>1287</v>
      </c>
      <c r="C19" s="81">
        <v>1</v>
      </c>
      <c r="D19" s="64">
        <v>53</v>
      </c>
      <c r="E19" s="65">
        <v>0.1167</v>
      </c>
      <c r="F19" s="144"/>
      <c r="G19" s="63" t="s">
        <v>1111</v>
      </c>
      <c r="H19" s="116">
        <v>39</v>
      </c>
      <c r="I19" s="120">
        <v>24</v>
      </c>
      <c r="J19" s="110">
        <v>0.62</v>
      </c>
    </row>
    <row r="20" spans="2:10" ht="16.5" thickBot="1" x14ac:dyDescent="0.3">
      <c r="B20" s="66" t="s">
        <v>16</v>
      </c>
      <c r="C20" s="67">
        <v>6</v>
      </c>
      <c r="D20" s="68">
        <v>48</v>
      </c>
      <c r="E20" s="88">
        <v>0.1057</v>
      </c>
      <c r="F20" s="144"/>
      <c r="G20" s="63" t="s">
        <v>1374</v>
      </c>
      <c r="H20" s="116">
        <v>39</v>
      </c>
      <c r="I20" s="121">
        <v>24</v>
      </c>
      <c r="J20" s="105">
        <v>0.62</v>
      </c>
    </row>
    <row r="21" spans="2:10" ht="17.25" thickTop="1" thickBot="1" x14ac:dyDescent="0.3">
      <c r="B21" s="91" t="s">
        <v>1102</v>
      </c>
      <c r="C21" s="92">
        <v>42</v>
      </c>
      <c r="D21" s="92"/>
      <c r="E21" s="93">
        <v>0.12</v>
      </c>
      <c r="F21" s="144"/>
      <c r="G21" s="63" t="s">
        <v>1380</v>
      </c>
      <c r="H21" s="116">
        <v>78</v>
      </c>
      <c r="I21" s="122">
        <v>48</v>
      </c>
      <c r="J21" s="108">
        <v>0.62</v>
      </c>
    </row>
    <row r="22" spans="2:10" ht="15" customHeight="1" thickTop="1" thickBot="1" x14ac:dyDescent="0.3">
      <c r="B22" s="91" t="s">
        <v>1103</v>
      </c>
      <c r="C22" s="92">
        <v>12</v>
      </c>
      <c r="D22" s="92">
        <v>0</v>
      </c>
      <c r="E22" s="94">
        <v>0.06</v>
      </c>
      <c r="F22" s="145"/>
      <c r="G22" s="66" t="s">
        <v>1379</v>
      </c>
      <c r="H22" s="117">
        <v>48</v>
      </c>
      <c r="I22" s="123"/>
      <c r="J22" s="109"/>
    </row>
    <row r="23" spans="2:10" ht="17.25" customHeight="1" thickTop="1" thickBot="1" x14ac:dyDescent="0.3">
      <c r="B23" s="59" t="s">
        <v>1285</v>
      </c>
      <c r="C23" s="60">
        <v>454</v>
      </c>
      <c r="D23" s="61"/>
      <c r="E23" s="62"/>
      <c r="F23" s="143">
        <v>45692</v>
      </c>
      <c r="G23" s="104" t="s">
        <v>1350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72</v>
      </c>
      <c r="D24" s="64">
        <v>72</v>
      </c>
      <c r="E24" s="65">
        <v>0.15859999999999999</v>
      </c>
      <c r="F24" s="144"/>
      <c r="G24" s="103"/>
      <c r="H24" s="114" t="s">
        <v>1285</v>
      </c>
      <c r="I24" s="118" t="s">
        <v>1378</v>
      </c>
      <c r="J24" s="107" t="s">
        <v>952</v>
      </c>
    </row>
    <row r="25" spans="2:10" ht="17.25" thickTop="1" thickBot="1" x14ac:dyDescent="0.3">
      <c r="B25" s="63" t="s">
        <v>1286</v>
      </c>
      <c r="C25" s="81">
        <v>2</v>
      </c>
      <c r="D25" s="64">
        <v>70</v>
      </c>
      <c r="E25" s="65">
        <v>0.1542</v>
      </c>
      <c r="F25" s="144"/>
      <c r="G25" s="112" t="s">
        <v>1372</v>
      </c>
      <c r="H25" s="115">
        <v>78</v>
      </c>
      <c r="I25" s="119"/>
      <c r="J25" s="111"/>
    </row>
    <row r="26" spans="2:10" ht="16.5" thickTop="1" x14ac:dyDescent="0.25">
      <c r="B26" s="63" t="s">
        <v>1287</v>
      </c>
      <c r="C26" s="81">
        <v>1</v>
      </c>
      <c r="D26" s="64">
        <v>71</v>
      </c>
      <c r="E26" s="65">
        <v>0.15640000000000001</v>
      </c>
      <c r="F26" s="144"/>
      <c r="G26" s="63" t="s">
        <v>1111</v>
      </c>
      <c r="H26" s="116">
        <v>39</v>
      </c>
      <c r="I26" s="120">
        <v>24</v>
      </c>
      <c r="J26" s="110">
        <f t="shared" ref="J26:J27" si="1">I26/H26</f>
        <v>0.61538461538461542</v>
      </c>
    </row>
    <row r="27" spans="2:10" ht="15" customHeight="1" thickBot="1" x14ac:dyDescent="0.3">
      <c r="B27" s="66" t="s">
        <v>16</v>
      </c>
      <c r="C27" s="67">
        <v>7</v>
      </c>
      <c r="D27" s="135">
        <v>65</v>
      </c>
      <c r="E27" s="136">
        <v>0.14319999999999999</v>
      </c>
      <c r="F27" s="144"/>
      <c r="G27" s="63" t="s">
        <v>1374</v>
      </c>
      <c r="H27" s="116">
        <v>39</v>
      </c>
      <c r="I27" s="121">
        <v>24</v>
      </c>
      <c r="J27" s="105">
        <f t="shared" si="1"/>
        <v>0.61538461538461542</v>
      </c>
    </row>
    <row r="28" spans="2:10" ht="17.25" thickTop="1" thickBot="1" x14ac:dyDescent="0.3">
      <c r="B28" s="91" t="s">
        <v>1102</v>
      </c>
      <c r="C28" s="92">
        <v>55</v>
      </c>
      <c r="D28" s="137">
        <v>0</v>
      </c>
      <c r="E28" s="138">
        <f>Hoja1!I4</f>
        <v>0.21072796934865901</v>
      </c>
      <c r="F28" s="144"/>
      <c r="G28" s="63" t="s">
        <v>1380</v>
      </c>
      <c r="H28" s="116">
        <v>78</v>
      </c>
      <c r="I28" s="122">
        <v>48</v>
      </c>
      <c r="J28" s="108">
        <v>0.62</v>
      </c>
    </row>
    <row r="29" spans="2:10" ht="17.25" thickTop="1" thickBot="1" x14ac:dyDescent="0.3">
      <c r="B29" s="91" t="s">
        <v>1103</v>
      </c>
      <c r="C29" s="92">
        <v>22</v>
      </c>
      <c r="D29" s="92">
        <v>0</v>
      </c>
      <c r="E29" s="93">
        <v>0.11</v>
      </c>
      <c r="F29" s="145"/>
      <c r="G29" s="66" t="s">
        <v>1379</v>
      </c>
      <c r="H29" s="117">
        <v>48</v>
      </c>
      <c r="I29" s="123"/>
      <c r="J29" s="109"/>
    </row>
    <row r="30" spans="2:10" ht="17.25" customHeight="1" thickTop="1" thickBot="1" x14ac:dyDescent="0.3">
      <c r="B30" s="59" t="s">
        <v>1285</v>
      </c>
      <c r="C30" s="60">
        <v>454</v>
      </c>
      <c r="D30" s="61"/>
      <c r="E30" s="62"/>
      <c r="F30" s="143">
        <v>45693</v>
      </c>
      <c r="G30" s="104" t="s">
        <v>1350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101</v>
      </c>
      <c r="D31" s="64">
        <v>101</v>
      </c>
      <c r="E31" s="65">
        <f t="shared" ref="E31" si="2">D31/C30</f>
        <v>0.22246696035242292</v>
      </c>
      <c r="F31" s="144"/>
      <c r="G31" s="103"/>
      <c r="H31" s="114" t="s">
        <v>1285</v>
      </c>
      <c r="I31" s="118" t="s">
        <v>1378</v>
      </c>
      <c r="J31" s="107" t="s">
        <v>952</v>
      </c>
    </row>
    <row r="32" spans="2:10" ht="15.75" customHeight="1" thickTop="1" thickBot="1" x14ac:dyDescent="0.3">
      <c r="B32" s="63" t="s">
        <v>1286</v>
      </c>
      <c r="C32" s="81">
        <v>7</v>
      </c>
      <c r="D32" s="64">
        <v>104</v>
      </c>
      <c r="E32" s="65">
        <f t="shared" ref="E32" si="3">D32/C30</f>
        <v>0.22907488986784141</v>
      </c>
      <c r="F32" s="144"/>
      <c r="G32" s="112" t="s">
        <v>1372</v>
      </c>
      <c r="H32" s="115">
        <v>78</v>
      </c>
      <c r="I32" s="119"/>
      <c r="J32" s="111"/>
    </row>
    <row r="33" spans="1:10" ht="16.5" thickTop="1" x14ac:dyDescent="0.25">
      <c r="B33" s="63" t="s">
        <v>1287</v>
      </c>
      <c r="C33" s="81">
        <v>1</v>
      </c>
      <c r="D33" s="64">
        <v>100</v>
      </c>
      <c r="E33" s="65">
        <f t="shared" ref="E33" si="4">D33/C30</f>
        <v>0.22026431718061673</v>
      </c>
      <c r="F33" s="144"/>
      <c r="G33" s="63" t="s">
        <v>1111</v>
      </c>
      <c r="H33" s="116">
        <v>39</v>
      </c>
      <c r="I33" s="120">
        <v>24</v>
      </c>
      <c r="J33" s="110">
        <f>I33/H33</f>
        <v>0.61538461538461542</v>
      </c>
    </row>
    <row r="34" spans="1:10" ht="16.5" thickBot="1" x14ac:dyDescent="0.3">
      <c r="B34" s="66" t="s">
        <v>16</v>
      </c>
      <c r="C34" s="67">
        <v>10</v>
      </c>
      <c r="D34" s="135">
        <v>91</v>
      </c>
      <c r="E34" s="136">
        <f t="shared" ref="E34" si="5">D34/C30</f>
        <v>0.20044052863436124</v>
      </c>
      <c r="F34" s="144"/>
      <c r="G34" s="63" t="s">
        <v>1374</v>
      </c>
      <c r="H34" s="116">
        <v>39</v>
      </c>
      <c r="I34" s="121">
        <v>24</v>
      </c>
      <c r="J34" s="105">
        <f>I34/H34</f>
        <v>0.61538461538461542</v>
      </c>
    </row>
    <row r="35" spans="1:10" ht="17.25" thickTop="1" thickBot="1" x14ac:dyDescent="0.3">
      <c r="A35" t="s">
        <v>1517</v>
      </c>
      <c r="B35" s="91" t="s">
        <v>1102</v>
      </c>
      <c r="C35" s="92">
        <v>75</v>
      </c>
      <c r="D35" s="137"/>
      <c r="E35" s="138">
        <v>0</v>
      </c>
      <c r="F35" s="144"/>
      <c r="G35" s="63" t="s">
        <v>1380</v>
      </c>
      <c r="H35" s="116">
        <v>78</v>
      </c>
      <c r="I35" s="122">
        <v>48</v>
      </c>
      <c r="J35" s="108">
        <f>I35/H35</f>
        <v>0.61538461538461542</v>
      </c>
    </row>
    <row r="36" spans="1:10" ht="17.25" thickTop="1" thickBot="1" x14ac:dyDescent="0.3">
      <c r="B36" s="91" t="s">
        <v>1103</v>
      </c>
      <c r="C36" s="92">
        <v>26</v>
      </c>
      <c r="D36" s="92"/>
      <c r="E36" s="93">
        <v>0</v>
      </c>
      <c r="F36" s="145"/>
      <c r="G36" s="66" t="s">
        <v>1379</v>
      </c>
      <c r="H36" s="117">
        <v>48</v>
      </c>
      <c r="I36" s="123"/>
      <c r="J36" s="109"/>
    </row>
    <row r="37" spans="1:10" ht="15.75" customHeight="1" thickTop="1" thickBot="1" x14ac:dyDescent="0.3">
      <c r="B37" s="59" t="s">
        <v>1285</v>
      </c>
      <c r="C37" s="60">
        <v>454</v>
      </c>
      <c r="D37" s="61"/>
      <c r="E37" s="62"/>
      <c r="F37" s="143">
        <v>45694</v>
      </c>
      <c r="G37" s="104" t="s">
        <v>1350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104</v>
      </c>
      <c r="D38" s="64">
        <v>104</v>
      </c>
      <c r="E38" s="65">
        <v>0.2291</v>
      </c>
      <c r="F38" s="144"/>
      <c r="G38" s="103"/>
      <c r="H38" s="114" t="s">
        <v>1285</v>
      </c>
      <c r="I38" s="118" t="s">
        <v>1378</v>
      </c>
      <c r="J38" s="107" t="s">
        <v>952</v>
      </c>
    </row>
    <row r="39" spans="1:10" ht="17.25" thickTop="1" thickBot="1" x14ac:dyDescent="0.3">
      <c r="B39" s="63" t="s">
        <v>1286</v>
      </c>
      <c r="C39" s="81">
        <v>4</v>
      </c>
      <c r="D39" s="64">
        <v>100</v>
      </c>
      <c r="E39" s="65">
        <v>0.2203</v>
      </c>
      <c r="F39" s="144"/>
      <c r="G39" s="112" t="s">
        <v>1372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1287</v>
      </c>
      <c r="C40" s="81">
        <v>1</v>
      </c>
      <c r="D40" s="64">
        <v>103</v>
      </c>
      <c r="E40" s="65">
        <v>0.22689999999999999</v>
      </c>
      <c r="F40" s="144"/>
      <c r="G40" s="63" t="s">
        <v>1111</v>
      </c>
      <c r="H40" s="116">
        <f>paradas!K1</f>
        <v>39</v>
      </c>
      <c r="I40" s="120">
        <v>24</v>
      </c>
      <c r="J40" s="110">
        <f t="shared" ref="J40:J42" si="6">I40/H40</f>
        <v>0.61538461538461542</v>
      </c>
    </row>
    <row r="41" spans="1:10" ht="16.5" thickBot="1" x14ac:dyDescent="0.3">
      <c r="B41" s="66" t="s">
        <v>16</v>
      </c>
      <c r="C41" s="67">
        <v>8</v>
      </c>
      <c r="D41" s="135">
        <v>96</v>
      </c>
      <c r="E41" s="136">
        <f t="shared" ref="E41" si="7">D41/C37</f>
        <v>0.21145374449339208</v>
      </c>
      <c r="F41" s="144"/>
      <c r="G41" s="63" t="s">
        <v>1374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1102</v>
      </c>
      <c r="C42" s="92">
        <v>81</v>
      </c>
      <c r="D42" s="137"/>
      <c r="E42" s="138">
        <v>0.31</v>
      </c>
      <c r="F42" s="144"/>
      <c r="G42" s="63" t="s">
        <v>1380</v>
      </c>
      <c r="H42" s="116">
        <v>78</v>
      </c>
      <c r="I42" s="122">
        <v>48</v>
      </c>
      <c r="J42" s="108">
        <f t="shared" si="6"/>
        <v>0.61538461538461542</v>
      </c>
    </row>
    <row r="43" spans="1:10" ht="17.25" thickTop="1" thickBot="1" x14ac:dyDescent="0.3">
      <c r="B43" s="91" t="s">
        <v>1103</v>
      </c>
      <c r="C43" s="92">
        <v>23</v>
      </c>
      <c r="D43" s="92"/>
      <c r="E43" s="93">
        <v>0.11</v>
      </c>
      <c r="F43" s="145"/>
      <c r="G43" s="66" t="s">
        <v>1379</v>
      </c>
      <c r="H43" s="117">
        <v>48</v>
      </c>
      <c r="I43" s="123"/>
      <c r="J43" s="109"/>
    </row>
    <row r="44" spans="1:10" ht="17.25" customHeight="1" thickTop="1" thickBot="1" x14ac:dyDescent="0.3">
      <c r="B44" s="59" t="s">
        <v>1285</v>
      </c>
      <c r="C44" s="60">
        <v>454</v>
      </c>
      <c r="D44" s="61"/>
      <c r="E44" s="62"/>
      <c r="F44" s="143">
        <v>45695</v>
      </c>
      <c r="G44" s="104" t="s">
        <v>1350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1285</v>
      </c>
      <c r="I45" s="118" t="s">
        <v>1378</v>
      </c>
      <c r="J45" s="107" t="s">
        <v>952</v>
      </c>
    </row>
    <row r="46" spans="1:10" ht="17.25" thickTop="1" thickBot="1" x14ac:dyDescent="0.3">
      <c r="B46" s="63" t="s">
        <v>1286</v>
      </c>
      <c r="C46" s="81">
        <v>0</v>
      </c>
      <c r="D46" s="64">
        <v>0</v>
      </c>
      <c r="E46" s="65">
        <v>0</v>
      </c>
      <c r="F46" s="144"/>
      <c r="G46" s="112" t="s">
        <v>1372</v>
      </c>
      <c r="H46" s="115">
        <v>78</v>
      </c>
      <c r="I46" s="119"/>
      <c r="J46" s="111"/>
    </row>
    <row r="47" spans="1:10" ht="16.5" thickTop="1" x14ac:dyDescent="0.25">
      <c r="B47" s="63" t="s">
        <v>1287</v>
      </c>
      <c r="C47" s="81">
        <v>0</v>
      </c>
      <c r="D47" s="64">
        <v>0</v>
      </c>
      <c r="E47" s="65">
        <v>0</v>
      </c>
      <c r="F47" s="144"/>
      <c r="G47" s="63" t="s">
        <v>1111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1374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1102</v>
      </c>
      <c r="C49" s="92">
        <v>0</v>
      </c>
      <c r="D49" s="92"/>
      <c r="E49" s="93">
        <v>0</v>
      </c>
      <c r="F49" s="144"/>
      <c r="G49" s="63" t="s">
        <v>1380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1103</v>
      </c>
      <c r="C50" s="92">
        <v>0</v>
      </c>
      <c r="D50" s="92"/>
      <c r="E50" s="94">
        <v>0</v>
      </c>
      <c r="F50" s="145"/>
      <c r="G50" s="66" t="s">
        <v>1379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1285</v>
      </c>
      <c r="C51" s="60">
        <v>454</v>
      </c>
      <c r="D51" s="61"/>
      <c r="E51" s="62"/>
      <c r="F51" s="143">
        <v>45696</v>
      </c>
      <c r="G51" s="104" t="s">
        <v>1350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1285</v>
      </c>
      <c r="I52" s="118" t="s">
        <v>1378</v>
      </c>
      <c r="J52" s="107" t="s">
        <v>952</v>
      </c>
    </row>
    <row r="53" spans="2:10" ht="17.25" thickTop="1" thickBot="1" x14ac:dyDescent="0.3">
      <c r="B53" s="63" t="s">
        <v>1286</v>
      </c>
      <c r="C53" s="81">
        <v>0</v>
      </c>
      <c r="D53" s="64">
        <v>0</v>
      </c>
      <c r="E53" s="65">
        <v>0</v>
      </c>
      <c r="F53" s="144"/>
      <c r="G53" s="112" t="s">
        <v>1372</v>
      </c>
      <c r="H53" s="115">
        <v>78</v>
      </c>
      <c r="I53" s="119"/>
      <c r="J53" s="111"/>
    </row>
    <row r="54" spans="2:10" ht="16.5" thickTop="1" x14ac:dyDescent="0.25">
      <c r="B54" s="63" t="s">
        <v>1287</v>
      </c>
      <c r="C54" s="81">
        <v>0</v>
      </c>
      <c r="D54" s="64">
        <v>0</v>
      </c>
      <c r="E54" s="65">
        <v>0</v>
      </c>
      <c r="F54" s="144"/>
      <c r="G54" s="63" t="s">
        <v>1111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1374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1102</v>
      </c>
      <c r="C56" s="92">
        <v>0</v>
      </c>
      <c r="D56" s="92"/>
      <c r="E56" s="93">
        <v>0</v>
      </c>
      <c r="F56" s="144"/>
      <c r="G56" s="63" t="s">
        <v>1380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1103</v>
      </c>
      <c r="C57" s="92">
        <v>0</v>
      </c>
      <c r="D57" s="92"/>
      <c r="E57" s="94">
        <v>0</v>
      </c>
      <c r="F57" s="145"/>
      <c r="G57" s="66" t="s">
        <v>1379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1285</v>
      </c>
      <c r="C58" s="60">
        <v>454</v>
      </c>
      <c r="D58" s="61"/>
      <c r="E58" s="62"/>
      <c r="F58" s="143">
        <v>45697</v>
      </c>
      <c r="G58" s="104" t="s">
        <v>1350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1285</v>
      </c>
      <c r="I59" s="118" t="s">
        <v>1378</v>
      </c>
      <c r="J59" s="107" t="s">
        <v>952</v>
      </c>
    </row>
    <row r="60" spans="2:10" ht="17.25" thickTop="1" thickBot="1" x14ac:dyDescent="0.3">
      <c r="B60" s="63" t="s">
        <v>1286</v>
      </c>
      <c r="C60" s="81">
        <v>0</v>
      </c>
      <c r="D60" s="64">
        <v>0</v>
      </c>
      <c r="E60" s="65">
        <v>0</v>
      </c>
      <c r="F60" s="144"/>
      <c r="G60" s="112" t="s">
        <v>1372</v>
      </c>
      <c r="H60" s="115">
        <v>78</v>
      </c>
      <c r="I60" s="119"/>
      <c r="J60" s="111"/>
    </row>
    <row r="61" spans="2:10" ht="16.5" thickTop="1" x14ac:dyDescent="0.25">
      <c r="B61" s="63" t="s">
        <v>1287</v>
      </c>
      <c r="C61" s="81">
        <v>0</v>
      </c>
      <c r="D61" s="64">
        <v>0</v>
      </c>
      <c r="E61" s="65">
        <v>0</v>
      </c>
      <c r="F61" s="144"/>
      <c r="G61" s="63" t="s">
        <v>1111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1374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1102</v>
      </c>
      <c r="C63" s="92">
        <v>0</v>
      </c>
      <c r="D63" s="92">
        <v>0</v>
      </c>
      <c r="E63" s="93">
        <v>0</v>
      </c>
      <c r="F63" s="144"/>
      <c r="G63" s="63" t="s">
        <v>1380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1103</v>
      </c>
      <c r="C64" s="92">
        <v>0</v>
      </c>
      <c r="D64" s="92"/>
      <c r="E64" s="94">
        <v>0</v>
      </c>
      <c r="F64" s="145"/>
      <c r="G64" s="66" t="s">
        <v>1379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1285</v>
      </c>
      <c r="C65" s="60">
        <v>454</v>
      </c>
      <c r="D65" s="61"/>
      <c r="E65" s="62"/>
      <c r="F65" s="143">
        <v>45698</v>
      </c>
      <c r="G65" s="104" t="s">
        <v>1350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1285</v>
      </c>
      <c r="I66" s="118" t="s">
        <v>1378</v>
      </c>
      <c r="J66" s="107" t="s">
        <v>952</v>
      </c>
    </row>
    <row r="67" spans="2:10" ht="17.25" thickTop="1" thickBot="1" x14ac:dyDescent="0.3">
      <c r="B67" s="63" t="s">
        <v>1286</v>
      </c>
      <c r="C67" s="81">
        <v>0</v>
      </c>
      <c r="D67" s="64">
        <v>0</v>
      </c>
      <c r="E67" s="65">
        <v>0</v>
      </c>
      <c r="F67" s="144"/>
      <c r="G67" s="112" t="s">
        <v>1372</v>
      </c>
      <c r="H67" s="115">
        <v>78</v>
      </c>
      <c r="I67" s="119"/>
      <c r="J67" s="111"/>
    </row>
    <row r="68" spans="2:10" ht="16.5" thickTop="1" x14ac:dyDescent="0.25">
      <c r="B68" s="63" t="s">
        <v>1287</v>
      </c>
      <c r="C68" s="81">
        <v>0</v>
      </c>
      <c r="D68" s="64">
        <v>0</v>
      </c>
      <c r="E68" s="65">
        <v>0</v>
      </c>
      <c r="F68" s="144"/>
      <c r="G68" s="63" t="s">
        <v>1111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1374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1102</v>
      </c>
      <c r="C70" s="92">
        <v>0</v>
      </c>
      <c r="D70" s="92">
        <v>0</v>
      </c>
      <c r="E70" s="93">
        <v>0</v>
      </c>
      <c r="F70" s="144"/>
      <c r="G70" s="63" t="s">
        <v>1380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1103</v>
      </c>
      <c r="C71" s="92">
        <v>0</v>
      </c>
      <c r="D71" s="92">
        <v>0</v>
      </c>
      <c r="E71" s="94">
        <v>0</v>
      </c>
      <c r="F71" s="145"/>
      <c r="G71" s="66" t="s">
        <v>1379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1285</v>
      </c>
      <c r="C72" s="60">
        <v>454</v>
      </c>
      <c r="D72" s="61"/>
      <c r="E72" s="62"/>
      <c r="F72" s="143">
        <v>45668</v>
      </c>
      <c r="G72" s="104" t="s">
        <v>1350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1285</v>
      </c>
      <c r="I73" s="118" t="s">
        <v>1378</v>
      </c>
      <c r="J73" s="107" t="s">
        <v>952</v>
      </c>
    </row>
    <row r="74" spans="2:10" ht="17.25" thickTop="1" thickBot="1" x14ac:dyDescent="0.3">
      <c r="B74" s="63" t="s">
        <v>1286</v>
      </c>
      <c r="C74" s="81">
        <v>0</v>
      </c>
      <c r="D74" s="64">
        <v>0</v>
      </c>
      <c r="E74" s="65">
        <v>0</v>
      </c>
      <c r="F74" s="144"/>
      <c r="G74" s="112" t="s">
        <v>1372</v>
      </c>
      <c r="H74" s="115">
        <v>78</v>
      </c>
      <c r="I74" s="119"/>
      <c r="J74" s="111"/>
    </row>
    <row r="75" spans="2:10" ht="16.5" thickTop="1" x14ac:dyDescent="0.25">
      <c r="B75" s="63" t="s">
        <v>1287</v>
      </c>
      <c r="C75" s="81">
        <v>0</v>
      </c>
      <c r="D75" s="64">
        <v>0</v>
      </c>
      <c r="E75" s="65">
        <v>0</v>
      </c>
      <c r="F75" s="144"/>
      <c r="G75" s="63" t="s">
        <v>1111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1374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1102</v>
      </c>
      <c r="C77" s="92">
        <v>0</v>
      </c>
      <c r="D77" s="92"/>
      <c r="E77" s="93">
        <v>0</v>
      </c>
      <c r="F77" s="144"/>
      <c r="G77" s="63" t="s">
        <v>1380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1103</v>
      </c>
      <c r="C78" s="92">
        <v>0</v>
      </c>
      <c r="D78" s="92"/>
      <c r="E78" s="94">
        <v>0</v>
      </c>
      <c r="F78" s="145"/>
      <c r="G78" s="66" t="s">
        <v>1379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1285</v>
      </c>
      <c r="C79" s="60">
        <v>454</v>
      </c>
      <c r="D79" s="61"/>
      <c r="E79" s="62"/>
      <c r="F79" s="143">
        <v>45700</v>
      </c>
      <c r="G79" s="104" t="s">
        <v>1350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1285</v>
      </c>
      <c r="I80" s="118" t="s">
        <v>1378</v>
      </c>
      <c r="J80" s="107" t="s">
        <v>952</v>
      </c>
    </row>
    <row r="81" spans="2:10" ht="17.25" thickTop="1" thickBot="1" x14ac:dyDescent="0.3">
      <c r="B81" s="63" t="s">
        <v>1286</v>
      </c>
      <c r="C81" s="81">
        <v>0</v>
      </c>
      <c r="D81" s="64">
        <v>0</v>
      </c>
      <c r="E81" s="65">
        <v>0</v>
      </c>
      <c r="F81" s="144"/>
      <c r="G81" s="112" t="s">
        <v>1372</v>
      </c>
      <c r="H81" s="115">
        <v>78</v>
      </c>
      <c r="I81" s="119"/>
      <c r="J81" s="111"/>
    </row>
    <row r="82" spans="2:10" ht="16.5" thickTop="1" x14ac:dyDescent="0.25">
      <c r="B82" s="63" t="s">
        <v>1287</v>
      </c>
      <c r="C82" s="81">
        <v>0</v>
      </c>
      <c r="D82" s="64">
        <v>0</v>
      </c>
      <c r="E82" s="65">
        <v>0</v>
      </c>
      <c r="F82" s="144"/>
      <c r="G82" s="63" t="s">
        <v>1111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1374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1102</v>
      </c>
      <c r="C84" s="92">
        <v>0</v>
      </c>
      <c r="D84" s="92"/>
      <c r="E84" s="93">
        <v>0</v>
      </c>
      <c r="F84" s="144"/>
      <c r="G84" s="63" t="s">
        <v>1380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1103</v>
      </c>
      <c r="C85" s="92">
        <v>0</v>
      </c>
      <c r="E85" s="94">
        <v>0</v>
      </c>
      <c r="F85" s="145"/>
      <c r="G85" s="66" t="s">
        <v>1379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1285</v>
      </c>
      <c r="C86" s="60">
        <v>454</v>
      </c>
      <c r="D86" s="61"/>
      <c r="E86" s="62"/>
      <c r="F86" s="143">
        <v>45701</v>
      </c>
      <c r="G86" s="104" t="s">
        <v>1350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1285</v>
      </c>
      <c r="I87" s="118" t="s">
        <v>1378</v>
      </c>
      <c r="J87" s="107" t="s">
        <v>952</v>
      </c>
    </row>
    <row r="88" spans="2:10" ht="17.25" thickTop="1" thickBot="1" x14ac:dyDescent="0.3">
      <c r="B88" s="63" t="s">
        <v>1286</v>
      </c>
      <c r="C88" s="81">
        <v>0</v>
      </c>
      <c r="D88" s="64">
        <v>0</v>
      </c>
      <c r="E88" s="65">
        <f>D88/C86</f>
        <v>0</v>
      </c>
      <c r="F88" s="144"/>
      <c r="G88" s="112" t="s">
        <v>1372</v>
      </c>
      <c r="H88" s="115">
        <v>78</v>
      </c>
      <c r="I88" s="119"/>
      <c r="J88" s="111"/>
    </row>
    <row r="89" spans="2:10" ht="16.5" thickTop="1" x14ac:dyDescent="0.25">
      <c r="B89" s="63" t="s">
        <v>1287</v>
      </c>
      <c r="C89" s="81">
        <v>0</v>
      </c>
      <c r="D89" s="64">
        <v>0</v>
      </c>
      <c r="E89" s="65">
        <f>D89/C86</f>
        <v>0</v>
      </c>
      <c r="F89" s="144"/>
      <c r="G89" s="63" t="s">
        <v>1111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1374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1102</v>
      </c>
      <c r="C91" s="92">
        <v>0</v>
      </c>
      <c r="D91" s="92"/>
      <c r="E91" s="93">
        <v>0</v>
      </c>
      <c r="F91" s="144"/>
      <c r="G91" s="63" t="s">
        <v>1380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1103</v>
      </c>
      <c r="C92" s="92">
        <v>0</v>
      </c>
      <c r="E92" s="94">
        <v>0</v>
      </c>
      <c r="F92" s="145"/>
      <c r="G92" s="66" t="s">
        <v>1379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1285</v>
      </c>
      <c r="C93" s="60">
        <v>454</v>
      </c>
      <c r="D93" s="61"/>
      <c r="E93" s="62"/>
      <c r="F93" s="143">
        <v>45702</v>
      </c>
      <c r="G93" s="104" t="s">
        <v>1350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68</v>
      </c>
      <c r="D94" s="64">
        <v>68</v>
      </c>
      <c r="E94" s="65">
        <v>0.14979999999999999</v>
      </c>
      <c r="F94" s="144"/>
      <c r="G94" s="103"/>
      <c r="H94" s="114" t="s">
        <v>1285</v>
      </c>
      <c r="I94" s="118" t="s">
        <v>1378</v>
      </c>
      <c r="J94" s="107" t="s">
        <v>952</v>
      </c>
    </row>
    <row r="95" spans="2:10" ht="17.25" thickTop="1" thickBot="1" x14ac:dyDescent="0.3">
      <c r="B95" s="63" t="s">
        <v>1286</v>
      </c>
      <c r="C95" s="81">
        <v>8</v>
      </c>
      <c r="D95" s="64">
        <v>60</v>
      </c>
      <c r="E95" s="65">
        <v>0.13220000000000001</v>
      </c>
      <c r="F95" s="144"/>
      <c r="G95" s="112" t="s">
        <v>1372</v>
      </c>
      <c r="H95" s="115">
        <v>78</v>
      </c>
      <c r="I95" s="119"/>
      <c r="J95" s="111"/>
    </row>
    <row r="96" spans="2:10" ht="16.5" thickTop="1" x14ac:dyDescent="0.25">
      <c r="B96" s="63" t="s">
        <v>1287</v>
      </c>
      <c r="C96" s="81">
        <v>1</v>
      </c>
      <c r="D96" s="64">
        <v>59</v>
      </c>
      <c r="E96" s="65">
        <v>0.13</v>
      </c>
      <c r="F96" s="144"/>
      <c r="G96" s="63" t="s">
        <v>1111</v>
      </c>
      <c r="H96" s="116">
        <v>39</v>
      </c>
      <c r="I96" s="120">
        <v>28</v>
      </c>
      <c r="J96" s="110">
        <f>I96/H96</f>
        <v>0.71794871794871795</v>
      </c>
    </row>
    <row r="97" spans="2:10" ht="16.5" thickBot="1" x14ac:dyDescent="0.3">
      <c r="B97" s="66" t="s">
        <v>16</v>
      </c>
      <c r="C97" s="67">
        <v>7</v>
      </c>
      <c r="D97" s="68">
        <v>52</v>
      </c>
      <c r="E97" s="88">
        <v>0.1145</v>
      </c>
      <c r="F97" s="144"/>
      <c r="G97" s="63" t="s">
        <v>1374</v>
      </c>
      <c r="H97" s="116">
        <v>39</v>
      </c>
      <c r="I97" s="121">
        <v>24</v>
      </c>
      <c r="J97" s="105">
        <f>I97/H97</f>
        <v>0.61538461538461542</v>
      </c>
    </row>
    <row r="98" spans="2:10" ht="17.25" thickTop="1" thickBot="1" x14ac:dyDescent="0.3">
      <c r="B98" s="91" t="s">
        <v>1102</v>
      </c>
      <c r="C98" s="92">
        <v>41</v>
      </c>
      <c r="D98" s="92">
        <v>41</v>
      </c>
      <c r="E98" s="93">
        <v>0.16</v>
      </c>
      <c r="F98" s="144"/>
      <c r="G98" s="63" t="s">
        <v>1380</v>
      </c>
      <c r="H98" s="116">
        <v>78</v>
      </c>
      <c r="I98" s="122">
        <v>52</v>
      </c>
      <c r="J98" s="108">
        <f>I98/H98</f>
        <v>0.66666666666666663</v>
      </c>
    </row>
    <row r="99" spans="2:10" ht="17.25" thickTop="1" thickBot="1" x14ac:dyDescent="0.3">
      <c r="B99" s="91" t="s">
        <v>1103</v>
      </c>
      <c r="C99" s="92">
        <v>27</v>
      </c>
      <c r="D99" s="9">
        <v>27</v>
      </c>
      <c r="E99" s="94">
        <v>0.13</v>
      </c>
      <c r="F99" s="145"/>
      <c r="G99" s="66" t="s">
        <v>1379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1285</v>
      </c>
      <c r="C100" s="60">
        <v>454</v>
      </c>
      <c r="D100" s="61"/>
      <c r="E100" s="62"/>
      <c r="F100" s="143">
        <v>45703</v>
      </c>
      <c r="G100" s="104" t="s">
        <v>1350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1285</v>
      </c>
      <c r="I101" s="118" t="s">
        <v>1378</v>
      </c>
      <c r="J101" s="107" t="s">
        <v>952</v>
      </c>
    </row>
    <row r="102" spans="2:10" ht="17.25" thickTop="1" thickBot="1" x14ac:dyDescent="0.3">
      <c r="B102" s="63" t="s">
        <v>1286</v>
      </c>
      <c r="C102" s="81">
        <v>0</v>
      </c>
      <c r="D102" s="64">
        <v>0</v>
      </c>
      <c r="E102" s="65">
        <v>0</v>
      </c>
      <c r="F102" s="144"/>
      <c r="G102" s="112" t="s">
        <v>1372</v>
      </c>
      <c r="H102" s="115">
        <v>78</v>
      </c>
      <c r="I102" s="119"/>
      <c r="J102" s="111"/>
    </row>
    <row r="103" spans="2:10" ht="16.5" thickTop="1" x14ac:dyDescent="0.25">
      <c r="B103" s="63" t="s">
        <v>1287</v>
      </c>
      <c r="C103" s="81">
        <v>0</v>
      </c>
      <c r="D103" s="64">
        <v>0</v>
      </c>
      <c r="E103" s="65">
        <v>0</v>
      </c>
      <c r="F103" s="144"/>
      <c r="G103" s="63" t="s">
        <v>1111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1374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1102</v>
      </c>
      <c r="C105" s="92">
        <v>0</v>
      </c>
      <c r="D105" s="92"/>
      <c r="E105" s="93">
        <v>0</v>
      </c>
      <c r="F105" s="144"/>
      <c r="G105" s="63" t="s">
        <v>1380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1103</v>
      </c>
      <c r="C106" s="92">
        <v>0</v>
      </c>
      <c r="D106" s="92"/>
      <c r="E106" s="94">
        <v>0</v>
      </c>
      <c r="F106" s="145"/>
      <c r="G106" s="66" t="s">
        <v>1379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1285</v>
      </c>
      <c r="C107" s="60">
        <v>454</v>
      </c>
      <c r="D107" s="61"/>
      <c r="E107" s="62"/>
      <c r="F107" s="143">
        <v>45704</v>
      </c>
      <c r="G107" s="104" t="s">
        <v>1350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1285</v>
      </c>
      <c r="I108" s="118" t="s">
        <v>1378</v>
      </c>
      <c r="J108" s="107" t="s">
        <v>952</v>
      </c>
    </row>
    <row r="109" spans="2:10" ht="17.25" thickTop="1" thickBot="1" x14ac:dyDescent="0.3">
      <c r="B109" s="63" t="s">
        <v>1286</v>
      </c>
      <c r="C109" s="81">
        <v>0</v>
      </c>
      <c r="D109" s="64">
        <v>0</v>
      </c>
      <c r="E109" s="65">
        <v>0</v>
      </c>
      <c r="F109" s="144"/>
      <c r="G109" s="112" t="s">
        <v>1372</v>
      </c>
      <c r="H109" s="115">
        <v>78</v>
      </c>
      <c r="I109" s="119"/>
      <c r="J109" s="111"/>
    </row>
    <row r="110" spans="2:10" ht="16.5" thickTop="1" x14ac:dyDescent="0.25">
      <c r="B110" s="63" t="s">
        <v>1287</v>
      </c>
      <c r="C110" s="81">
        <v>0</v>
      </c>
      <c r="D110" s="64">
        <v>0</v>
      </c>
      <c r="E110" s="65">
        <v>0</v>
      </c>
      <c r="F110" s="144"/>
      <c r="G110" s="63" t="s">
        <v>1111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1374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1102</v>
      </c>
      <c r="C112" s="92">
        <v>0</v>
      </c>
      <c r="D112" s="92"/>
      <c r="E112" s="93">
        <v>0</v>
      </c>
      <c r="F112" s="144"/>
      <c r="G112" s="63" t="s">
        <v>1380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1103</v>
      </c>
      <c r="C113" s="92">
        <v>0</v>
      </c>
      <c r="D113" s="92"/>
      <c r="E113" s="94">
        <v>0</v>
      </c>
      <c r="F113" s="145"/>
      <c r="G113" s="66" t="s">
        <v>1379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1285</v>
      </c>
      <c r="C114" s="60">
        <v>454</v>
      </c>
      <c r="D114" s="61"/>
      <c r="E114" s="62"/>
      <c r="F114" s="143">
        <v>45705</v>
      </c>
      <c r="G114" s="104" t="s">
        <v>1350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1285</v>
      </c>
      <c r="I115" s="118" t="s">
        <v>1378</v>
      </c>
      <c r="J115" s="107" t="s">
        <v>952</v>
      </c>
    </row>
    <row r="116" spans="2:10" ht="17.25" thickTop="1" thickBot="1" x14ac:dyDescent="0.3">
      <c r="B116" s="63" t="s">
        <v>1286</v>
      </c>
      <c r="C116" s="81">
        <v>0</v>
      </c>
      <c r="D116" s="64">
        <v>0</v>
      </c>
      <c r="E116" s="65">
        <v>0</v>
      </c>
      <c r="F116" s="144"/>
      <c r="G116" s="112" t="s">
        <v>1372</v>
      </c>
      <c r="H116" s="115">
        <v>78</v>
      </c>
      <c r="I116" s="119"/>
      <c r="J116" s="111"/>
    </row>
    <row r="117" spans="2:10" ht="16.5" thickTop="1" x14ac:dyDescent="0.25">
      <c r="B117" s="63" t="s">
        <v>1287</v>
      </c>
      <c r="C117" s="81">
        <v>0</v>
      </c>
      <c r="D117" s="64">
        <v>0</v>
      </c>
      <c r="E117" s="65">
        <v>0</v>
      </c>
      <c r="F117" s="144"/>
      <c r="G117" s="63" t="s">
        <v>1111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1374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1102</v>
      </c>
      <c r="C119" s="92">
        <v>0</v>
      </c>
      <c r="D119" s="92"/>
      <c r="E119" s="93">
        <v>0</v>
      </c>
      <c r="F119" s="144"/>
      <c r="G119" s="63" t="s">
        <v>1380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1103</v>
      </c>
      <c r="C120" s="92">
        <v>0</v>
      </c>
      <c r="D120" s="92"/>
      <c r="E120" s="94">
        <v>0</v>
      </c>
      <c r="F120" s="145"/>
      <c r="G120" s="66" t="s">
        <v>1379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1285</v>
      </c>
      <c r="C121" s="60">
        <v>454</v>
      </c>
      <c r="D121" s="61"/>
      <c r="E121" s="62"/>
      <c r="F121" s="143">
        <v>45706</v>
      </c>
      <c r="G121" s="104" t="s">
        <v>1350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1285</v>
      </c>
      <c r="I122" s="118" t="s">
        <v>1378</v>
      </c>
      <c r="J122" s="107" t="s">
        <v>952</v>
      </c>
    </row>
    <row r="123" spans="2:10" ht="17.25" thickTop="1" thickBot="1" x14ac:dyDescent="0.3">
      <c r="B123" s="63" t="s">
        <v>1286</v>
      </c>
      <c r="C123" s="81">
        <v>0</v>
      </c>
      <c r="D123" s="64">
        <v>0</v>
      </c>
      <c r="E123" s="65">
        <f>D123/C121</f>
        <v>0</v>
      </c>
      <c r="F123" s="144"/>
      <c r="G123" s="112" t="s">
        <v>1372</v>
      </c>
      <c r="H123" s="115">
        <v>78</v>
      </c>
      <c r="I123" s="119"/>
      <c r="J123" s="111"/>
    </row>
    <row r="124" spans="2:10" ht="16.5" thickTop="1" x14ac:dyDescent="0.25">
      <c r="B124" s="63" t="s">
        <v>1287</v>
      </c>
      <c r="C124" s="81">
        <v>0</v>
      </c>
      <c r="D124" s="64">
        <v>0</v>
      </c>
      <c r="E124" s="65">
        <f>D124/C121</f>
        <v>0</v>
      </c>
      <c r="F124" s="144"/>
      <c r="G124" s="63" t="s">
        <v>1111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1374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1102</v>
      </c>
      <c r="C126" s="92">
        <v>0</v>
      </c>
      <c r="D126" s="92"/>
      <c r="E126" s="93">
        <v>0</v>
      </c>
      <c r="F126" s="144"/>
      <c r="G126" s="63" t="s">
        <v>1380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1103</v>
      </c>
      <c r="C127" s="92">
        <v>0</v>
      </c>
      <c r="D127" s="92"/>
      <c r="E127" s="94">
        <v>0</v>
      </c>
      <c r="F127" s="145"/>
      <c r="G127" s="66" t="s">
        <v>1379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1285</v>
      </c>
      <c r="C128" s="60">
        <v>454</v>
      </c>
      <c r="D128" s="61"/>
      <c r="E128" s="62"/>
      <c r="F128" s="143">
        <v>45707</v>
      </c>
      <c r="G128" s="104" t="s">
        <v>1350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1285</v>
      </c>
      <c r="I129" s="118" t="s">
        <v>1378</v>
      </c>
      <c r="J129" s="107" t="s">
        <v>952</v>
      </c>
    </row>
    <row r="130" spans="2:10" ht="17.25" thickTop="1" thickBot="1" x14ac:dyDescent="0.3">
      <c r="B130" s="63" t="s">
        <v>1286</v>
      </c>
      <c r="C130" s="81">
        <v>0</v>
      </c>
      <c r="D130" s="64">
        <v>0</v>
      </c>
      <c r="E130" s="65">
        <v>0</v>
      </c>
      <c r="F130" s="144"/>
      <c r="G130" s="112" t="s">
        <v>1372</v>
      </c>
      <c r="H130" s="115">
        <v>78</v>
      </c>
      <c r="I130" s="119"/>
      <c r="J130" s="111"/>
    </row>
    <row r="131" spans="2:10" ht="16.5" thickTop="1" x14ac:dyDescent="0.25">
      <c r="B131" s="63" t="s">
        <v>1287</v>
      </c>
      <c r="C131" s="81">
        <v>0</v>
      </c>
      <c r="D131" s="64">
        <v>0</v>
      </c>
      <c r="E131" s="65">
        <v>0</v>
      </c>
      <c r="F131" s="144"/>
      <c r="G131" s="63" t="s">
        <v>1111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1374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1102</v>
      </c>
      <c r="C133" s="92">
        <v>0</v>
      </c>
      <c r="D133" s="92"/>
      <c r="E133" s="93">
        <v>0</v>
      </c>
      <c r="F133" s="144"/>
      <c r="G133" s="63" t="s">
        <v>1380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1103</v>
      </c>
      <c r="C134" s="92">
        <v>0</v>
      </c>
      <c r="D134" s="92"/>
      <c r="E134" s="94">
        <v>0</v>
      </c>
      <c r="F134" s="145"/>
      <c r="G134" s="66" t="s">
        <v>1379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1285</v>
      </c>
      <c r="C135" s="60">
        <v>454</v>
      </c>
      <c r="D135" s="61"/>
      <c r="E135" s="62"/>
      <c r="F135" s="143">
        <v>45708</v>
      </c>
      <c r="G135" s="104" t="s">
        <v>1350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7</v>
      </c>
      <c r="D136" s="64">
        <v>52</v>
      </c>
      <c r="E136" s="65">
        <f>D136/C135</f>
        <v>0.11453744493392071</v>
      </c>
      <c r="F136" s="144"/>
      <c r="G136" s="103"/>
      <c r="H136" s="114" t="s">
        <v>1285</v>
      </c>
      <c r="I136" s="118" t="s">
        <v>1378</v>
      </c>
      <c r="J136" s="107" t="s">
        <v>952</v>
      </c>
    </row>
    <row r="137" spans="2:10" ht="17.25" thickTop="1" thickBot="1" x14ac:dyDescent="0.3">
      <c r="B137" s="63" t="s">
        <v>1286</v>
      </c>
      <c r="C137" s="81">
        <v>8</v>
      </c>
      <c r="D137" s="64">
        <v>60</v>
      </c>
      <c r="E137" s="65">
        <v>0</v>
      </c>
      <c r="F137" s="144"/>
      <c r="G137" s="112" t="s">
        <v>1372</v>
      </c>
      <c r="H137" s="115">
        <v>78</v>
      </c>
      <c r="I137" s="119"/>
      <c r="J137" s="111"/>
    </row>
    <row r="138" spans="2:10" ht="16.5" thickTop="1" x14ac:dyDescent="0.25">
      <c r="B138" s="63" t="s">
        <v>1287</v>
      </c>
      <c r="C138" s="81">
        <v>0</v>
      </c>
      <c r="D138" s="64">
        <v>0</v>
      </c>
      <c r="E138" s="65">
        <f>D138/C135</f>
        <v>0</v>
      </c>
      <c r="F138" s="144"/>
      <c r="G138" s="63" t="s">
        <v>1111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1374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1102</v>
      </c>
      <c r="C140" s="92">
        <f>Hoja1!Y3</f>
        <v>0</v>
      </c>
      <c r="D140" s="92"/>
      <c r="E140" s="93">
        <v>0</v>
      </c>
      <c r="F140" s="144"/>
      <c r="G140" s="63" t="s">
        <v>1380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1103</v>
      </c>
      <c r="C141" s="92">
        <f>Hoja1!Y5</f>
        <v>0</v>
      </c>
      <c r="D141" s="92"/>
      <c r="E141" s="94">
        <v>0</v>
      </c>
      <c r="F141" s="145"/>
      <c r="G141" s="66" t="s">
        <v>1379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1285</v>
      </c>
      <c r="C142" s="60">
        <v>454</v>
      </c>
      <c r="D142" s="61"/>
      <c r="E142" s="62"/>
      <c r="F142" s="143">
        <v>45709</v>
      </c>
      <c r="G142" s="104" t="s">
        <v>1350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0</v>
      </c>
      <c r="D143" s="64">
        <v>0</v>
      </c>
      <c r="E143" s="65">
        <v>0</v>
      </c>
      <c r="F143" s="144"/>
      <c r="G143" s="103"/>
      <c r="H143" s="114" t="s">
        <v>1285</v>
      </c>
      <c r="I143" s="118" t="s">
        <v>1378</v>
      </c>
      <c r="J143" s="107" t="s">
        <v>952</v>
      </c>
    </row>
    <row r="144" spans="2:10" ht="17.25" thickTop="1" thickBot="1" x14ac:dyDescent="0.3">
      <c r="B144" s="63" t="s">
        <v>1286</v>
      </c>
      <c r="C144" s="81">
        <v>0</v>
      </c>
      <c r="D144" s="64">
        <v>0</v>
      </c>
      <c r="E144" s="65">
        <v>0</v>
      </c>
      <c r="F144" s="144"/>
      <c r="G144" s="112" t="s">
        <v>1372</v>
      </c>
      <c r="H144" s="115">
        <v>78</v>
      </c>
      <c r="I144" s="119"/>
      <c r="J144" s="111"/>
    </row>
    <row r="145" spans="2:10" ht="16.5" thickTop="1" x14ac:dyDescent="0.25">
      <c r="B145" s="63" t="s">
        <v>1287</v>
      </c>
      <c r="C145" s="81">
        <v>0</v>
      </c>
      <c r="D145" s="64">
        <v>0</v>
      </c>
      <c r="E145" s="65">
        <v>0</v>
      </c>
      <c r="F145" s="144"/>
      <c r="G145" s="63" t="s">
        <v>1111</v>
      </c>
      <c r="H145" s="116">
        <v>39</v>
      </c>
      <c r="I145" s="120">
        <v>0</v>
      </c>
      <c r="J145" s="110">
        <v>0.59</v>
      </c>
    </row>
    <row r="146" spans="2:10" ht="16.5" thickBot="1" x14ac:dyDescent="0.3">
      <c r="B146" s="66" t="s">
        <v>16</v>
      </c>
      <c r="C146" s="67">
        <v>0</v>
      </c>
      <c r="D146" s="68">
        <v>0</v>
      </c>
      <c r="E146" s="88">
        <v>0</v>
      </c>
      <c r="F146" s="144"/>
      <c r="G146" s="63" t="s">
        <v>1374</v>
      </c>
      <c r="H146" s="116">
        <v>39</v>
      </c>
      <c r="I146" s="121">
        <v>0</v>
      </c>
      <c r="J146" s="105">
        <f>I146/H146</f>
        <v>0</v>
      </c>
    </row>
    <row r="147" spans="2:10" ht="17.25" thickTop="1" thickBot="1" x14ac:dyDescent="0.3">
      <c r="B147" s="91" t="s">
        <v>1102</v>
      </c>
      <c r="C147" s="92">
        <v>0</v>
      </c>
      <c r="D147" s="92"/>
      <c r="E147" s="93">
        <v>0</v>
      </c>
      <c r="F147" s="144"/>
      <c r="G147" s="63" t="s">
        <v>1380</v>
      </c>
      <c r="H147" s="116">
        <v>78</v>
      </c>
      <c r="I147" s="122">
        <v>0</v>
      </c>
      <c r="J147" s="108">
        <f>I147/H147</f>
        <v>0</v>
      </c>
    </row>
    <row r="148" spans="2:10" ht="17.25" thickTop="1" thickBot="1" x14ac:dyDescent="0.3">
      <c r="B148" s="91" t="s">
        <v>1103</v>
      </c>
      <c r="C148" s="92">
        <v>0</v>
      </c>
      <c r="D148" s="92"/>
      <c r="E148" s="94">
        <v>0</v>
      </c>
      <c r="F148" s="145"/>
      <c r="G148" s="66" t="s">
        <v>1379</v>
      </c>
      <c r="H148" s="117">
        <v>0</v>
      </c>
      <c r="I148" s="123"/>
      <c r="J148" s="109"/>
    </row>
    <row r="149" spans="2:10" ht="17.25" customHeight="1" thickTop="1" thickBot="1" x14ac:dyDescent="0.3">
      <c r="B149" s="59" t="s">
        <v>1285</v>
      </c>
      <c r="C149" s="60">
        <v>454</v>
      </c>
      <c r="D149" s="61"/>
      <c r="E149" s="62"/>
      <c r="F149" s="143">
        <v>45710</v>
      </c>
      <c r="G149" s="104" t="s">
        <v>1350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1285</v>
      </c>
      <c r="I150" s="118" t="s">
        <v>1378</v>
      </c>
      <c r="J150" s="107" t="s">
        <v>952</v>
      </c>
    </row>
    <row r="151" spans="2:10" ht="17.25" thickTop="1" thickBot="1" x14ac:dyDescent="0.3">
      <c r="B151" s="63" t="s">
        <v>1286</v>
      </c>
      <c r="C151" s="81">
        <v>0</v>
      </c>
      <c r="D151" s="64">
        <v>0</v>
      </c>
      <c r="E151" s="65">
        <v>0</v>
      </c>
      <c r="F151" s="144"/>
      <c r="G151" s="112" t="s">
        <v>1372</v>
      </c>
      <c r="H151" s="115">
        <v>78</v>
      </c>
      <c r="I151" s="119"/>
      <c r="J151" s="111"/>
    </row>
    <row r="152" spans="2:10" ht="16.5" thickTop="1" x14ac:dyDescent="0.25">
      <c r="B152" s="63" t="s">
        <v>1287</v>
      </c>
      <c r="C152" s="81">
        <v>0</v>
      </c>
      <c r="D152" s="64">
        <v>0</v>
      </c>
      <c r="E152" s="65">
        <v>0</v>
      </c>
      <c r="F152" s="144"/>
      <c r="G152" s="63" t="s">
        <v>1111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1374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1102</v>
      </c>
      <c r="C154" s="92">
        <v>0</v>
      </c>
      <c r="D154" s="92"/>
      <c r="E154" s="93">
        <v>0</v>
      </c>
      <c r="F154" s="144"/>
      <c r="G154" s="63" t="s">
        <v>1380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1103</v>
      </c>
      <c r="C155" s="92">
        <f>Hoja1!AA5</f>
        <v>0</v>
      </c>
      <c r="D155" s="92"/>
      <c r="E155" s="94">
        <v>0</v>
      </c>
      <c r="F155" s="145"/>
      <c r="G155" s="66" t="s">
        <v>1379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1285</v>
      </c>
      <c r="C156" s="60">
        <v>454</v>
      </c>
      <c r="D156" s="61"/>
      <c r="E156" s="62"/>
      <c r="F156" s="143">
        <v>45711</v>
      </c>
      <c r="G156" s="104" t="s">
        <v>1350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1285</v>
      </c>
      <c r="I157" s="118" t="s">
        <v>1378</v>
      </c>
      <c r="J157" s="107" t="s">
        <v>952</v>
      </c>
    </row>
    <row r="158" spans="2:10" ht="17.25" thickTop="1" thickBot="1" x14ac:dyDescent="0.3">
      <c r="B158" s="63" t="s">
        <v>1286</v>
      </c>
      <c r="C158" s="81">
        <v>0</v>
      </c>
      <c r="D158" s="64">
        <v>0</v>
      </c>
      <c r="E158" s="65">
        <v>0</v>
      </c>
      <c r="F158" s="144"/>
      <c r="G158" s="112" t="s">
        <v>1372</v>
      </c>
      <c r="H158" s="115">
        <v>78</v>
      </c>
      <c r="I158" s="119"/>
      <c r="J158" s="111"/>
    </row>
    <row r="159" spans="2:10" ht="16.5" thickTop="1" x14ac:dyDescent="0.25">
      <c r="B159" s="63" t="s">
        <v>1287</v>
      </c>
      <c r="C159" s="81">
        <v>0</v>
      </c>
      <c r="D159" s="64">
        <v>0</v>
      </c>
      <c r="E159" s="65">
        <v>0</v>
      </c>
      <c r="F159" s="144"/>
      <c r="G159" s="63" t="s">
        <v>1111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1374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1102</v>
      </c>
      <c r="C161" s="92">
        <v>0</v>
      </c>
      <c r="D161" s="92"/>
      <c r="E161" s="93">
        <v>0</v>
      </c>
      <c r="F161" s="144"/>
      <c r="G161" s="63" t="s">
        <v>1380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1103</v>
      </c>
      <c r="C162" s="92">
        <v>0</v>
      </c>
      <c r="D162" s="92"/>
      <c r="E162" s="94">
        <v>0</v>
      </c>
      <c r="F162" s="145"/>
      <c r="G162" s="66" t="s">
        <v>1379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1285</v>
      </c>
      <c r="C163" s="60">
        <v>454</v>
      </c>
      <c r="D163" s="61"/>
      <c r="E163" s="62"/>
      <c r="F163" s="143">
        <v>45712</v>
      </c>
      <c r="G163" s="104" t="s">
        <v>1350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1285</v>
      </c>
      <c r="I164" s="118" t="s">
        <v>1378</v>
      </c>
      <c r="J164" s="107" t="s">
        <v>952</v>
      </c>
    </row>
    <row r="165" spans="2:10" ht="17.25" thickTop="1" thickBot="1" x14ac:dyDescent="0.3">
      <c r="B165" s="63" t="s">
        <v>1286</v>
      </c>
      <c r="C165" s="81">
        <v>0</v>
      </c>
      <c r="D165" s="128">
        <v>0</v>
      </c>
      <c r="E165" s="65">
        <v>0</v>
      </c>
      <c r="F165" s="144"/>
      <c r="G165" s="112" t="s">
        <v>1372</v>
      </c>
      <c r="H165" s="115">
        <v>78</v>
      </c>
      <c r="I165" s="119"/>
      <c r="J165" s="111"/>
    </row>
    <row r="166" spans="2:10" ht="16.5" thickTop="1" x14ac:dyDescent="0.25">
      <c r="B166" s="63" t="s">
        <v>1287</v>
      </c>
      <c r="C166" s="81">
        <v>0</v>
      </c>
      <c r="D166" s="64">
        <v>0</v>
      </c>
      <c r="E166" s="65">
        <v>0</v>
      </c>
      <c r="F166" s="144"/>
      <c r="G166" s="63" t="s">
        <v>1111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1374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1102</v>
      </c>
      <c r="C168" s="92">
        <v>0</v>
      </c>
      <c r="D168" s="92"/>
      <c r="E168" s="93">
        <v>0</v>
      </c>
      <c r="F168" s="144"/>
      <c r="G168" s="63" t="s">
        <v>1380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1103</v>
      </c>
      <c r="C169" s="92">
        <v>0</v>
      </c>
      <c r="D169" s="92"/>
      <c r="E169" s="94">
        <v>0</v>
      </c>
      <c r="F169" s="145"/>
      <c r="G169" s="66" t="s">
        <v>1379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1285</v>
      </c>
      <c r="C170" s="60">
        <v>454</v>
      </c>
      <c r="D170" s="61">
        <v>100</v>
      </c>
      <c r="E170" s="62"/>
      <c r="F170" s="143">
        <v>45713</v>
      </c>
      <c r="G170" s="104" t="s">
        <v>1350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1285</v>
      </c>
      <c r="I171" s="118" t="s">
        <v>1378</v>
      </c>
      <c r="J171" s="107" t="s">
        <v>952</v>
      </c>
    </row>
    <row r="172" spans="2:10" ht="17.25" thickTop="1" thickBot="1" x14ac:dyDescent="0.3">
      <c r="B172" s="63" t="s">
        <v>1286</v>
      </c>
      <c r="C172" s="81">
        <v>0</v>
      </c>
      <c r="D172" s="64">
        <v>0</v>
      </c>
      <c r="E172" s="65">
        <v>0</v>
      </c>
      <c r="F172" s="144"/>
      <c r="G172" s="112" t="s">
        <v>1372</v>
      </c>
      <c r="H172" s="115">
        <v>78</v>
      </c>
      <c r="I172" s="119"/>
      <c r="J172" s="111"/>
    </row>
    <row r="173" spans="2:10" ht="16.5" thickTop="1" x14ac:dyDescent="0.25">
      <c r="B173" s="63" t="s">
        <v>1287</v>
      </c>
      <c r="C173" s="81">
        <v>0</v>
      </c>
      <c r="D173" s="64">
        <v>0</v>
      </c>
      <c r="E173" s="65">
        <v>0</v>
      </c>
      <c r="F173" s="144"/>
      <c r="G173" s="63" t="s">
        <v>1111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1374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1102</v>
      </c>
      <c r="C175" s="92">
        <v>0</v>
      </c>
      <c r="D175" s="92"/>
      <c r="E175" s="93">
        <v>0</v>
      </c>
      <c r="F175" s="144"/>
      <c r="G175" s="63" t="s">
        <v>1380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1103</v>
      </c>
      <c r="C176" s="92">
        <v>0</v>
      </c>
      <c r="D176" s="92"/>
      <c r="E176" s="94">
        <v>0</v>
      </c>
      <c r="F176" s="145"/>
      <c r="G176" s="66" t="s">
        <v>1379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1285</v>
      </c>
      <c r="C177" s="60">
        <v>454</v>
      </c>
      <c r="D177" s="61"/>
      <c r="E177" s="62"/>
      <c r="F177" s="143">
        <v>45714</v>
      </c>
      <c r="G177" s="104" t="s">
        <v>1350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1285</v>
      </c>
      <c r="I178" s="118" t="s">
        <v>1378</v>
      </c>
      <c r="J178" s="107" t="s">
        <v>952</v>
      </c>
    </row>
    <row r="179" spans="2:10" ht="17.25" thickTop="1" thickBot="1" x14ac:dyDescent="0.3">
      <c r="B179" s="63" t="s">
        <v>1286</v>
      </c>
      <c r="C179" s="81">
        <v>0</v>
      </c>
      <c r="D179" s="64">
        <v>0</v>
      </c>
      <c r="E179" s="65">
        <f>D179/C177</f>
        <v>0</v>
      </c>
      <c r="F179" s="144"/>
      <c r="G179" s="112" t="s">
        <v>1372</v>
      </c>
      <c r="H179" s="115">
        <v>78</v>
      </c>
      <c r="I179" s="119"/>
      <c r="J179" s="111"/>
    </row>
    <row r="180" spans="2:10" ht="16.5" thickTop="1" x14ac:dyDescent="0.25">
      <c r="B180" s="63" t="s">
        <v>1287</v>
      </c>
      <c r="C180" s="81">
        <v>0</v>
      </c>
      <c r="D180" s="64">
        <v>0</v>
      </c>
      <c r="E180" s="65">
        <v>0</v>
      </c>
      <c r="F180" s="144"/>
      <c r="G180" s="63" t="s">
        <v>1111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1374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1102</v>
      </c>
      <c r="C182" s="92">
        <f>Hoja1!AE3</f>
        <v>0</v>
      </c>
      <c r="D182" s="92"/>
      <c r="E182" s="93">
        <v>0</v>
      </c>
      <c r="F182" s="144"/>
      <c r="G182" s="63" t="s">
        <v>1380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1103</v>
      </c>
      <c r="C183" s="92">
        <v>0</v>
      </c>
      <c r="D183" s="92"/>
      <c r="E183" s="94">
        <v>0</v>
      </c>
      <c r="F183" s="145"/>
      <c r="G183" s="66" t="s">
        <v>1379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1285</v>
      </c>
      <c r="C184" s="60">
        <v>454</v>
      </c>
      <c r="D184" s="61"/>
      <c r="E184" s="62"/>
      <c r="F184" s="143">
        <v>45715</v>
      </c>
      <c r="G184" s="104" t="s">
        <v>1350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1285</v>
      </c>
      <c r="I185" s="118" t="s">
        <v>1378</v>
      </c>
      <c r="J185" s="107" t="s">
        <v>952</v>
      </c>
    </row>
    <row r="186" spans="2:10" ht="17.25" thickTop="1" thickBot="1" x14ac:dyDescent="0.3">
      <c r="B186" s="63" t="s">
        <v>1286</v>
      </c>
      <c r="C186" s="81">
        <v>0</v>
      </c>
      <c r="D186" s="64">
        <v>0</v>
      </c>
      <c r="E186" s="65">
        <v>0</v>
      </c>
      <c r="F186" s="144"/>
      <c r="G186" s="112" t="s">
        <v>1372</v>
      </c>
      <c r="H186" s="115">
        <v>78</v>
      </c>
      <c r="I186" s="119"/>
      <c r="J186" s="111"/>
    </row>
    <row r="187" spans="2:10" ht="16.5" thickTop="1" x14ac:dyDescent="0.25">
      <c r="B187" s="63" t="s">
        <v>1287</v>
      </c>
      <c r="C187" s="81">
        <v>0</v>
      </c>
      <c r="D187" s="64">
        <v>0</v>
      </c>
      <c r="E187" s="65">
        <f>D187/C184</f>
        <v>0</v>
      </c>
      <c r="F187" s="144"/>
      <c r="G187" s="63" t="s">
        <v>1111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1374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1102</v>
      </c>
      <c r="C189" s="92">
        <f>Hoja1!AF3</f>
        <v>0</v>
      </c>
      <c r="D189" s="92"/>
      <c r="E189" s="93">
        <v>0</v>
      </c>
      <c r="F189" s="144"/>
      <c r="G189" s="63" t="s">
        <v>1380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1103</v>
      </c>
      <c r="C190" s="92">
        <v>0</v>
      </c>
      <c r="D190" s="92"/>
      <c r="E190" s="94">
        <v>0</v>
      </c>
      <c r="F190" s="145"/>
      <c r="G190" s="66" t="s">
        <v>1379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1285</v>
      </c>
      <c r="C191" s="60">
        <v>454</v>
      </c>
      <c r="D191" s="61"/>
      <c r="E191" s="62"/>
      <c r="F191" s="143">
        <v>45716</v>
      </c>
      <c r="G191" s="104" t="s">
        <v>1350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1285</v>
      </c>
      <c r="I192" s="118" t="s">
        <v>1378</v>
      </c>
      <c r="J192" s="107" t="s">
        <v>952</v>
      </c>
    </row>
    <row r="193" spans="2:10" ht="17.25" thickTop="1" thickBot="1" x14ac:dyDescent="0.3">
      <c r="B193" s="63" t="s">
        <v>1286</v>
      </c>
      <c r="C193" s="81">
        <v>0</v>
      </c>
      <c r="D193" s="64">
        <v>0</v>
      </c>
      <c r="E193" s="65">
        <v>0</v>
      </c>
      <c r="F193" s="144"/>
      <c r="G193" s="112" t="s">
        <v>1372</v>
      </c>
      <c r="H193" s="115">
        <v>78</v>
      </c>
      <c r="I193" s="119"/>
      <c r="J193" s="111"/>
    </row>
    <row r="194" spans="2:10" ht="16.5" thickTop="1" x14ac:dyDescent="0.25">
      <c r="B194" s="63" t="s">
        <v>1287</v>
      </c>
      <c r="C194" s="81">
        <v>0</v>
      </c>
      <c r="D194" s="64">
        <v>0</v>
      </c>
      <c r="E194" s="65">
        <v>0</v>
      </c>
      <c r="F194" s="144"/>
      <c r="G194" s="63" t="s">
        <v>1111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1374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1102</v>
      </c>
      <c r="C196" s="92">
        <v>0</v>
      </c>
      <c r="D196" s="92"/>
      <c r="E196" s="93">
        <v>0</v>
      </c>
      <c r="F196" s="144"/>
      <c r="G196" s="63" t="s">
        <v>1380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1103</v>
      </c>
      <c r="C197" s="92">
        <v>0</v>
      </c>
      <c r="D197" s="92"/>
      <c r="E197" s="94">
        <v>0</v>
      </c>
      <c r="F197" s="145"/>
      <c r="G197" s="66" t="s">
        <v>1379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114:F120"/>
    <mergeCell ref="F121:F127"/>
    <mergeCell ref="F163:F169"/>
    <mergeCell ref="F170:F176"/>
    <mergeCell ref="F128:F134"/>
    <mergeCell ref="F135:F141"/>
    <mergeCell ref="F142:F148"/>
    <mergeCell ref="F149:F155"/>
    <mergeCell ref="F156:F162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933</v>
      </c>
      <c r="E1" t="s">
        <v>619</v>
      </c>
      <c r="F1" t="s">
        <v>618</v>
      </c>
      <c r="G1" s="36" t="s">
        <v>950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16</v>
      </c>
      <c r="C5">
        <f>'APAGADOS FIBRA'!I2</f>
        <v>40</v>
      </c>
      <c r="D5">
        <f>'APAGADOS ANTENA'!I2</f>
        <v>9</v>
      </c>
      <c r="E5">
        <f t="shared" si="4"/>
        <v>56</v>
      </c>
      <c r="F5">
        <f>'RESUMEN TOTAL'!B1</f>
        <v>550</v>
      </c>
      <c r="G5" s="36">
        <f t="shared" si="5"/>
        <v>0.10181818181818182</v>
      </c>
    </row>
    <row r="6" spans="1:7" x14ac:dyDescent="0.25">
      <c r="A6" s="17">
        <f>'APAGADOS RADIO'!J3</f>
        <v>45693</v>
      </c>
      <c r="B6">
        <f>'APAGADOS RADIO'!J2+D6</f>
        <v>22</v>
      </c>
      <c r="C6">
        <f>'APAGADOS FIBRA'!J2</f>
        <v>65</v>
      </c>
      <c r="D6">
        <f>'APAGADOS ANTENA'!J2</f>
        <v>11</v>
      </c>
      <c r="E6">
        <f t="shared" si="4"/>
        <v>87</v>
      </c>
      <c r="F6">
        <f>'RESUMEN TOTAL'!B1</f>
        <v>550</v>
      </c>
      <c r="G6" s="36">
        <f t="shared" si="5"/>
        <v>0.15818181818181817</v>
      </c>
    </row>
    <row r="7" spans="1:7" x14ac:dyDescent="0.25">
      <c r="A7" s="17">
        <f>'APAGADOS RADIO'!K3</f>
        <v>45694</v>
      </c>
      <c r="B7">
        <f>'APAGADOS RADIO'!K2+D7</f>
        <v>18</v>
      </c>
      <c r="C7">
        <f>'APAGADOS FIBRA'!K2</f>
        <v>70</v>
      </c>
      <c r="D7">
        <f>'APAGADOS ANTENA'!K2</f>
        <v>10</v>
      </c>
      <c r="E7">
        <f t="shared" si="4"/>
        <v>88</v>
      </c>
      <c r="F7">
        <f>'RESUMEN TOTAL'!B1</f>
        <v>550</v>
      </c>
      <c r="G7" s="36">
        <f t="shared" si="5"/>
        <v>0.16</v>
      </c>
    </row>
    <row r="8" spans="1:7" x14ac:dyDescent="0.25">
      <c r="A8" s="17">
        <f>'APAGADOS RADIO'!L3</f>
        <v>45695</v>
      </c>
      <c r="B8">
        <f>'APAGADOS RADIO'!L2+D8</f>
        <v>15</v>
      </c>
      <c r="C8">
        <f>'APAGADOS FIBRA'!L2</f>
        <v>37</v>
      </c>
      <c r="D8">
        <f>'APAGADOS ANTENA'!L2</f>
        <v>7</v>
      </c>
      <c r="E8">
        <f t="shared" ref="E8:E30" si="6">B8+C8</f>
        <v>52</v>
      </c>
      <c r="F8">
        <f>'RESUMEN TOTAL'!B1</f>
        <v>550</v>
      </c>
      <c r="G8" s="36">
        <f t="shared" ref="G8:G18" si="7">E8/F8</f>
        <v>9.4545454545454544E-2</v>
      </c>
    </row>
    <row r="9" spans="1:7" x14ac:dyDescent="0.25">
      <c r="A9" s="17">
        <f>'APAGADOS RADIO'!M3</f>
        <v>45696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550</v>
      </c>
      <c r="G9" s="36">
        <f t="shared" si="7"/>
        <v>0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16</v>
      </c>
      <c r="C11">
        <f>'APAGADOS FIBRA'!O2</f>
        <v>35</v>
      </c>
      <c r="D11">
        <f>'APAGADOS ANTENA'!O2</f>
        <v>8</v>
      </c>
      <c r="E11">
        <f t="shared" si="6"/>
        <v>51</v>
      </c>
      <c r="F11">
        <f>'RESUMEN TOTAL'!B1</f>
        <v>550</v>
      </c>
      <c r="G11" s="36">
        <f t="shared" si="7"/>
        <v>9.2727272727272728E-2</v>
      </c>
    </row>
    <row r="12" spans="1:7" x14ac:dyDescent="0.25">
      <c r="A12" s="17" t="str">
        <f>'APAGADOS RADIO'!P3</f>
        <v>11/2/20255</v>
      </c>
      <c r="B12">
        <f>'APAGADOS RADIO'!P2+D12</f>
        <v>14</v>
      </c>
      <c r="C12">
        <f>'APAGADOS FIBRA'!P2</f>
        <v>54</v>
      </c>
      <c r="D12">
        <f>'APAGADOS ANTENA'!P2</f>
        <v>4</v>
      </c>
      <c r="E12">
        <f t="shared" si="6"/>
        <v>68</v>
      </c>
      <c r="F12">
        <f>'RESUMEN TOTAL'!B1</f>
        <v>550</v>
      </c>
      <c r="G12" s="36">
        <f t="shared" si="7"/>
        <v>0.12363636363636364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12</v>
      </c>
      <c r="C14">
        <f>'APAGADOS FIBRA'!R2</f>
        <v>44</v>
      </c>
      <c r="D14">
        <f>'APAGADOS ANTENA'!R2</f>
        <v>4</v>
      </c>
      <c r="E14">
        <f t="shared" si="6"/>
        <v>56</v>
      </c>
      <c r="F14">
        <f>'RESUMEN TOTAL'!B1</f>
        <v>550</v>
      </c>
      <c r="G14" s="36">
        <f t="shared" si="7"/>
        <v>0.10181818181818182</v>
      </c>
    </row>
    <row r="15" spans="1:7" x14ac:dyDescent="0.25">
      <c r="A15" s="17">
        <f>'APAGADOS RADIO'!S3</f>
        <v>45702</v>
      </c>
      <c r="B15">
        <f>'APAGADOS RADIO'!S2+D15</f>
        <v>11</v>
      </c>
      <c r="C15">
        <f>'APAGADOS FIBRA'!S2</f>
        <v>47</v>
      </c>
      <c r="D15">
        <f>'APAGADOS ANTENA'!S2</f>
        <v>4</v>
      </c>
      <c r="E15">
        <f t="shared" si="6"/>
        <v>58</v>
      </c>
      <c r="F15">
        <f>'RESUMEN TOTAL'!B1</f>
        <v>550</v>
      </c>
      <c r="G15" s="36">
        <f t="shared" si="7"/>
        <v>0.10545454545454545</v>
      </c>
    </row>
    <row r="16" spans="1:7" x14ac:dyDescent="0.25">
      <c r="A16" s="17">
        <f>'APAGADOS RADIO'!T3</f>
        <v>45703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45704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45705</v>
      </c>
      <c r="B18">
        <f>'APAGADOS RADIO'!V2+D18</f>
        <v>9</v>
      </c>
      <c r="C18">
        <f>'APAGADOS FIBRA'!V2</f>
        <v>42</v>
      </c>
      <c r="D18">
        <f>'APAGADOS ANTENA'!V2</f>
        <v>4</v>
      </c>
      <c r="E18">
        <f t="shared" si="6"/>
        <v>51</v>
      </c>
      <c r="F18">
        <f>'RESUMEN TOTAL'!B1</f>
        <v>550</v>
      </c>
      <c r="G18" s="36">
        <f t="shared" si="7"/>
        <v>9.2727272727272728E-2</v>
      </c>
    </row>
    <row r="19" spans="1:7" x14ac:dyDescent="0.25">
      <c r="A19" s="17">
        <f>'APAGADOS RADIO'!W3</f>
        <v>45706</v>
      </c>
      <c r="B19">
        <f>'APAGADOS RADIO'!W2+D19</f>
        <v>9</v>
      </c>
      <c r="C19">
        <f>'APAGADOS FIBRA'!W2</f>
        <v>41</v>
      </c>
      <c r="D19">
        <f>'APAGADOS ANTENA'!W2</f>
        <v>4</v>
      </c>
      <c r="E19">
        <f t="shared" si="6"/>
        <v>50</v>
      </c>
      <c r="F19">
        <f>'RESUMEN TOTAL'!B1</f>
        <v>550</v>
      </c>
      <c r="G19" s="36">
        <f t="shared" ref="G19:G30" si="8">E19/F19</f>
        <v>9.0909090909090912E-2</v>
      </c>
    </row>
    <row r="20" spans="1:7" x14ac:dyDescent="0.25">
      <c r="A20" s="17">
        <f>'APAGADOS RADIO'!X3</f>
        <v>45707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550</v>
      </c>
      <c r="G22" s="36">
        <f t="shared" si="8"/>
        <v>0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45714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45715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1372</v>
      </c>
      <c r="C33" t="s">
        <v>1373</v>
      </c>
      <c r="D33" t="s">
        <v>1374</v>
      </c>
      <c r="E33" t="s">
        <v>1375</v>
      </c>
      <c r="F33" t="s">
        <v>1376</v>
      </c>
      <c r="G33" s="36" t="s">
        <v>1377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23</v>
      </c>
      <c r="F35">
        <f>paradas!G3</f>
        <v>23</v>
      </c>
      <c r="G35" s="102">
        <f t="shared" si="12"/>
        <v>46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23</v>
      </c>
      <c r="F36">
        <f>paradas!H3</f>
        <v>23</v>
      </c>
      <c r="G36" s="102">
        <f t="shared" si="12"/>
        <v>46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23</v>
      </c>
      <c r="F37">
        <f>paradas!I3</f>
        <v>23</v>
      </c>
      <c r="G37" s="102">
        <f t="shared" si="12"/>
        <v>46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23</v>
      </c>
      <c r="F38">
        <f>paradas!J3</f>
        <v>23</v>
      </c>
      <c r="G38" s="102">
        <f t="shared" si="12"/>
        <v>46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23</v>
      </c>
      <c r="F39">
        <f>paradas!K3</f>
        <v>23</v>
      </c>
      <c r="G39" s="102">
        <f t="shared" si="12"/>
        <v>46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24</v>
      </c>
      <c r="F40">
        <f>paradas!L3</f>
        <v>23</v>
      </c>
      <c r="G40" s="102">
        <f t="shared" si="12"/>
        <v>47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0</v>
      </c>
      <c r="F41">
        <f>paradas!M3</f>
        <v>0</v>
      </c>
      <c r="G41" s="102">
        <f t="shared" si="12"/>
        <v>0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25</v>
      </c>
      <c r="F43">
        <f>paradas!O3</f>
        <v>23</v>
      </c>
      <c r="G43" s="102">
        <f t="shared" si="12"/>
        <v>48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28</v>
      </c>
      <c r="F44">
        <f>paradas!P3</f>
        <v>24</v>
      </c>
      <c r="G44" s="102">
        <f t="shared" si="12"/>
        <v>52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28</v>
      </c>
      <c r="F46">
        <f>paradas!R3</f>
        <v>24</v>
      </c>
      <c r="G46" s="102">
        <f t="shared" si="12"/>
        <v>52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28</v>
      </c>
      <c r="F47">
        <f>paradas!S3</f>
        <v>24</v>
      </c>
      <c r="G47" s="102">
        <f>E47+F47</f>
        <v>52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0</v>
      </c>
      <c r="F48">
        <f>paradas!T3</f>
        <v>0</v>
      </c>
      <c r="G48" s="102">
        <f t="shared" ref="G48:G52" si="13">E48+F48</f>
        <v>0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0</v>
      </c>
      <c r="F49">
        <f>paradas!U3</f>
        <v>0</v>
      </c>
      <c r="G49" s="102">
        <f t="shared" si="13"/>
        <v>0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28</v>
      </c>
      <c r="F50">
        <f>paradas!V3</f>
        <v>24</v>
      </c>
      <c r="G50" s="102">
        <f t="shared" si="13"/>
        <v>52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28</v>
      </c>
      <c r="F51">
        <f>paradas!W3</f>
        <v>24</v>
      </c>
      <c r="G51" s="102">
        <f t="shared" si="13"/>
        <v>52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0</v>
      </c>
      <c r="F54">
        <f>paradas!Z3</f>
        <v>0</v>
      </c>
      <c r="G54" s="102">
        <f>paradas!AB2</f>
        <v>0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23</v>
      </c>
      <c r="D63">
        <f>paradas!O2</f>
        <v>25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23</v>
      </c>
      <c r="D64">
        <f>paradas!O3</f>
        <v>23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zoomScale="80" zoomScaleNormal="8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1111</v>
      </c>
    </row>
    <row r="2" spans="1:33" ht="16.5" thickTop="1" thickBot="1" x14ac:dyDescent="0.3">
      <c r="A2" s="56" t="s">
        <v>1102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1102</v>
      </c>
      <c r="E3" s="50" t="s">
        <v>1112</v>
      </c>
      <c r="F3" s="51">
        <v>42</v>
      </c>
      <c r="G3" s="51">
        <v>0</v>
      </c>
      <c r="H3" s="51">
        <v>0</v>
      </c>
      <c r="I3" s="51">
        <f>COUNTIFS('RESUMEN TOTAL'!C5:C554, "=BONOMO",'RESUMEN TOTAL'!O5:O554,"=APAGADO")</f>
        <v>55</v>
      </c>
      <c r="J3" s="51">
        <v>55</v>
      </c>
      <c r="K3" s="51">
        <v>81</v>
      </c>
      <c r="L3" s="51">
        <f>COUNTIFS('RESUMEN TOTAL'!C5:C554, "=BONOMO",'RESUMEN TOTAL'!R5:R554,"=APAGADO")</f>
        <v>40</v>
      </c>
      <c r="M3" s="51">
        <f>COUNTIFS('RESUMEN TOTAL'!C5:C554, "=BONOMO",'RESUMEN TOTAL'!S5:S554,"=APAGADO")</f>
        <v>0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41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0</v>
      </c>
      <c r="Z3" s="52">
        <v>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1103</v>
      </c>
      <c r="B4" s="46">
        <f>COUNTIFS('RESUMEN TOTAL'!C5:C553,"=COSEIDI")</f>
        <v>208</v>
      </c>
      <c r="D4" s="44"/>
      <c r="E4" s="42" t="s">
        <v>1114</v>
      </c>
      <c r="F4" s="57">
        <v>0.12</v>
      </c>
      <c r="G4" s="57">
        <v>0</v>
      </c>
      <c r="H4" s="57">
        <f t="shared" ref="H4:AG4" si="0">H3/BONOMOcam</f>
        <v>0</v>
      </c>
      <c r="I4" s="57">
        <f t="shared" si="0"/>
        <v>0.21072796934865901</v>
      </c>
      <c r="J4" s="57">
        <f t="shared" si="0"/>
        <v>0.21072796934865901</v>
      </c>
      <c r="K4" s="57">
        <v>0.31</v>
      </c>
      <c r="L4" s="57">
        <f t="shared" si="0"/>
        <v>0.1532567049808429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0.15708812260536398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v>0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1103</v>
      </c>
      <c r="E5" s="53" t="s">
        <v>1113</v>
      </c>
      <c r="F5" s="54">
        <v>12</v>
      </c>
      <c r="G5" s="54">
        <v>0</v>
      </c>
      <c r="H5" s="54">
        <v>0</v>
      </c>
      <c r="I5" s="54">
        <v>0</v>
      </c>
      <c r="J5" s="54">
        <v>22</v>
      </c>
      <c r="K5" s="54">
        <v>23</v>
      </c>
      <c r="L5" s="54">
        <f>COUNTIFS('RESUMEN TOTAL'!C5:C540, "=COSEIDI",'RESUMEN TOTAL'!R5:R540,"=APAGADO")</f>
        <v>25</v>
      </c>
      <c r="M5" s="54">
        <f>COUNTIFS('RESUMEN TOTAL'!C5:C540, "=COSEIDI",'RESUMEN TOTAL'!S5:S540,"=APAGADO")</f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27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0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1115</v>
      </c>
      <c r="F6" s="57">
        <f t="shared" ref="F6:AG6" si="1">F5/COSEIDIcam</f>
        <v>5.7692307692307696E-2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0.10576923076923077</v>
      </c>
      <c r="K6" s="57">
        <f t="shared" si="1"/>
        <v>0.11057692307692307</v>
      </c>
      <c r="L6" s="57">
        <f t="shared" si="1"/>
        <v>0.1201923076923077</v>
      </c>
      <c r="M6" s="57">
        <f t="shared" si="1"/>
        <v>0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0.12980769230769232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</row>
    <row r="7" spans="1:33" ht="15.75" thickTop="1" x14ac:dyDescent="0.25"/>
    <row r="15" spans="1:33" x14ac:dyDescent="0.25">
      <c r="D15" t="s">
        <v>1575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1366</v>
      </c>
      <c r="D1" s="31">
        <f>COUNTIFS(A5:A601,"=paradas seguras")/2</f>
        <v>39</v>
      </c>
      <c r="E1" s="96" t="s">
        <v>1367</v>
      </c>
      <c r="F1" s="96"/>
      <c r="G1" s="96"/>
      <c r="H1" s="97">
        <f>COUNTIFS(A5:A601,"=paradas seguras")</f>
        <v>78</v>
      </c>
      <c r="I1" s="98" t="s">
        <v>1368</v>
      </c>
      <c r="J1" s="98"/>
      <c r="K1" s="99">
        <f>COUNTIFS(D5:D601,"=GFIJA")</f>
        <v>39</v>
      </c>
      <c r="L1" s="100" t="s">
        <v>1369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1371</v>
      </c>
      <c r="F2" s="18">
        <f>COUNTIFS(F4:F600, "=APAGADO",D4:D600,"=GFIJA")</f>
        <v>23</v>
      </c>
      <c r="G2" s="18">
        <f>COUNTIFS(G4:G600, "=APAGADO",D4:D600,"=GFIJA")</f>
        <v>23</v>
      </c>
      <c r="H2" s="18">
        <f>COUNTIFS(H4:H600, "=APAGADO",D4:D600,"=GFIJA")</f>
        <v>23</v>
      </c>
      <c r="I2" s="18">
        <f>COUNTIFS(I4:I600, "=APAGADO",D4:D600,"=GFIJA")</f>
        <v>23</v>
      </c>
      <c r="J2" s="18">
        <f>COUNTIFS(J4:J600, "=APAGADO",D4:D600,"=GFIJA")</f>
        <v>23</v>
      </c>
      <c r="K2" s="18">
        <f>COUNTIFS(K4:K600, "=APAGADO",D4:D600,"=GFIJA")</f>
        <v>23</v>
      </c>
      <c r="L2" s="18">
        <f>COUNTIFS(L4:L600, "=APAGADO",D4:D600,"=GFIJA")</f>
        <v>24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25</v>
      </c>
      <c r="P2" s="18">
        <f>COUNTIFS(P4:P600, "=APAGADO",D4:D600,"=GFIJA")</f>
        <v>28</v>
      </c>
      <c r="Q2" s="18">
        <f>COUNTIFS(Q4:Q600, "=APAGADO",D4:D600,"=GFIJA")</f>
        <v>0</v>
      </c>
      <c r="R2" s="18">
        <f>COUNTIFS(R4:R600, "=APAGADO",D4:D600,"=GFIJA")</f>
        <v>28</v>
      </c>
      <c r="S2" s="18">
        <f>COUNTIFS(S4:S600, "=APAGADO",D4:D600,"=GFIJA")</f>
        <v>28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28</v>
      </c>
      <c r="W2" s="18">
        <f>COUNTIFS(W4:W600, "=APAGADO",D4:D600,"=GFIJA")</f>
        <v>28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</row>
    <row r="3" spans="1:33" ht="21.75" thickBot="1" x14ac:dyDescent="0.4">
      <c r="E3" s="18" t="s">
        <v>1348</v>
      </c>
      <c r="F3" s="18">
        <f>COUNTIFS(F6:F602, "=APAGADO",D4:D600,"=INTERCOMUNICADOR")</f>
        <v>23</v>
      </c>
      <c r="G3" s="18">
        <f>COUNTIFS(G6:G602, "=APAGADO",D4:D600,"=INTERCOMUNICADOR")</f>
        <v>23</v>
      </c>
      <c r="H3" s="18">
        <f>COUNTIFS(H6:H602, "=APAGADO",D4:D600,"=INTERCOMUNICADOR")</f>
        <v>23</v>
      </c>
      <c r="I3" s="18">
        <f>COUNTIFS(I6:I602, "=APAGADO",D4:D600,"=INTERCOMUNICADOR")</f>
        <v>23</v>
      </c>
      <c r="J3" s="18">
        <f>COUNTIFS(J6:J602, "=APAGADO",D4:D600,"=INTERCOMUNICADOR")</f>
        <v>23</v>
      </c>
      <c r="K3" s="18">
        <f>COUNTIFS(K6:K602, "=APAGADO",D4:D600,"=INTERCOMUNICADOR")</f>
        <v>23</v>
      </c>
      <c r="L3" s="18">
        <f>COUNTIFS(L6:L602, "=APAGADO",D4:D600,"=INTERCOMUNICADOR")</f>
        <v>23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23</v>
      </c>
      <c r="P3" s="18">
        <f>COUNTIFS(P6:P602, "=APAGADO",D4:D600,"=INTERCOMUNICADOR")</f>
        <v>24</v>
      </c>
      <c r="Q3" s="18">
        <f>COUNTIFS(Q6:Q602, "=APAGADO",D4:D600,"=INTERCOMUNICADOR")</f>
        <v>0</v>
      </c>
      <c r="R3" s="18">
        <f>COUNTIFS(R6:R602, "=APAGADO",D4:D600,"=INTERCOMUNICADOR")</f>
        <v>24</v>
      </c>
      <c r="S3" s="18">
        <f>COUNTIFS(S6:S602, "=APAGADO",D4:D600,"=INTERCOMUNICADOR")</f>
        <v>24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24</v>
      </c>
      <c r="W3" s="18">
        <f>COUNTIFS(W6:W602, "=APAGADO",D4:D600,"=INTERCOMUNICADOR")</f>
        <v>24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 t="str">
        <f>'RESUMEN TOTAL'!M8</f>
        <v>APAGADO</v>
      </c>
      <c r="H8" s="84" t="str">
        <f>'RESUMEN TOTAL'!N8</f>
        <v>APAGADO</v>
      </c>
      <c r="I8" s="84" t="str">
        <f>'RESUMEN TOTAL'!O8</f>
        <v>APAGADO</v>
      </c>
      <c r="J8" s="84" t="str">
        <f>'RESUMEN TOTAL'!P8</f>
        <v>APAGADO</v>
      </c>
      <c r="K8" s="84" t="str">
        <f>'RESUMEN TOTAL'!Q8</f>
        <v>APAGADO</v>
      </c>
      <c r="L8" s="84" t="str">
        <f>'RESUMEN TOTAL'!R8</f>
        <v>APAGADO</v>
      </c>
      <c r="M8" s="84">
        <f>'RESUMEN TOTAL'!S8</f>
        <v>0</v>
      </c>
      <c r="N8" s="84">
        <f>'RESUMEN TOTAL'!T8</f>
        <v>0</v>
      </c>
      <c r="O8" s="84" t="str">
        <f>'RESUMEN TOTAL'!U8</f>
        <v>APAGADO</v>
      </c>
      <c r="P8" s="84" t="str">
        <f>'RESUMEN TOTAL'!V8</f>
        <v>APAGADO</v>
      </c>
      <c r="Q8" s="84">
        <f>'RESUMEN TOTAL'!W8</f>
        <v>0</v>
      </c>
      <c r="R8" s="84" t="str">
        <f>'RESUMEN TOTAL'!X8</f>
        <v>APAGADO</v>
      </c>
      <c r="S8" s="84" t="str">
        <f>'RESUMEN TOTAL'!Y8</f>
        <v>APAGADO</v>
      </c>
      <c r="T8" s="84">
        <f>'RESUMEN TOTAL'!Z8</f>
        <v>0</v>
      </c>
      <c r="U8" s="84">
        <f>'RESUMEN TOTAL'!AA8</f>
        <v>0</v>
      </c>
      <c r="V8" s="84" t="str">
        <f>'RESUMEN TOTAL'!AB8</f>
        <v>APAGADO</v>
      </c>
      <c r="W8" s="84" t="str">
        <f>'RESUMEN TOTAL'!AC8</f>
        <v>APAGADO</v>
      </c>
      <c r="X8" s="84">
        <f>'RESUMEN TOTAL'!AD8</f>
        <v>0</v>
      </c>
      <c r="Y8" s="84">
        <f>'RESUMEN TOTAL'!AE8</f>
        <v>0</v>
      </c>
      <c r="Z8" s="84">
        <f>'RESUMEN TOTAL'!AF8</f>
        <v>0</v>
      </c>
      <c r="AA8" s="84">
        <f>'RESUMEN TOTAL'!AG8</f>
        <v>0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 t="str">
        <f>'RESUMEN TOTAL'!P27</f>
        <v>APAGADO</v>
      </c>
      <c r="K24" s="84" t="str">
        <f>'RESUMEN TOTAL'!Q27</f>
        <v>APAGADO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 t="str">
        <f>'RESUMEN TOTAL'!P28</f>
        <v>APAGADO</v>
      </c>
      <c r="K25" s="84" t="str">
        <f>'RESUMEN TOTAL'!Q28</f>
        <v>APAGADO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 t="str">
        <f>'RESUMEN TOTAL'!O31</f>
        <v>APAGADO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 t="str">
        <f>'RESUMEN TOTAL'!Y31</f>
        <v>APAGADO</v>
      </c>
      <c r="T28" s="84">
        <f>'RESUMEN TOTAL'!Z31</f>
        <v>0</v>
      </c>
      <c r="U28" s="84">
        <f>'RESUMEN TOTAL'!AA31</f>
        <v>0</v>
      </c>
      <c r="V28" s="84" t="str">
        <f>'RESUMEN TOTAL'!AB31</f>
        <v>APAGADO</v>
      </c>
      <c r="W28" s="84" t="str">
        <f>'RESUMEN TOTAL'!AC31</f>
        <v>APAGADO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 t="str">
        <f>'RESUMEN TOTAL'!AB32</f>
        <v>APAGADO</v>
      </c>
      <c r="W29" s="84" t="str">
        <f>'RESUMEN TOTAL'!AC32</f>
        <v>APAGADO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 t="str">
        <f>'RESUMEN TOTAL'!Y34</f>
        <v>APAGADO</v>
      </c>
      <c r="T31" s="84">
        <f>'RESUMEN TOTAL'!Z34</f>
        <v>0</v>
      </c>
      <c r="U31" s="84">
        <f>'RESUMEN TOTAL'!AA34</f>
        <v>0</v>
      </c>
      <c r="V31" s="84" t="str">
        <f>'RESUMEN TOTAL'!AB34</f>
        <v>APAGADO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 t="str">
        <f>'RESUMEN TOTAL'!V40</f>
        <v>APAGADO</v>
      </c>
      <c r="Q37" s="84">
        <f>'RESUMEN TOTAL'!W40</f>
        <v>0</v>
      </c>
      <c r="R37" s="84" t="str">
        <f>'RESUMEN TOTAL'!X40</f>
        <v>APAGADO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 t="str">
        <f>'RESUMEN TOTAL'!Y42</f>
        <v>APAGADO</v>
      </c>
      <c r="T39" s="84">
        <f>'RESUMEN TOTAL'!Z42</f>
        <v>0</v>
      </c>
      <c r="U39" s="84">
        <f>'RESUMEN TOTAL'!AA42</f>
        <v>0</v>
      </c>
      <c r="V39" s="84" t="str">
        <f>'RESUMEN TOTAL'!AB42</f>
        <v>APAGADO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 t="str">
        <f>'RESUMEN TOTAL'!N46</f>
        <v>APAGADO</v>
      </c>
      <c r="I43" s="84" t="str">
        <f>'RESUMEN TOTAL'!O46</f>
        <v>APAGADO</v>
      </c>
      <c r="J43" s="84" t="str">
        <f>'RESUMEN TOTAL'!P46</f>
        <v>APAGADO</v>
      </c>
      <c r="K43" s="84" t="str">
        <f>'RESUMEN TOTAL'!Q46</f>
        <v>APAGADO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 t="str">
        <f>'RESUMEN TOTAL'!P47</f>
        <v>APAGADO</v>
      </c>
      <c r="K44" s="84" t="str">
        <f>'RESUMEN TOTAL'!Q47</f>
        <v>APAGADO</v>
      </c>
      <c r="L44" s="84" t="str">
        <f>'RESUMEN TOTAL'!R47</f>
        <v>APAGADO</v>
      </c>
      <c r="M44" s="84">
        <f>'RESUMEN TOTAL'!S47</f>
        <v>0</v>
      </c>
      <c r="N44" s="84">
        <f>'RESUMEN TOTAL'!T47</f>
        <v>0</v>
      </c>
      <c r="O44" s="84" t="str">
        <f>'RESUMEN TOTAL'!U47</f>
        <v>APAGADO</v>
      </c>
      <c r="P44" s="84" t="str">
        <f>'RESUMEN TOTAL'!V47</f>
        <v>APAGADO</v>
      </c>
      <c r="Q44" s="84">
        <f>'RESUMEN TOTAL'!W47</f>
        <v>0</v>
      </c>
      <c r="R44" s="84" t="str">
        <f>'RESUMEN TOTAL'!X47</f>
        <v>APAGADO</v>
      </c>
      <c r="S44" s="84" t="str">
        <f>'RESUMEN TOTAL'!Y47</f>
        <v>APAGADO</v>
      </c>
      <c r="T44" s="84">
        <f>'RESUMEN TOTAL'!Z47</f>
        <v>0</v>
      </c>
      <c r="U44" s="84">
        <f>'RESUMEN TOTAL'!AA47</f>
        <v>0</v>
      </c>
      <c r="V44" s="84" t="str">
        <f>'RESUMEN TOTAL'!AB47</f>
        <v>APAGADO</v>
      </c>
      <c r="W44" s="84" t="str">
        <f>'RESUMEN TOTAL'!AC47</f>
        <v>APAGADO</v>
      </c>
      <c r="X44" s="84">
        <f>'RESUMEN TOTAL'!AD47</f>
        <v>0</v>
      </c>
      <c r="Y44" s="84">
        <f>'RESUMEN TOTAL'!AE47</f>
        <v>0</v>
      </c>
      <c r="Z44" s="84">
        <f>'RESUMEN TOTAL'!AF47</f>
        <v>0</v>
      </c>
      <c r="AA44" s="84">
        <f>'RESUMEN TOTAL'!AG47</f>
        <v>0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 t="str">
        <f>'RESUMEN TOTAL'!V48</f>
        <v>APAGADO</v>
      </c>
      <c r="Q45" s="84">
        <f>'RESUMEN TOTAL'!W48</f>
        <v>0</v>
      </c>
      <c r="R45" s="84" t="str">
        <f>'RESUMEN TOTAL'!X48</f>
        <v>APAGADO</v>
      </c>
      <c r="S45" s="84" t="str">
        <f>'RESUMEN TOTAL'!Y48</f>
        <v>APAGADO</v>
      </c>
      <c r="T45" s="84">
        <f>'RESUMEN TOTAL'!Z48</f>
        <v>0</v>
      </c>
      <c r="U45" s="84">
        <f>'RESUMEN TOTAL'!AA48</f>
        <v>0</v>
      </c>
      <c r="V45" s="84" t="str">
        <f>'RESUMEN TOTAL'!AB48</f>
        <v>APAGADO</v>
      </c>
      <c r="W45" s="84" t="str">
        <f>'RESUMEN TOTAL'!AC48</f>
        <v>APAGADO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 t="str">
        <f>'RESUMEN TOTAL'!P51</f>
        <v>APAGADO</v>
      </c>
      <c r="K48" s="84" t="str">
        <f>'RESUMEN TOTAL'!Q51</f>
        <v>APAGADO</v>
      </c>
      <c r="L48" s="84" t="str">
        <f>'RESUMEN TOTAL'!R51</f>
        <v>APAGADO</v>
      </c>
      <c r="M48" s="84">
        <f>'RESUMEN TOTAL'!S51</f>
        <v>0</v>
      </c>
      <c r="N48" s="84">
        <f>'RESUMEN TOTAL'!T51</f>
        <v>0</v>
      </c>
      <c r="O48" s="84" t="str">
        <f>'RESUMEN TOTAL'!U51</f>
        <v>APAGADO</v>
      </c>
      <c r="P48" s="84" t="str">
        <f>'RESUMEN TOTAL'!V51</f>
        <v>APAGADO</v>
      </c>
      <c r="Q48" s="84">
        <f>'RESUMEN TOTAL'!W51</f>
        <v>0</v>
      </c>
      <c r="R48" s="84" t="str">
        <f>'RESUMEN TOTAL'!X51</f>
        <v>APAGADO</v>
      </c>
      <c r="S48" s="84" t="str">
        <f>'RESUMEN TOTAL'!Y51</f>
        <v>APAGADO</v>
      </c>
      <c r="T48" s="84">
        <f>'RESUMEN TOTAL'!Z51</f>
        <v>0</v>
      </c>
      <c r="U48" s="84">
        <f>'RESUMEN TOTAL'!AA51</f>
        <v>0</v>
      </c>
      <c r="V48" s="84" t="str">
        <f>'RESUMEN TOTAL'!AB51</f>
        <v>APAGADO</v>
      </c>
      <c r="W48" s="84" t="str">
        <f>'RESUMEN TOTAL'!AC51</f>
        <v>APAGADO</v>
      </c>
      <c r="X48" s="84">
        <f>'RESUMEN TOTAL'!AD51</f>
        <v>0</v>
      </c>
      <c r="Y48" s="84">
        <f>'RESUMEN TOTAL'!AE51</f>
        <v>0</v>
      </c>
      <c r="Z48" s="84">
        <f>'RESUMEN TOTAL'!AF51</f>
        <v>0</v>
      </c>
      <c r="AA48" s="84">
        <f>'RESUMEN TOTAL'!AG51</f>
        <v>0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 t="str">
        <f>'RESUMEN TOTAL'!AB57</f>
        <v>APAGADO</v>
      </c>
      <c r="W54" s="84" t="str">
        <f>'RESUMEN TOTAL'!AC57</f>
        <v>APAGADO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 t="str">
        <f>'RESUMEN TOTAL'!V59</f>
        <v>APAGADO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 t="str">
        <f>'RESUMEN TOTAL'!M60</f>
        <v>APAGADO</v>
      </c>
      <c r="H57" s="84" t="str">
        <f>'RESUMEN TOTAL'!N60</f>
        <v>APAGADO</v>
      </c>
      <c r="I57" s="84" t="str">
        <f>'RESUMEN TOTAL'!O60</f>
        <v>APAGADO</v>
      </c>
      <c r="J57" s="84" t="str">
        <f>'RESUMEN TOTAL'!P60</f>
        <v>APAGADO</v>
      </c>
      <c r="K57" s="84" t="str">
        <f>'RESUMEN TOTAL'!Q60</f>
        <v>APAGADO</v>
      </c>
      <c r="L57" s="84" t="str">
        <f>'RESUMEN TOTAL'!R60</f>
        <v>APAGADO</v>
      </c>
      <c r="M57" s="84">
        <f>'RESUMEN TOTAL'!S60</f>
        <v>0</v>
      </c>
      <c r="N57" s="84">
        <f>'RESUMEN TOTAL'!T60</f>
        <v>0</v>
      </c>
      <c r="O57" s="84" t="str">
        <f>'RESUMEN TOTAL'!U60</f>
        <v>APAGADO</v>
      </c>
      <c r="P57" s="84" t="str">
        <f>'RESUMEN TOTAL'!V60</f>
        <v>APAGADO</v>
      </c>
      <c r="Q57" s="84">
        <f>'RESUMEN TOTAL'!W60</f>
        <v>0</v>
      </c>
      <c r="R57" s="84" t="str">
        <f>'RESUMEN TOTAL'!X60</f>
        <v>APAGADO</v>
      </c>
      <c r="S57" s="84" t="str">
        <f>'RESUMEN TOTAL'!Y60</f>
        <v>APAGADO</v>
      </c>
      <c r="T57" s="84">
        <f>'RESUMEN TOTAL'!Z60</f>
        <v>0</v>
      </c>
      <c r="U57" s="84">
        <f>'RESUMEN TOTAL'!AA60</f>
        <v>0</v>
      </c>
      <c r="V57" s="84" t="str">
        <f>'RESUMEN TOTAL'!AB60</f>
        <v>APAGADO</v>
      </c>
      <c r="W57" s="84" t="str">
        <f>'RESUMEN TOTAL'!AC60</f>
        <v>APAGADO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 t="str">
        <f>'RESUMEN TOTAL'!R62</f>
        <v>APAGADO</v>
      </c>
      <c r="M59" s="84">
        <f>'RESUMEN TOTAL'!S62</f>
        <v>0</v>
      </c>
      <c r="N59" s="84">
        <f>'RESUMEN TOTAL'!T62</f>
        <v>0</v>
      </c>
      <c r="O59" s="84" t="str">
        <f>'RESUMEN TOTAL'!U62</f>
        <v>APAGADO</v>
      </c>
      <c r="P59" s="84" t="str">
        <f>'RESUMEN TOTAL'!V62</f>
        <v>APAGADO</v>
      </c>
      <c r="Q59" s="84">
        <f>'RESUMEN TOTAL'!W62</f>
        <v>0</v>
      </c>
      <c r="R59" s="84" t="str">
        <f>'RESUMEN TOTAL'!X62</f>
        <v>APAGADO</v>
      </c>
      <c r="S59" s="84" t="str">
        <f>'RESUMEN TOTAL'!Y62</f>
        <v>APAGADO</v>
      </c>
      <c r="T59" s="84">
        <f>'RESUMEN TOTAL'!Z62</f>
        <v>0</v>
      </c>
      <c r="U59" s="84">
        <f>'RESUMEN TOTAL'!AA62</f>
        <v>0</v>
      </c>
      <c r="V59" s="84" t="str">
        <f>'RESUMEN TOTAL'!AB62</f>
        <v>APAGADO</v>
      </c>
      <c r="W59" s="84" t="str">
        <f>'RESUMEN TOTAL'!AC62</f>
        <v>APAGADO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 t="str">
        <f>'RESUMEN TOTAL'!P64</f>
        <v>APAGADO</v>
      </c>
      <c r="K61" s="84" t="str">
        <f>'RESUMEN TOTAL'!Q64</f>
        <v>APAGADO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 t="str">
        <f>'RESUMEN TOTAL'!M65</f>
        <v>APAGADO</v>
      </c>
      <c r="H62" s="84" t="str">
        <f>'RESUMEN TOTAL'!N65</f>
        <v>APAGADO</v>
      </c>
      <c r="I62" s="84" t="str">
        <f>'RESUMEN TOTAL'!O65</f>
        <v>APAGADO</v>
      </c>
      <c r="J62" s="84" t="str">
        <f>'RESUMEN TOTAL'!P65</f>
        <v>APAGADO</v>
      </c>
      <c r="K62" s="84" t="str">
        <f>'RESUMEN TOTAL'!Q65</f>
        <v>APAGADO</v>
      </c>
      <c r="L62" s="84" t="str">
        <f>'RESUMEN TOTAL'!R65</f>
        <v>APAGADO</v>
      </c>
      <c r="M62" s="84">
        <f>'RESUMEN TOTAL'!S65</f>
        <v>0</v>
      </c>
      <c r="N62" s="84">
        <f>'RESUMEN TOTAL'!T65</f>
        <v>0</v>
      </c>
      <c r="O62" s="84" t="str">
        <f>'RESUMEN TOTAL'!U65</f>
        <v>APAGADO</v>
      </c>
      <c r="P62" s="84" t="str">
        <f>'RESUMEN TOTAL'!V65</f>
        <v>APAGADO</v>
      </c>
      <c r="Q62" s="84">
        <f>'RESUMEN TOTAL'!W65</f>
        <v>0</v>
      </c>
      <c r="R62" s="84" t="str">
        <f>'RESUMEN TOTAL'!X65</f>
        <v>APAGADO</v>
      </c>
      <c r="S62" s="84" t="str">
        <f>'RESUMEN TOTAL'!Y65</f>
        <v>APAGADO</v>
      </c>
      <c r="T62" s="84">
        <f>'RESUMEN TOTAL'!Z65</f>
        <v>0</v>
      </c>
      <c r="U62" s="84">
        <f>'RESUMEN TOTAL'!AA65</f>
        <v>0</v>
      </c>
      <c r="V62" s="84" t="str">
        <f>'RESUMEN TOTAL'!AB65</f>
        <v>APAGADO</v>
      </c>
      <c r="W62" s="84" t="str">
        <f>'RESUMEN TOTAL'!AC65</f>
        <v>APAGADO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 t="str">
        <f>'RESUMEN TOTAL'!V67</f>
        <v>APAGADO</v>
      </c>
      <c r="Q64" s="84">
        <f>'RESUMEN TOTAL'!W67</f>
        <v>0</v>
      </c>
      <c r="R64" s="84" t="str">
        <f>'RESUMEN TOTAL'!X67</f>
        <v>APAGADO</v>
      </c>
      <c r="S64" s="84" t="str">
        <f>'RESUMEN TOTAL'!Y67</f>
        <v>APAGADO</v>
      </c>
      <c r="T64" s="84">
        <f>'RESUMEN TOTAL'!Z67</f>
        <v>0</v>
      </c>
      <c r="U64" s="84">
        <f>'RESUMEN TOTAL'!AA67</f>
        <v>0</v>
      </c>
      <c r="V64" s="84" t="str">
        <f>'RESUMEN TOTAL'!AB67</f>
        <v>APAGADO</v>
      </c>
      <c r="W64" s="84" t="str">
        <f>'RESUMEN TOTAL'!AC67</f>
        <v>APAGADO</v>
      </c>
      <c r="X64" s="84">
        <f>'RESUMEN TOTAL'!AD67</f>
        <v>0</v>
      </c>
      <c r="Y64" s="84">
        <f>'RESUMEN TOTAL'!AE67</f>
        <v>0</v>
      </c>
      <c r="Z64" s="84">
        <f>'RESUMEN TOTAL'!AF67</f>
        <v>0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 t="str">
        <f>'RESUMEN TOTAL'!P73</f>
        <v>APAGADO</v>
      </c>
      <c r="K70" s="84" t="str">
        <f>'RESUMEN TOTAL'!Q73</f>
        <v>APAGADO</v>
      </c>
      <c r="L70" s="84" t="str">
        <f>'RESUMEN TOTAL'!R73</f>
        <v>APAGADO</v>
      </c>
      <c r="M70" s="84">
        <f>'RESUMEN TOTAL'!S73</f>
        <v>0</v>
      </c>
      <c r="N70" s="84">
        <f>'RESUMEN TOTAL'!T73</f>
        <v>0</v>
      </c>
      <c r="O70" s="84" t="str">
        <f>'RESUMEN TOTAL'!U73</f>
        <v>APAGADO</v>
      </c>
      <c r="P70" s="84" t="str">
        <f>'RESUMEN TOTAL'!V73</f>
        <v>APAGADO</v>
      </c>
      <c r="Q70" s="84">
        <f>'RESUMEN TOTAL'!W73</f>
        <v>0</v>
      </c>
      <c r="R70" s="84" t="str">
        <f>'RESUMEN TOTAL'!X73</f>
        <v>APAGADO</v>
      </c>
      <c r="S70" s="84" t="str">
        <f>'RESUMEN TOTAL'!Y73</f>
        <v>APAGADO</v>
      </c>
      <c r="T70" s="84">
        <f>'RESUMEN TOTAL'!Z73</f>
        <v>0</v>
      </c>
      <c r="U70" s="84">
        <f>'RESUMEN TOTAL'!AA73</f>
        <v>0</v>
      </c>
      <c r="V70" s="84" t="str">
        <f>'RESUMEN TOTAL'!AB73</f>
        <v>APAGADO</v>
      </c>
      <c r="W70" s="84" t="str">
        <f>'RESUMEN TOTAL'!AC73</f>
        <v>APAGADO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>
        <f>'RESUMEN TOTAL'!AG73</f>
        <v>0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 t="str">
        <f>'RESUMEN TOTAL'!P75</f>
        <v>APAGADO</v>
      </c>
      <c r="K72" s="84" t="str">
        <f>'RESUMEN TOTAL'!Q75</f>
        <v>APAGADO</v>
      </c>
      <c r="L72" s="84" t="str">
        <f>'RESUMEN TOTAL'!R75</f>
        <v>APAGADO</v>
      </c>
      <c r="M72" s="84">
        <f>'RESUMEN TOTAL'!S75</f>
        <v>0</v>
      </c>
      <c r="N72" s="84">
        <f>'RESUMEN TOTAL'!T75</f>
        <v>0</v>
      </c>
      <c r="O72" s="84" t="str">
        <f>'RESUMEN TOTAL'!U75</f>
        <v>APAGADO</v>
      </c>
      <c r="P72" s="84" t="str">
        <f>'RESUMEN TOTAL'!V75</f>
        <v>APAGADO</v>
      </c>
      <c r="Q72" s="84">
        <f>'RESUMEN TOTAL'!W75</f>
        <v>0</v>
      </c>
      <c r="R72" s="84" t="str">
        <f>'RESUMEN TOTAL'!X75</f>
        <v>APAGADO</v>
      </c>
      <c r="S72" s="84" t="str">
        <f>'RESUMEN TOTAL'!Y75</f>
        <v>APAGADO</v>
      </c>
      <c r="T72" s="84">
        <f>'RESUMEN TOTAL'!Z75</f>
        <v>0</v>
      </c>
      <c r="U72" s="84">
        <f>'RESUMEN TOTAL'!AA75</f>
        <v>0</v>
      </c>
      <c r="V72" s="84" t="str">
        <f>'RESUMEN TOTAL'!AB75</f>
        <v>APAGADO</v>
      </c>
      <c r="W72" s="84" t="str">
        <f>'RESUMEN TOTAL'!AC75</f>
        <v>APAGADO</v>
      </c>
      <c r="X72" s="84">
        <f>'RESUMEN TOTAL'!AD75</f>
        <v>0</v>
      </c>
      <c r="Y72" s="84">
        <f>'RESUMEN TOTAL'!AE75</f>
        <v>0</v>
      </c>
      <c r="Z72" s="84">
        <f>'RESUMEN TOTAL'!AF75</f>
        <v>0</v>
      </c>
      <c r="AA72" s="84">
        <f>'RESUMEN TOTAL'!AG75</f>
        <v>0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 t="str">
        <f>'RESUMEN TOTAL'!O77</f>
        <v>APAGADO</v>
      </c>
      <c r="J74" s="84" t="str">
        <f>'RESUMEN TOTAL'!P77</f>
        <v>APAGADO</v>
      </c>
      <c r="K74" s="84" t="str">
        <f>'RESUMEN TOTAL'!Q77</f>
        <v>APAGADO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 t="str">
        <f>'RESUMEN TOTAL'!V80</f>
        <v>APAGADO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 t="str">
        <f>'RESUMEN TOTAL'!M82</f>
        <v>APAGADO</v>
      </c>
      <c r="H79" s="84" t="str">
        <f>'RESUMEN TOTAL'!N82</f>
        <v>APAGADO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 t="str">
        <f>'RESUMEN TOTAL'!O86</f>
        <v>APAGADO</v>
      </c>
      <c r="J83" s="84" t="str">
        <f>'RESUMEN TOTAL'!P86</f>
        <v>APAGADO</v>
      </c>
      <c r="K83" s="84" t="str">
        <f>'RESUMEN TOTAL'!Q86</f>
        <v>APAGADO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 t="str">
        <f>'RESUMEN TOTAL'!V87</f>
        <v>APAGADO</v>
      </c>
      <c r="Q84" s="84">
        <f>'RESUMEN TOTAL'!W87</f>
        <v>0</v>
      </c>
      <c r="R84" s="84" t="str">
        <f>'RESUMEN TOTAL'!X87</f>
        <v>APAGADO</v>
      </c>
      <c r="S84" s="84" t="str">
        <f>'RESUMEN TOTAL'!Y87</f>
        <v>APAGADO</v>
      </c>
      <c r="T84" s="84">
        <f>'RESUMEN TOTAL'!Z87</f>
        <v>0</v>
      </c>
      <c r="U84" s="84">
        <f>'RESUMEN TOTAL'!AA87</f>
        <v>0</v>
      </c>
      <c r="V84" s="84" t="str">
        <f>'RESUMEN TOTAL'!AB87</f>
        <v>APAGADO</v>
      </c>
      <c r="W84" s="84" t="str">
        <f>'RESUMEN TOTAL'!AC87</f>
        <v>APAGADO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 t="str">
        <f>'RESUMEN TOTAL'!M88</f>
        <v>APAGADO</v>
      </c>
      <c r="H85" s="84" t="str">
        <f>'RESUMEN TOTAL'!N88</f>
        <v>APAGADO</v>
      </c>
      <c r="I85" s="84" t="str">
        <f>'RESUMEN TOTAL'!O88</f>
        <v>APAGADO</v>
      </c>
      <c r="J85" s="84" t="str">
        <f>'RESUMEN TOTAL'!P88</f>
        <v>APAGADO</v>
      </c>
      <c r="K85" s="84" t="str">
        <f>'RESUMEN TOTAL'!Q88</f>
        <v>APAGADO</v>
      </c>
      <c r="L85" s="84" t="str">
        <f>'RESUMEN TOTAL'!R88</f>
        <v>APAGADO</v>
      </c>
      <c r="M85" s="84">
        <f>'RESUMEN TOTAL'!S88</f>
        <v>0</v>
      </c>
      <c r="N85" s="84">
        <f>'RESUMEN TOTAL'!T88</f>
        <v>0</v>
      </c>
      <c r="O85" s="84" t="str">
        <f>'RESUMEN TOTAL'!U88</f>
        <v>APAGADO</v>
      </c>
      <c r="P85" s="84" t="str">
        <f>'RESUMEN TOTAL'!V88</f>
        <v>APAGADO</v>
      </c>
      <c r="Q85" s="84">
        <f>'RESUMEN TOTAL'!W88</f>
        <v>0</v>
      </c>
      <c r="R85" s="84" t="str">
        <f>'RESUMEN TOTAL'!X88</f>
        <v>APAGADO</v>
      </c>
      <c r="S85" s="84" t="str">
        <f>'RESUMEN TOTAL'!Y88</f>
        <v>APAGADO</v>
      </c>
      <c r="T85" s="84">
        <f>'RESUMEN TOTAL'!Z88</f>
        <v>0</v>
      </c>
      <c r="U85" s="84">
        <f>'RESUMEN TOTAL'!AA88</f>
        <v>0</v>
      </c>
      <c r="V85" s="84" t="str">
        <f>'RESUMEN TOTAL'!AB88</f>
        <v>APAGADO</v>
      </c>
      <c r="W85" s="84" t="str">
        <f>'RESUMEN TOTAL'!AC88</f>
        <v>APAGADO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 t="str">
        <f>'RESUMEN TOTAL'!O90</f>
        <v>APAGADO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 t="str">
        <f>'RESUMEN TOTAL'!Y90</f>
        <v>APAGADO</v>
      </c>
      <c r="T87" s="84">
        <f>'RESUMEN TOTAL'!Z90</f>
        <v>0</v>
      </c>
      <c r="U87" s="84">
        <f>'RESUMEN TOTAL'!AA90</f>
        <v>0</v>
      </c>
      <c r="V87" s="84" t="str">
        <f>'RESUMEN TOTAL'!AB90</f>
        <v>APAGADO</v>
      </c>
      <c r="W87" s="84" t="str">
        <f>'RESUMEN TOTAL'!AC90</f>
        <v>APAGADO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 t="str">
        <f>'RESUMEN TOTAL'!M91</f>
        <v>APAGADO</v>
      </c>
      <c r="H88" s="84" t="str">
        <f>'RESUMEN TOTAL'!N91</f>
        <v>APAGADO</v>
      </c>
      <c r="I88" s="84" t="str">
        <f>'RESUMEN TOTAL'!O91</f>
        <v>APAGADO</v>
      </c>
      <c r="J88" s="84" t="str">
        <f>'RESUMEN TOTAL'!P91</f>
        <v>APAGADO</v>
      </c>
      <c r="K88" s="84" t="str">
        <f>'RESUMEN TOTAL'!Q91</f>
        <v>APAGADO</v>
      </c>
      <c r="L88" s="84" t="str">
        <f>'RESUMEN TOTAL'!R91</f>
        <v>APAGADO</v>
      </c>
      <c r="M88" s="84">
        <f>'RESUMEN TOTAL'!S91</f>
        <v>0</v>
      </c>
      <c r="N88" s="84">
        <f>'RESUMEN TOTAL'!T91</f>
        <v>0</v>
      </c>
      <c r="O88" s="84" t="str">
        <f>'RESUMEN TOTAL'!U91</f>
        <v>APAGADO</v>
      </c>
      <c r="P88" s="84" t="str">
        <f>'RESUMEN TOTAL'!V91</f>
        <v>APAGADO</v>
      </c>
      <c r="Q88" s="84">
        <f>'RESUMEN TOTAL'!W91</f>
        <v>0</v>
      </c>
      <c r="R88" s="84" t="str">
        <f>'RESUMEN TOTAL'!X91</f>
        <v>APAGADO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 t="str">
        <f>'RESUMEN TOTAL'!M92</f>
        <v>APAGADO</v>
      </c>
      <c r="H89" s="84" t="str">
        <f>'RESUMEN TOTAL'!N92</f>
        <v>APAGADO</v>
      </c>
      <c r="I89" s="84" t="str">
        <f>'RESUMEN TOTAL'!O92</f>
        <v>APAGADO</v>
      </c>
      <c r="J89" s="84" t="str">
        <f>'RESUMEN TOTAL'!P92</f>
        <v>APAGADO</v>
      </c>
      <c r="K89" s="84" t="str">
        <f>'RESUMEN TOTAL'!Q92</f>
        <v>APAGADO</v>
      </c>
      <c r="L89" s="84" t="str">
        <f>'RESUMEN TOTAL'!R92</f>
        <v>APAGADO</v>
      </c>
      <c r="M89" s="84">
        <f>'RESUMEN TOTAL'!S92</f>
        <v>0</v>
      </c>
      <c r="N89" s="84">
        <f>'RESUMEN TOTAL'!T92</f>
        <v>0</v>
      </c>
      <c r="O89" s="84" t="str">
        <f>'RESUMEN TOTAL'!U92</f>
        <v>APAGADO</v>
      </c>
      <c r="P89" s="84" t="str">
        <f>'RESUMEN TOTAL'!V92</f>
        <v>APAGADO</v>
      </c>
      <c r="Q89" s="84">
        <f>'RESUMEN TOTAL'!W92</f>
        <v>0</v>
      </c>
      <c r="R89" s="84" t="str">
        <f>'RESUMEN TOTAL'!X92</f>
        <v>APAGADO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 t="str">
        <f>'RESUMEN TOTAL'!V93</f>
        <v>APAGADO</v>
      </c>
      <c r="Q90" s="84">
        <f>'RESUMEN TOTAL'!W93</f>
        <v>0</v>
      </c>
      <c r="R90" s="84" t="str">
        <f>'RESUMEN TOTAL'!X93</f>
        <v>APAGADO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 t="str">
        <f>'RESUMEN TOTAL'!V94</f>
        <v>APAGADO</v>
      </c>
      <c r="Q91" s="84">
        <f>'RESUMEN TOTAL'!W94</f>
        <v>0</v>
      </c>
      <c r="R91" s="84" t="str">
        <f>'RESUMEN TOTAL'!X94</f>
        <v>APAGADO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 t="str">
        <f>'RESUMEN TOTAL'!O99</f>
        <v>APAGADO</v>
      </c>
      <c r="J96" s="84">
        <f>'RESUMEN TOTAL'!P99</f>
        <v>0</v>
      </c>
      <c r="K96" s="84" t="str">
        <f>'RESUMEN TOTAL'!Q99</f>
        <v>APAGADO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 t="str">
        <f>'RESUMEN TOTAL'!P101</f>
        <v>APAGADO</v>
      </c>
      <c r="K98" s="84" t="str">
        <f>'RESUMEN TOTAL'!Q101</f>
        <v>APAGADO</v>
      </c>
      <c r="L98" s="84">
        <f>'RESUMEN TOTAL'!R101</f>
        <v>0</v>
      </c>
      <c r="M98" s="84">
        <f>'RESUMEN TOTAL'!S101</f>
        <v>0</v>
      </c>
      <c r="N98" s="84">
        <f>'RESUMEN TOTAL'!T101</f>
        <v>0</v>
      </c>
      <c r="O98" s="84" t="str">
        <f>'RESUMEN TOTAL'!U101</f>
        <v>APAGADO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 t="str">
        <f>'RESUMEN TOTAL'!P105</f>
        <v>APAGADO</v>
      </c>
      <c r="K102" s="84" t="str">
        <f>'RESUMEN TOTAL'!Q105</f>
        <v>APAGADO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 t="str">
        <f>'RESUMEN TOTAL'!P106</f>
        <v>APAGADO</v>
      </c>
      <c r="K103" s="84" t="str">
        <f>'RESUMEN TOTAL'!Q106</f>
        <v>APAGADO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 t="str">
        <f>'RESUMEN TOTAL'!O108</f>
        <v>APAGADO</v>
      </c>
      <c r="J105" s="84">
        <f>'RESUMEN TOTAL'!P108</f>
        <v>0</v>
      </c>
      <c r="K105" s="84" t="str">
        <f>'RESUMEN TOTAL'!Q108</f>
        <v>APAGADO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 t="str">
        <f>'RESUMEN TOTAL'!V111</f>
        <v>APAGADO</v>
      </c>
      <c r="Q108" s="84">
        <f>'RESUMEN TOTAL'!W111</f>
        <v>0</v>
      </c>
      <c r="R108" s="84">
        <f>'RESUMEN TOTAL'!X111</f>
        <v>0</v>
      </c>
      <c r="S108" s="84" t="str">
        <f>'RESUMEN TOTAL'!Y111</f>
        <v>APAGADO</v>
      </c>
      <c r="T108" s="84">
        <f>'RESUMEN TOTAL'!Z111</f>
        <v>0</v>
      </c>
      <c r="U108" s="84">
        <f>'RESUMEN TOTAL'!AA111</f>
        <v>0</v>
      </c>
      <c r="V108" s="84" t="str">
        <f>'RESUMEN TOTAL'!AB111</f>
        <v>APAGADO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 t="str">
        <f>'RESUMEN TOTAL'!O116</f>
        <v>APAGADO</v>
      </c>
      <c r="J111" s="84" t="str">
        <f>'RESUMEN TOTAL'!P116</f>
        <v>APAGADO</v>
      </c>
      <c r="K111" s="84" t="str">
        <f>'RESUMEN TOTAL'!Q116</f>
        <v>APAGADO</v>
      </c>
      <c r="L111" s="84">
        <f>'RESUMEN TOTAL'!R116</f>
        <v>0</v>
      </c>
      <c r="M111" s="84">
        <f>'RESUMEN TOTAL'!S116</f>
        <v>0</v>
      </c>
      <c r="N111" s="84">
        <f>'RESUMEN TOTAL'!T116</f>
        <v>0</v>
      </c>
      <c r="O111" s="84">
        <f>'RESUMEN TOTAL'!U116</f>
        <v>0</v>
      </c>
      <c r="P111" s="84" t="str">
        <f>'RESUMEN TOTAL'!V116</f>
        <v>APAGADO</v>
      </c>
      <c r="Q111" s="84">
        <f>'RESUMEN TOTAL'!W116</f>
        <v>0</v>
      </c>
      <c r="R111" s="84" t="str">
        <f>'RESUMEN TOTAL'!X116</f>
        <v>APAGADO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 t="str">
        <f>'RESUMEN TOTAL'!P126</f>
        <v>APAGADO</v>
      </c>
      <c r="K121" s="84" t="str">
        <f>'RESUMEN TOTAL'!Q126</f>
        <v>APAGADO</v>
      </c>
      <c r="L121" s="84" t="str">
        <f>'RESUMEN TOTAL'!R126</f>
        <v>APAGADO</v>
      </c>
      <c r="M121" s="84">
        <f>'RESUMEN TOTAL'!S126</f>
        <v>0</v>
      </c>
      <c r="N121" s="84">
        <f>'RESUMEN TOTAL'!T126</f>
        <v>0</v>
      </c>
      <c r="O121" s="84" t="str">
        <f>'RESUMEN TOTAL'!U126</f>
        <v>APAGADO</v>
      </c>
      <c r="P121" s="84" t="str">
        <f>'RESUMEN TOTAL'!V126</f>
        <v>APAGADO</v>
      </c>
      <c r="Q121" s="84">
        <f>'RESUMEN TOTAL'!W126</f>
        <v>0</v>
      </c>
      <c r="R121" s="84" t="str">
        <f>'RESUMEN TOTAL'!X126</f>
        <v>APAGADO</v>
      </c>
      <c r="S121" s="84" t="str">
        <f>'RESUMEN TOTAL'!Y126</f>
        <v>APAGADO</v>
      </c>
      <c r="T121" s="84">
        <f>'RESUMEN TOTAL'!Z126</f>
        <v>0</v>
      </c>
      <c r="U121" s="84">
        <f>'RESUMEN TOTAL'!AA126</f>
        <v>0</v>
      </c>
      <c r="V121" s="84" t="str">
        <f>'RESUMEN TOTAL'!AB126</f>
        <v>APAGADO</v>
      </c>
      <c r="W121" s="84" t="str">
        <f>'RESUMEN TOTAL'!AC126</f>
        <v>APAGADO</v>
      </c>
      <c r="X121" s="84">
        <f>'RESUMEN TOTAL'!AD126</f>
        <v>0</v>
      </c>
      <c r="Y121" s="84">
        <f>'RESUMEN TOTAL'!AE126</f>
        <v>0</v>
      </c>
      <c r="Z121" s="84">
        <f>'RESUMEN TOTAL'!AF126</f>
        <v>0</v>
      </c>
      <c r="AA121" s="84">
        <f>'RESUMEN TOTAL'!AG126</f>
        <v>0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 t="str">
        <f>'RESUMEN TOTAL'!P127</f>
        <v>APAGADO</v>
      </c>
      <c r="K122" s="84" t="str">
        <f>'RESUMEN TOTAL'!Q127</f>
        <v>APAGADO</v>
      </c>
      <c r="L122" s="84" t="str">
        <f>'RESUMEN TOTAL'!R127</f>
        <v>APAGADO</v>
      </c>
      <c r="M122" s="84">
        <f>'RESUMEN TOTAL'!S127</f>
        <v>0</v>
      </c>
      <c r="N122" s="84">
        <f>'RESUMEN TOTAL'!T127</f>
        <v>0</v>
      </c>
      <c r="O122" s="84" t="str">
        <f>'RESUMEN TOTAL'!U127</f>
        <v>APAGADO</v>
      </c>
      <c r="P122" s="84" t="str">
        <f>'RESUMEN TOTAL'!V127</f>
        <v>APAGADO</v>
      </c>
      <c r="Q122" s="84">
        <f>'RESUMEN TOTAL'!W127</f>
        <v>0</v>
      </c>
      <c r="R122" s="84" t="str">
        <f>'RESUMEN TOTAL'!X127</f>
        <v>APAGADO</v>
      </c>
      <c r="S122" s="84" t="str">
        <f>'RESUMEN TOTAL'!Y127</f>
        <v>APAGADO</v>
      </c>
      <c r="T122" s="84">
        <f>'RESUMEN TOTAL'!Z127</f>
        <v>0</v>
      </c>
      <c r="U122" s="84">
        <f>'RESUMEN TOTAL'!AA127</f>
        <v>0</v>
      </c>
      <c r="V122" s="84" t="str">
        <f>'RESUMEN TOTAL'!AB127</f>
        <v>APAGADO</v>
      </c>
      <c r="W122" s="84" t="str">
        <f>'RESUMEN TOTAL'!AC127</f>
        <v>APAGADO</v>
      </c>
      <c r="X122" s="84">
        <f>'RESUMEN TOTAL'!AD127</f>
        <v>0</v>
      </c>
      <c r="Y122" s="84">
        <f>'RESUMEN TOTAL'!AE127</f>
        <v>0</v>
      </c>
      <c r="Z122" s="84">
        <f>'RESUMEN TOTAL'!AF127</f>
        <v>0</v>
      </c>
      <c r="AA122" s="84">
        <f>'RESUMEN TOTAL'!AG127</f>
        <v>0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 t="str">
        <f>'RESUMEN TOTAL'!Y133</f>
        <v>APAGADO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 t="str">
        <f>'RESUMEN TOTAL'!P134</f>
        <v>APAGADO</v>
      </c>
      <c r="K127" s="84" t="str">
        <f>'RESUMEN TOTAL'!Q134</f>
        <v>APAGADO</v>
      </c>
      <c r="L127" s="84" t="str">
        <f>'RESUMEN TOTAL'!R134</f>
        <v>APAGADO</v>
      </c>
      <c r="M127" s="84">
        <f>'RESUMEN TOTAL'!S134</f>
        <v>0</v>
      </c>
      <c r="N127" s="84">
        <f>'RESUMEN TOTAL'!T134</f>
        <v>0</v>
      </c>
      <c r="O127" s="84" t="str">
        <f>'RESUMEN TOTAL'!U134</f>
        <v>APAGADO</v>
      </c>
      <c r="P127" s="84" t="str">
        <f>'RESUMEN TOTAL'!V134</f>
        <v>APAGADO</v>
      </c>
      <c r="Q127" s="84">
        <f>'RESUMEN TOTAL'!W134</f>
        <v>0</v>
      </c>
      <c r="R127" s="84" t="str">
        <f>'RESUMEN TOTAL'!X134</f>
        <v>APAGADO</v>
      </c>
      <c r="S127" s="84" t="str">
        <f>'RESUMEN TOTAL'!Y134</f>
        <v>APAGADO</v>
      </c>
      <c r="T127" s="84">
        <f>'RESUMEN TOTAL'!Z134</f>
        <v>0</v>
      </c>
      <c r="U127" s="84">
        <f>'RESUMEN TOTAL'!AA134</f>
        <v>0</v>
      </c>
      <c r="V127" s="84" t="str">
        <f>'RESUMEN TOTAL'!AB134</f>
        <v>APAGADO</v>
      </c>
      <c r="W127" s="84" t="str">
        <f>'RESUMEN TOTAL'!AC134</f>
        <v>APAGADO</v>
      </c>
      <c r="X127" s="84">
        <f>'RESUMEN TOTAL'!AD134</f>
        <v>0</v>
      </c>
      <c r="Y127" s="84">
        <f>'RESUMEN TOTAL'!AE134</f>
        <v>0</v>
      </c>
      <c r="Z127" s="84">
        <f>'RESUMEN TOTAL'!AF134</f>
        <v>0</v>
      </c>
      <c r="AA127" s="84">
        <f>'RESUMEN TOTAL'!AG134</f>
        <v>0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 t="str">
        <f>'RESUMEN TOTAL'!Y135</f>
        <v>APAGADO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 t="str">
        <f>'RESUMEN TOTAL'!P146</f>
        <v>APAGADO</v>
      </c>
      <c r="K139" s="84" t="str">
        <f>'RESUMEN TOTAL'!Q146</f>
        <v>APAGADO</v>
      </c>
      <c r="L139" s="84" t="str">
        <f>'RESUMEN TOTAL'!R146</f>
        <v>APAGADO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 t="str">
        <f>'RESUMEN TOTAL'!M154</f>
        <v>APAGADO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 t="str">
        <f>'RESUMEN TOTAL'!V154</f>
        <v>APAGADO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 t="str">
        <f>'RESUMEN TOTAL'!N155</f>
        <v>APAGADO</v>
      </c>
      <c r="I148" s="84" t="str">
        <f>'RESUMEN TOTAL'!O155</f>
        <v>APAGADO</v>
      </c>
      <c r="J148" s="84" t="str">
        <f>'RESUMEN TOTAL'!P155</f>
        <v>APAGADO</v>
      </c>
      <c r="K148" s="84" t="str">
        <f>'RESUMEN TOTAL'!Q155</f>
        <v>APAGADO</v>
      </c>
      <c r="L148" s="84" t="str">
        <f>'RESUMEN TOTAL'!R155</f>
        <v>APAGADO</v>
      </c>
      <c r="M148" s="84">
        <f>'RESUMEN TOTAL'!S155</f>
        <v>0</v>
      </c>
      <c r="N148" s="84">
        <f>'RESUMEN TOTAL'!T155</f>
        <v>0</v>
      </c>
      <c r="O148" s="84" t="str">
        <f>'RESUMEN TOTAL'!U155</f>
        <v>APAGADO</v>
      </c>
      <c r="P148" s="84" t="str">
        <f>'RESUMEN TOTAL'!V155</f>
        <v>APAGADO</v>
      </c>
      <c r="Q148" s="84">
        <f>'RESUMEN TOTAL'!W155</f>
        <v>0</v>
      </c>
      <c r="R148" s="84" t="str">
        <f>'RESUMEN TOTAL'!X155</f>
        <v>APAGADO</v>
      </c>
      <c r="S148" s="84" t="str">
        <f>'RESUMEN TOTAL'!Y155</f>
        <v>APAGADO</v>
      </c>
      <c r="T148" s="84">
        <f>'RESUMEN TOTAL'!Z155</f>
        <v>0</v>
      </c>
      <c r="U148" s="84">
        <f>'RESUMEN TOTAL'!AA155</f>
        <v>0</v>
      </c>
      <c r="V148" s="84" t="str">
        <f>'RESUMEN TOTAL'!AB155</f>
        <v>APAGADO</v>
      </c>
      <c r="W148" s="84" t="str">
        <f>'RESUMEN TOTAL'!AC155</f>
        <v>APAGADO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 t="str">
        <f>'RESUMEN TOTAL'!M158</f>
        <v>APAGADO</v>
      </c>
      <c r="H151" s="84" t="str">
        <f>'RESUMEN TOTAL'!N158</f>
        <v>APAGADO</v>
      </c>
      <c r="I151" s="84" t="str">
        <f>'RESUMEN TOTAL'!O158</f>
        <v>APAGADO</v>
      </c>
      <c r="J151" s="84" t="str">
        <f>'RESUMEN TOTAL'!P158</f>
        <v>APAGADO</v>
      </c>
      <c r="K151" s="84" t="str">
        <f>'RESUMEN TOTAL'!Q158</f>
        <v>APAGADO</v>
      </c>
      <c r="L151" s="84" t="str">
        <f>'RESUMEN TOTAL'!R158</f>
        <v>APAGADO</v>
      </c>
      <c r="M151" s="84">
        <f>'RESUMEN TOTAL'!S158</f>
        <v>0</v>
      </c>
      <c r="N151" s="84">
        <f>'RESUMEN TOTAL'!T158</f>
        <v>0</v>
      </c>
      <c r="O151" s="84" t="str">
        <f>'RESUMEN TOTAL'!U158</f>
        <v>APAGADO</v>
      </c>
      <c r="P151" s="84" t="str">
        <f>'RESUMEN TOTAL'!V158</f>
        <v>APAGADO</v>
      </c>
      <c r="Q151" s="84">
        <f>'RESUMEN TOTAL'!W158</f>
        <v>0</v>
      </c>
      <c r="R151" s="84" t="str">
        <f>'RESUMEN TOTAL'!X158</f>
        <v>APAGADO</v>
      </c>
      <c r="S151" s="84" t="str">
        <f>'RESUMEN TOTAL'!Y158</f>
        <v>APAGADO</v>
      </c>
      <c r="T151" s="84">
        <f>'RESUMEN TOTAL'!Z158</f>
        <v>0</v>
      </c>
      <c r="U151" s="84">
        <f>'RESUMEN TOTAL'!AA158</f>
        <v>0</v>
      </c>
      <c r="V151" s="84" t="str">
        <f>'RESUMEN TOTAL'!AB158</f>
        <v>APAGADO</v>
      </c>
      <c r="W151" s="84" t="str">
        <f>'RESUMEN TOTAL'!AC158</f>
        <v>APAGADO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 t="str">
        <f>'RESUMEN TOTAL'!M159</f>
        <v>APAGADO</v>
      </c>
      <c r="H152" s="84" t="str">
        <f>'RESUMEN TOTAL'!N159</f>
        <v>APAGADO</v>
      </c>
      <c r="I152" s="84" t="str">
        <f>'RESUMEN TOTAL'!O159</f>
        <v>APAGADO</v>
      </c>
      <c r="J152" s="84" t="str">
        <f>'RESUMEN TOTAL'!P159</f>
        <v>APAGADO</v>
      </c>
      <c r="K152" s="84" t="str">
        <f>'RESUMEN TOTAL'!Q159</f>
        <v>APAGADO</v>
      </c>
      <c r="L152" s="84" t="str">
        <f>'RESUMEN TOTAL'!R159</f>
        <v>APAGADO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 t="str">
        <f>'RESUMEN TOTAL'!V159</f>
        <v>APAGADO</v>
      </c>
      <c r="Q152" s="84">
        <f>'RESUMEN TOTAL'!W159</f>
        <v>0</v>
      </c>
      <c r="R152" s="84" t="str">
        <f>'RESUMEN TOTAL'!X159</f>
        <v>APAGADO</v>
      </c>
      <c r="S152" s="84" t="str">
        <f>'RESUMEN TOTAL'!Y159</f>
        <v>APAGADO</v>
      </c>
      <c r="T152" s="84">
        <f>'RESUMEN TOTAL'!Z159</f>
        <v>0</v>
      </c>
      <c r="U152" s="84">
        <f>'RESUMEN TOTAL'!AA159</f>
        <v>0</v>
      </c>
      <c r="V152" s="84" t="str">
        <f>'RESUMEN TOTAL'!AB159</f>
        <v>APAGADO</v>
      </c>
      <c r="W152" s="84" t="str">
        <f>'RESUMEN TOTAL'!AC159</f>
        <v>APAGADO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 t="str">
        <f>'RESUMEN TOTAL'!U162</f>
        <v>APAGADO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 t="str">
        <f>'RESUMEN TOTAL'!M164</f>
        <v>APAGADO</v>
      </c>
      <c r="H157" s="84" t="str">
        <f>'RESUMEN TOTAL'!N164</f>
        <v>APAGADO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 t="str">
        <f>'RESUMEN TOTAL'!O170</f>
        <v>APAGADO</v>
      </c>
      <c r="J163" s="84" t="str">
        <f>'RESUMEN TOTAL'!P170</f>
        <v>APAGADO</v>
      </c>
      <c r="K163" s="84" t="str">
        <f>'RESUMEN TOTAL'!Q170</f>
        <v>APAGADO</v>
      </c>
      <c r="L163" s="84" t="str">
        <f>'RESUMEN TOTAL'!R170</f>
        <v>APAGADO</v>
      </c>
      <c r="M163" s="84">
        <f>'RESUMEN TOTAL'!S170</f>
        <v>0</v>
      </c>
      <c r="N163" s="84">
        <f>'RESUMEN TOTAL'!T170</f>
        <v>0</v>
      </c>
      <c r="O163" s="84" t="str">
        <f>'RESUMEN TOTAL'!U170</f>
        <v>APAGADO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 t="str">
        <f>'RESUMEN TOTAL'!O171</f>
        <v>APAGADO</v>
      </c>
      <c r="J164" s="84" t="str">
        <f>'RESUMEN TOTAL'!P171</f>
        <v>APAGADO</v>
      </c>
      <c r="K164" s="84" t="str">
        <f>'RESUMEN TOTAL'!Q171</f>
        <v>APAGADO</v>
      </c>
      <c r="L164" s="84" t="str">
        <f>'RESUMEN TOTAL'!R171</f>
        <v>APAGADO</v>
      </c>
      <c r="M164" s="84">
        <f>'RESUMEN TOTAL'!S171</f>
        <v>0</v>
      </c>
      <c r="N164" s="84">
        <f>'RESUMEN TOTAL'!T171</f>
        <v>0</v>
      </c>
      <c r="O164" s="84" t="str">
        <f>'RESUMEN TOTAL'!U171</f>
        <v>APAGADO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 t="str">
        <f>'RESUMEN TOTAL'!P172</f>
        <v>APAGADO</v>
      </c>
      <c r="K165" s="84" t="str">
        <f>'RESUMEN TOTAL'!Q172</f>
        <v>APAGADO</v>
      </c>
      <c r="L165" s="84" t="str">
        <f>'RESUMEN TOTAL'!R172</f>
        <v>APAGADO</v>
      </c>
      <c r="M165" s="84">
        <f>'RESUMEN TOTAL'!S172</f>
        <v>0</v>
      </c>
      <c r="N165" s="84">
        <f>'RESUMEN TOTAL'!T172</f>
        <v>0</v>
      </c>
      <c r="O165" s="84" t="str">
        <f>'RESUMEN TOTAL'!U172</f>
        <v>APAGADO</v>
      </c>
      <c r="P165" s="84" t="str">
        <f>'RESUMEN TOTAL'!V172</f>
        <v>APAGADO</v>
      </c>
      <c r="Q165" s="84">
        <f>'RESUMEN TOTAL'!W172</f>
        <v>0</v>
      </c>
      <c r="R165" s="84" t="str">
        <f>'RESUMEN TOTAL'!X172</f>
        <v>APAGADO</v>
      </c>
      <c r="S165" s="84" t="str">
        <f>'RESUMEN TOTAL'!Y172</f>
        <v>APAGADO</v>
      </c>
      <c r="T165" s="84">
        <f>'RESUMEN TOTAL'!Z172</f>
        <v>0</v>
      </c>
      <c r="U165" s="84">
        <f>'RESUMEN TOTAL'!AA172</f>
        <v>0</v>
      </c>
      <c r="V165" s="84" t="str">
        <f>'RESUMEN TOTAL'!AB172</f>
        <v>APAGADO</v>
      </c>
      <c r="W165" s="84" t="str">
        <f>'RESUMEN TOTAL'!AC172</f>
        <v>APAGADO</v>
      </c>
      <c r="X165" s="84">
        <f>'RESUMEN TOTAL'!AD172</f>
        <v>0</v>
      </c>
      <c r="Y165" s="84">
        <f>'RESUMEN TOTAL'!AE172</f>
        <v>0</v>
      </c>
      <c r="Z165" s="84">
        <f>'RESUMEN TOTAL'!AF172</f>
        <v>0</v>
      </c>
      <c r="AA165" s="84">
        <f>'RESUMEN TOTAL'!AG172</f>
        <v>0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 t="str">
        <f>'RESUMEN TOTAL'!O173</f>
        <v>APAGADO</v>
      </c>
      <c r="J166" s="84" t="str">
        <f>'RESUMEN TOTAL'!P173</f>
        <v>APAGADO</v>
      </c>
      <c r="K166" s="84" t="str">
        <f>'RESUMEN TOTAL'!Q173</f>
        <v>APAGADO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 t="str">
        <f>'RESUMEN TOTAL'!O174</f>
        <v>APAGADO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 t="str">
        <f>'RESUMEN TOTAL'!R176</f>
        <v>APAGADO</v>
      </c>
      <c r="M169" s="84">
        <f>'RESUMEN TOTAL'!S176</f>
        <v>0</v>
      </c>
      <c r="N169" s="84">
        <f>'RESUMEN TOTAL'!T176</f>
        <v>0</v>
      </c>
      <c r="O169" s="84" t="str">
        <f>'RESUMEN TOTAL'!U176</f>
        <v>APAGADO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 t="str">
        <f>'RESUMEN TOTAL'!R177</f>
        <v>APAGADO</v>
      </c>
      <c r="M170" s="84">
        <f>'RESUMEN TOTAL'!S177</f>
        <v>0</v>
      </c>
      <c r="N170" s="84">
        <f>'RESUMEN TOTAL'!T177</f>
        <v>0</v>
      </c>
      <c r="O170" s="84" t="str">
        <f>'RESUMEN TOTAL'!U177</f>
        <v>APAGADO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 t="str">
        <f>'RESUMEN TOTAL'!P189</f>
        <v>APAGADO</v>
      </c>
      <c r="K180" s="84" t="str">
        <f>'RESUMEN TOTAL'!Q189</f>
        <v>APAGADO</v>
      </c>
      <c r="L180" s="84" t="str">
        <f>'RESUMEN TOTAL'!R189</f>
        <v>APAGADO</v>
      </c>
      <c r="M180" s="84">
        <f>'RESUMEN TOTAL'!S189</f>
        <v>0</v>
      </c>
      <c r="N180" s="84">
        <f>'RESUMEN TOTAL'!T189</f>
        <v>0</v>
      </c>
      <c r="O180" s="84" t="str">
        <f>'RESUMEN TOTAL'!U189</f>
        <v>APAGADO</v>
      </c>
      <c r="P180" s="84" t="str">
        <f>'RESUMEN TOTAL'!V189</f>
        <v>APAGADO</v>
      </c>
      <c r="Q180" s="84">
        <f>'RESUMEN TOTAL'!W189</f>
        <v>0</v>
      </c>
      <c r="R180" s="84" t="str">
        <f>'RESUMEN TOTAL'!X189</f>
        <v>APAGADO</v>
      </c>
      <c r="S180" s="84" t="str">
        <f>'RESUMEN TOTAL'!Y189</f>
        <v>APAGADO</v>
      </c>
      <c r="T180" s="84">
        <f>'RESUMEN TOTAL'!Z189</f>
        <v>0</v>
      </c>
      <c r="U180" s="84">
        <f>'RESUMEN TOTAL'!AA189</f>
        <v>0</v>
      </c>
      <c r="V180" s="84" t="str">
        <f>'RESUMEN TOTAL'!AB189</f>
        <v>APAGADO</v>
      </c>
      <c r="W180" s="84" t="str">
        <f>'RESUMEN TOTAL'!AC189</f>
        <v>APAGADO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 t="str">
        <f>'RESUMEN TOTAL'!M197</f>
        <v>APAGADO</v>
      </c>
      <c r="H188" s="84" t="str">
        <f>'RESUMEN TOTAL'!N197</f>
        <v>APAGADO</v>
      </c>
      <c r="I188" s="84" t="str">
        <f>'RESUMEN TOTAL'!O197</f>
        <v>APAGADO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 t="str">
        <f>'RESUMEN TOTAL'!R201</f>
        <v>APAGADO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 t="str">
        <f>'RESUMEN TOTAL'!P203</f>
        <v>APAGADO</v>
      </c>
      <c r="K194" s="84" t="str">
        <f>'RESUMEN TOTAL'!Q203</f>
        <v>APAGADO</v>
      </c>
      <c r="L194" s="84" t="str">
        <f>'RESUMEN TOTAL'!R203</f>
        <v>APAGADO</v>
      </c>
      <c r="M194" s="84">
        <f>'RESUMEN TOTAL'!S203</f>
        <v>0</v>
      </c>
      <c r="N194" s="84">
        <f>'RESUMEN TOTAL'!T203</f>
        <v>0</v>
      </c>
      <c r="O194" s="84" t="str">
        <f>'RESUMEN TOTAL'!U203</f>
        <v>APAGADO</v>
      </c>
      <c r="P194" s="84" t="str">
        <f>'RESUMEN TOTAL'!V203</f>
        <v>APAGADO</v>
      </c>
      <c r="Q194" s="84">
        <f>'RESUMEN TOTAL'!W203</f>
        <v>0</v>
      </c>
      <c r="R194" s="84" t="str">
        <f>'RESUMEN TOTAL'!X203</f>
        <v>APAGADO</v>
      </c>
      <c r="S194" s="84" t="str">
        <f>'RESUMEN TOTAL'!Y203</f>
        <v>APAGADO</v>
      </c>
      <c r="T194" s="84">
        <f>'RESUMEN TOTAL'!Z203</f>
        <v>0</v>
      </c>
      <c r="U194" s="84">
        <f>'RESUMEN TOTAL'!AA203</f>
        <v>0</v>
      </c>
      <c r="V194" s="84" t="str">
        <f>'RESUMEN TOTAL'!AB203</f>
        <v>APAGADO</v>
      </c>
      <c r="W194" s="84" t="str">
        <f>'RESUMEN TOTAL'!AC203</f>
        <v>APAGADO</v>
      </c>
      <c r="X194" s="84">
        <f>'RESUMEN TOTAL'!AD203</f>
        <v>0</v>
      </c>
      <c r="Y194" s="84">
        <f>'RESUMEN TOTAL'!AE203</f>
        <v>0</v>
      </c>
      <c r="Z194" s="84">
        <f>'RESUMEN TOTAL'!AF203</f>
        <v>0</v>
      </c>
      <c r="AA194" s="84">
        <f>'RESUMEN TOTAL'!AG203</f>
        <v>0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 t="str">
        <f>'RESUMEN TOTAL'!O204</f>
        <v>APAGADO</v>
      </c>
      <c r="J195" s="84" t="str">
        <f>'RESUMEN TOTAL'!P204</f>
        <v>APAGADO</v>
      </c>
      <c r="K195" s="84" t="str">
        <f>'RESUMEN TOTAL'!Q204</f>
        <v>APAGADO</v>
      </c>
      <c r="L195" s="84" t="str">
        <f>'RESUMEN TOTAL'!R204</f>
        <v>APAGADO</v>
      </c>
      <c r="M195" s="84">
        <f>'RESUMEN TOTAL'!S204</f>
        <v>0</v>
      </c>
      <c r="N195" s="84">
        <f>'RESUMEN TOTAL'!T204</f>
        <v>0</v>
      </c>
      <c r="O195" s="84" t="str">
        <f>'RESUMEN TOTAL'!U204</f>
        <v>APAGADO</v>
      </c>
      <c r="P195" s="84" t="str">
        <f>'RESUMEN TOTAL'!V204</f>
        <v>APAGADO</v>
      </c>
      <c r="Q195" s="84">
        <f>'RESUMEN TOTAL'!W204</f>
        <v>0</v>
      </c>
      <c r="R195" s="84" t="str">
        <f>'RESUMEN TOTAL'!X204</f>
        <v>APAGADO</v>
      </c>
      <c r="S195" s="84" t="str">
        <f>'RESUMEN TOTAL'!Y204</f>
        <v>APAGADO</v>
      </c>
      <c r="T195" s="84">
        <f>'RESUMEN TOTAL'!Z204</f>
        <v>0</v>
      </c>
      <c r="U195" s="84">
        <f>'RESUMEN TOTAL'!AA204</f>
        <v>0</v>
      </c>
      <c r="V195" s="84" t="str">
        <f>'RESUMEN TOTAL'!AB204</f>
        <v>APAGADO</v>
      </c>
      <c r="W195" s="84" t="str">
        <f>'RESUMEN TOTAL'!AC204</f>
        <v>APAGADO</v>
      </c>
      <c r="X195" s="84">
        <f>'RESUMEN TOTAL'!AD204</f>
        <v>0</v>
      </c>
      <c r="Y195" s="84">
        <f>'RESUMEN TOTAL'!AE204</f>
        <v>0</v>
      </c>
      <c r="Z195" s="84">
        <f>'RESUMEN TOTAL'!AF204</f>
        <v>0</v>
      </c>
      <c r="AA195" s="84">
        <f>'RESUMEN TOTAL'!AG204</f>
        <v>0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 t="str">
        <f>'RESUMEN TOTAL'!V208</f>
        <v>APAGADO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 t="str">
        <f>'RESUMEN TOTAL'!R209</f>
        <v>APAGADO</v>
      </c>
      <c r="M200" s="84">
        <f>'RESUMEN TOTAL'!S209</f>
        <v>0</v>
      </c>
      <c r="N200" s="84">
        <f>'RESUMEN TOTAL'!T209</f>
        <v>0</v>
      </c>
      <c r="O200" s="84" t="str">
        <f>'RESUMEN TOTAL'!U209</f>
        <v>APAGADO</v>
      </c>
      <c r="P200" s="84" t="str">
        <f>'RESUMEN TOTAL'!V209</f>
        <v>APAGADO</v>
      </c>
      <c r="Q200" s="84">
        <f>'RESUMEN TOTAL'!W209</f>
        <v>0</v>
      </c>
      <c r="R200" s="84" t="str">
        <f>'RESUMEN TOTAL'!X209</f>
        <v>APAGADO</v>
      </c>
      <c r="S200" s="84" t="str">
        <f>'RESUMEN TOTAL'!Y209</f>
        <v>APAGADO</v>
      </c>
      <c r="T200" s="84">
        <f>'RESUMEN TOTAL'!Z209</f>
        <v>0</v>
      </c>
      <c r="U200" s="84">
        <f>'RESUMEN TOTAL'!AA209</f>
        <v>0</v>
      </c>
      <c r="V200" s="84" t="str">
        <f>'RESUMEN TOTAL'!AB209</f>
        <v>APAGADO</v>
      </c>
      <c r="W200" s="84" t="str">
        <f>'RESUMEN TOTAL'!AC209</f>
        <v>APAGADO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 t="str">
        <f>'RESUMEN TOTAL'!P210</f>
        <v>APAGADO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 t="str">
        <f>'RESUMEN TOTAL'!P212</f>
        <v>APAGADO</v>
      </c>
      <c r="K203" s="84" t="str">
        <f>'RESUMEN TOTAL'!Q212</f>
        <v>APAGADO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 t="str">
        <f>'RESUMEN TOTAL'!AB212</f>
        <v>APAGADO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 t="str">
        <f>'RESUMEN TOTAL'!P213</f>
        <v>APAGADO</v>
      </c>
      <c r="K204" s="84" t="str">
        <f>'RESUMEN TOTAL'!Q213</f>
        <v>APAGADO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 t="str">
        <f>'RESUMEN TOTAL'!P219</f>
        <v>APAGADO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 t="str">
        <f>'RESUMEN TOTAL'!O223</f>
        <v>APAGADO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 t="str">
        <f>'RESUMEN TOTAL'!V223</f>
        <v>APAGADO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 t="str">
        <f>'RESUMEN TOTAL'!U226</f>
        <v>APAGADO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 t="str">
        <f>'RESUMEN TOTAL'!P227</f>
        <v>APAGADO</v>
      </c>
      <c r="K218" s="84" t="str">
        <f>'RESUMEN TOTAL'!Q227</f>
        <v>APAGADO</v>
      </c>
      <c r="L218" s="84" t="str">
        <f>'RESUMEN TOTAL'!R227</f>
        <v>APAGADO</v>
      </c>
      <c r="M218" s="84">
        <f>'RESUMEN TOTAL'!S227</f>
        <v>0</v>
      </c>
      <c r="N218" s="84">
        <f>'RESUMEN TOTAL'!T227</f>
        <v>0</v>
      </c>
      <c r="O218" s="84" t="str">
        <f>'RESUMEN TOTAL'!U227</f>
        <v>APAGADO</v>
      </c>
      <c r="P218" s="84" t="str">
        <f>'RESUMEN TOTAL'!V227</f>
        <v>APAGADO</v>
      </c>
      <c r="Q218" s="84">
        <f>'RESUMEN TOTAL'!W227</f>
        <v>0</v>
      </c>
      <c r="R218" s="84" t="str">
        <f>'RESUMEN TOTAL'!X227</f>
        <v>APAGADO</v>
      </c>
      <c r="S218" s="84" t="str">
        <f>'RESUMEN TOTAL'!Y227</f>
        <v>APAGADO</v>
      </c>
      <c r="T218" s="84">
        <f>'RESUMEN TOTAL'!Z227</f>
        <v>0</v>
      </c>
      <c r="U218" s="84">
        <f>'RESUMEN TOTAL'!AA227</f>
        <v>0</v>
      </c>
      <c r="V218" s="84" t="str">
        <f>'RESUMEN TOTAL'!AB227</f>
        <v>APAGADO</v>
      </c>
      <c r="W218" s="84" t="str">
        <f>'RESUMEN TOTAL'!AC227</f>
        <v>APAGADO</v>
      </c>
      <c r="X218" s="84">
        <f>'RESUMEN TOTAL'!AD227</f>
        <v>0</v>
      </c>
      <c r="Y218" s="84">
        <f>'RESUMEN TOTAL'!AE227</f>
        <v>0</v>
      </c>
      <c r="Z218" s="84">
        <f>'RESUMEN TOTAL'!AF227</f>
        <v>0</v>
      </c>
      <c r="AA218" s="84">
        <f>'RESUMEN TOTAL'!AG227</f>
        <v>0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 t="str">
        <f>'RESUMEN TOTAL'!U228</f>
        <v>APAGADO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 t="str">
        <f>'RESUMEN TOTAL'!M229</f>
        <v>APAGADO</v>
      </c>
      <c r="H220" s="84" t="str">
        <f>'RESUMEN TOTAL'!N229</f>
        <v>APAGADO</v>
      </c>
      <c r="I220" s="84" t="str">
        <f>'RESUMEN TOTAL'!O229</f>
        <v>APAGADO</v>
      </c>
      <c r="J220" s="84" t="str">
        <f>'RESUMEN TOTAL'!P229</f>
        <v>APAGADO</v>
      </c>
      <c r="K220" s="84" t="str">
        <f>'RESUMEN TOTAL'!Q229</f>
        <v>APAGADO</v>
      </c>
      <c r="L220" s="84" t="str">
        <f>'RESUMEN TOTAL'!R229</f>
        <v>APAGADO</v>
      </c>
      <c r="M220" s="84">
        <f>'RESUMEN TOTAL'!S229</f>
        <v>0</v>
      </c>
      <c r="N220" s="84">
        <f>'RESUMEN TOTAL'!T229</f>
        <v>0</v>
      </c>
      <c r="O220" s="84" t="str">
        <f>'RESUMEN TOTAL'!U229</f>
        <v>APAGADO</v>
      </c>
      <c r="P220" s="84" t="str">
        <f>'RESUMEN TOTAL'!V229</f>
        <v>APAGADO</v>
      </c>
      <c r="Q220" s="84">
        <f>'RESUMEN TOTAL'!W229</f>
        <v>0</v>
      </c>
      <c r="R220" s="84" t="str">
        <f>'RESUMEN TOTAL'!X229</f>
        <v>APAGADO</v>
      </c>
      <c r="S220" s="84" t="str">
        <f>'RESUMEN TOTAL'!Y229</f>
        <v>APAGADO</v>
      </c>
      <c r="T220" s="84">
        <f>'RESUMEN TOTAL'!Z229</f>
        <v>0</v>
      </c>
      <c r="U220" s="84">
        <f>'RESUMEN TOTAL'!AA229</f>
        <v>0</v>
      </c>
      <c r="V220" s="84" t="str">
        <f>'RESUMEN TOTAL'!AB229</f>
        <v>APAGADO</v>
      </c>
      <c r="W220" s="84" t="str">
        <f>'RESUMEN TOTAL'!AC229</f>
        <v>APAGADO</v>
      </c>
      <c r="X220" s="84">
        <f>'RESUMEN TOTAL'!AD229</f>
        <v>0</v>
      </c>
      <c r="Y220" s="84">
        <f>'RESUMEN TOTAL'!AE229</f>
        <v>0</v>
      </c>
      <c r="Z220" s="84">
        <f>'RESUMEN TOTAL'!AF229</f>
        <v>0</v>
      </c>
      <c r="AA220" s="84">
        <f>'RESUMEN TOTAL'!AG229</f>
        <v>0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 t="str">
        <f>'RESUMEN TOTAL'!M230</f>
        <v>APAGADO</v>
      </c>
      <c r="H221" s="84" t="str">
        <f>'RESUMEN TOTAL'!N230</f>
        <v>APAGADO</v>
      </c>
      <c r="I221" s="84" t="str">
        <f>'RESUMEN TOTAL'!O230</f>
        <v>APAGADO</v>
      </c>
      <c r="J221" s="84" t="str">
        <f>'RESUMEN TOTAL'!P230</f>
        <v>APAGADO</v>
      </c>
      <c r="K221" s="84" t="str">
        <f>'RESUMEN TOTAL'!Q230</f>
        <v>APAGADO</v>
      </c>
      <c r="L221" s="84" t="str">
        <f>'RESUMEN TOTAL'!R230</f>
        <v>APAGADO</v>
      </c>
      <c r="M221" s="84">
        <f>'RESUMEN TOTAL'!S230</f>
        <v>0</v>
      </c>
      <c r="N221" s="84">
        <f>'RESUMEN TOTAL'!T230</f>
        <v>0</v>
      </c>
      <c r="O221" s="84" t="str">
        <f>'RESUMEN TOTAL'!U230</f>
        <v>APAGADO</v>
      </c>
      <c r="P221" s="84" t="str">
        <f>'RESUMEN TOTAL'!V230</f>
        <v>APAGADO</v>
      </c>
      <c r="Q221" s="84">
        <f>'RESUMEN TOTAL'!W230</f>
        <v>0</v>
      </c>
      <c r="R221" s="84" t="str">
        <f>'RESUMEN TOTAL'!X230</f>
        <v>APAGADO</v>
      </c>
      <c r="S221" s="84" t="str">
        <f>'RESUMEN TOTAL'!Y230</f>
        <v>APAGADO</v>
      </c>
      <c r="T221" s="84">
        <f>'RESUMEN TOTAL'!Z230</f>
        <v>0</v>
      </c>
      <c r="U221" s="84">
        <f>'RESUMEN TOTAL'!AA230</f>
        <v>0</v>
      </c>
      <c r="V221" s="84" t="str">
        <f>'RESUMEN TOTAL'!AB230</f>
        <v>APAGADO</v>
      </c>
      <c r="W221" s="84" t="str">
        <f>'RESUMEN TOTAL'!AC230</f>
        <v>APAGADO</v>
      </c>
      <c r="X221" s="84">
        <f>'RESUMEN TOTAL'!AD230</f>
        <v>0</v>
      </c>
      <c r="Y221" s="84">
        <f>'RESUMEN TOTAL'!AE230</f>
        <v>0</v>
      </c>
      <c r="Z221" s="84">
        <f>'RESUMEN TOTAL'!AF230</f>
        <v>0</v>
      </c>
      <c r="AA221" s="84">
        <f>'RESUMEN TOTAL'!AG230</f>
        <v>0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 t="str">
        <f>'RESUMEN TOTAL'!V232</f>
        <v>APAGADO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 t="str">
        <f>'RESUMEN TOTAL'!AC232</f>
        <v>APAGADO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 t="str">
        <f>'RESUMEN TOTAL'!V236</f>
        <v>APAGADO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 t="str">
        <f>'RESUMEN TOTAL'!X239</f>
        <v>APAGADO</v>
      </c>
      <c r="S229" s="84" t="str">
        <f>'RESUMEN TOTAL'!Y239</f>
        <v>APAGADO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 t="str">
        <f>'RESUMEN TOTAL'!X240</f>
        <v>APAGADO</v>
      </c>
      <c r="S230" s="84" t="str">
        <f>'RESUMEN TOTAL'!Y240</f>
        <v>APAGADO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 t="str">
        <f>'RESUMEN TOTAL'!P244</f>
        <v>APAGADO</v>
      </c>
      <c r="K234" s="84" t="str">
        <f>'RESUMEN TOTAL'!Q244</f>
        <v>APAGADO</v>
      </c>
      <c r="L234" s="84" t="str">
        <f>'RESUMEN TOTAL'!R244</f>
        <v>APAGADO</v>
      </c>
      <c r="M234" s="84">
        <f>'RESUMEN TOTAL'!S244</f>
        <v>0</v>
      </c>
      <c r="N234" s="84">
        <f>'RESUMEN TOTAL'!T244</f>
        <v>0</v>
      </c>
      <c r="O234" s="84" t="str">
        <f>'RESUMEN TOTAL'!U244</f>
        <v>APAGADO</v>
      </c>
      <c r="P234" s="84">
        <f>'RESUMEN TOTAL'!V244</f>
        <v>0</v>
      </c>
      <c r="Q234" s="84">
        <f>'RESUMEN TOTAL'!W244</f>
        <v>0</v>
      </c>
      <c r="R234" s="84" t="str">
        <f>'RESUMEN TOTAL'!X244</f>
        <v>APAGADO</v>
      </c>
      <c r="S234" s="84" t="str">
        <f>'RESUMEN TOTAL'!Y244</f>
        <v>APAGADO</v>
      </c>
      <c r="T234" s="84">
        <f>'RESUMEN TOTAL'!Z244</f>
        <v>0</v>
      </c>
      <c r="U234" s="84">
        <f>'RESUMEN TOTAL'!AA244</f>
        <v>0</v>
      </c>
      <c r="V234" s="84" t="str">
        <f>'RESUMEN TOTAL'!AB244</f>
        <v>APAGADO</v>
      </c>
      <c r="W234" s="84" t="str">
        <f>'RESUMEN TOTAL'!AC244</f>
        <v>APAGADO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 t="str">
        <f>'RESUMEN TOTAL'!O250</f>
        <v>APAGADO</v>
      </c>
      <c r="J240" s="84" t="str">
        <f>'RESUMEN TOTAL'!P250</f>
        <v>APAGADO</v>
      </c>
      <c r="K240" s="84" t="str">
        <f>'RESUMEN TOTAL'!Q250</f>
        <v>APAGADO</v>
      </c>
      <c r="L240" s="84" t="str">
        <f>'RESUMEN TOTAL'!R250</f>
        <v>APAGADO</v>
      </c>
      <c r="M240" s="84">
        <f>'RESUMEN TOTAL'!S250</f>
        <v>0</v>
      </c>
      <c r="N240" s="84">
        <f>'RESUMEN TOTAL'!T250</f>
        <v>0</v>
      </c>
      <c r="O240" s="84" t="str">
        <f>'RESUMEN TOTAL'!U250</f>
        <v>APAGADO</v>
      </c>
      <c r="P240" s="84" t="str">
        <f>'RESUMEN TOTAL'!V250</f>
        <v>APAGADO</v>
      </c>
      <c r="Q240" s="84">
        <f>'RESUMEN TOTAL'!W250</f>
        <v>0</v>
      </c>
      <c r="R240" s="84" t="str">
        <f>'RESUMEN TOTAL'!X250</f>
        <v>APAGADO</v>
      </c>
      <c r="S240" s="84" t="str">
        <f>'RESUMEN TOTAL'!Y250</f>
        <v>APAGADO</v>
      </c>
      <c r="T240" s="84">
        <f>'RESUMEN TOTAL'!Z250</f>
        <v>0</v>
      </c>
      <c r="U240" s="84">
        <f>'RESUMEN TOTAL'!AA250</f>
        <v>0</v>
      </c>
      <c r="V240" s="84" t="str">
        <f>'RESUMEN TOTAL'!AB250</f>
        <v>APAGADO</v>
      </c>
      <c r="W240" s="84" t="str">
        <f>'RESUMEN TOTAL'!AC250</f>
        <v>APAGADO</v>
      </c>
      <c r="X240" s="84">
        <f>'RESUMEN TOTAL'!AD250</f>
        <v>0</v>
      </c>
      <c r="Y240" s="84">
        <f>'RESUMEN TOTAL'!AE250</f>
        <v>0</v>
      </c>
      <c r="Z240" s="84">
        <f>'RESUMEN TOTAL'!AF250</f>
        <v>0</v>
      </c>
      <c r="AA240" s="84">
        <f>'RESUMEN TOTAL'!AG250</f>
        <v>0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 t="str">
        <f>'RESUMEN TOTAL'!O251</f>
        <v>APAGADO</v>
      </c>
      <c r="J241" s="84" t="str">
        <f>'RESUMEN TOTAL'!P251</f>
        <v>APAGADO</v>
      </c>
      <c r="K241" s="84" t="str">
        <f>'RESUMEN TOTAL'!Q251</f>
        <v>APAGADO</v>
      </c>
      <c r="L241" s="84" t="str">
        <f>'RESUMEN TOTAL'!R251</f>
        <v>APAGADO</v>
      </c>
      <c r="M241" s="84">
        <f>'RESUMEN TOTAL'!S251</f>
        <v>0</v>
      </c>
      <c r="N241" s="84">
        <f>'RESUMEN TOTAL'!T251</f>
        <v>0</v>
      </c>
      <c r="O241" s="84" t="str">
        <f>'RESUMEN TOTAL'!U251</f>
        <v>APAGADO</v>
      </c>
      <c r="P241" s="84" t="str">
        <f>'RESUMEN TOTAL'!V251</f>
        <v>APAGADO</v>
      </c>
      <c r="Q241" s="84">
        <f>'RESUMEN TOTAL'!W251</f>
        <v>0</v>
      </c>
      <c r="R241" s="84" t="str">
        <f>'RESUMEN TOTAL'!X251</f>
        <v>APAGADO</v>
      </c>
      <c r="S241" s="84" t="str">
        <f>'RESUMEN TOTAL'!Y251</f>
        <v>APAGADO</v>
      </c>
      <c r="T241" s="84">
        <f>'RESUMEN TOTAL'!Z251</f>
        <v>0</v>
      </c>
      <c r="U241" s="84">
        <f>'RESUMEN TOTAL'!AA251</f>
        <v>0</v>
      </c>
      <c r="V241" s="84" t="str">
        <f>'RESUMEN TOTAL'!AB251</f>
        <v>APAGADO</v>
      </c>
      <c r="W241" s="84" t="str">
        <f>'RESUMEN TOTAL'!AC251</f>
        <v>APAGADO</v>
      </c>
      <c r="X241" s="84">
        <f>'RESUMEN TOTAL'!AD251</f>
        <v>0</v>
      </c>
      <c r="Y241" s="84">
        <f>'RESUMEN TOTAL'!AE251</f>
        <v>0</v>
      </c>
      <c r="Z241" s="84">
        <f>'RESUMEN TOTAL'!AF251</f>
        <v>0</v>
      </c>
      <c r="AA241" s="84">
        <f>'RESUMEN TOTAL'!AG251</f>
        <v>0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 t="str">
        <f>'RESUMEN TOTAL'!O252</f>
        <v>APAGADO</v>
      </c>
      <c r="J242" s="84" t="str">
        <f>'RESUMEN TOTAL'!P252</f>
        <v>APAGADO</v>
      </c>
      <c r="K242" s="84" t="str">
        <f>'RESUMEN TOTAL'!Q252</f>
        <v>APAGADO</v>
      </c>
      <c r="L242" s="84" t="str">
        <f>'RESUMEN TOTAL'!R252</f>
        <v>APAGADO</v>
      </c>
      <c r="M242" s="84">
        <f>'RESUMEN TOTAL'!S252</f>
        <v>0</v>
      </c>
      <c r="N242" s="84">
        <f>'RESUMEN TOTAL'!T252</f>
        <v>0</v>
      </c>
      <c r="O242" s="84" t="str">
        <f>'RESUMEN TOTAL'!U252</f>
        <v>APAGADO</v>
      </c>
      <c r="P242" s="84" t="str">
        <f>'RESUMEN TOTAL'!V252</f>
        <v>APAGADO</v>
      </c>
      <c r="Q242" s="84">
        <f>'RESUMEN TOTAL'!W252</f>
        <v>0</v>
      </c>
      <c r="R242" s="84" t="str">
        <f>'RESUMEN TOTAL'!X252</f>
        <v>APAGADO</v>
      </c>
      <c r="S242" s="84" t="str">
        <f>'RESUMEN TOTAL'!Y252</f>
        <v>APAGADO</v>
      </c>
      <c r="T242" s="84">
        <f>'RESUMEN TOTAL'!Z252</f>
        <v>0</v>
      </c>
      <c r="U242" s="84">
        <f>'RESUMEN TOTAL'!AA252</f>
        <v>0</v>
      </c>
      <c r="V242" s="84" t="str">
        <f>'RESUMEN TOTAL'!AB252</f>
        <v>APAGADO</v>
      </c>
      <c r="W242" s="84" t="str">
        <f>'RESUMEN TOTAL'!AC252</f>
        <v>APAGADO</v>
      </c>
      <c r="X242" s="84">
        <f>'RESUMEN TOTAL'!AD252</f>
        <v>0</v>
      </c>
      <c r="Y242" s="84">
        <f>'RESUMEN TOTAL'!AE252</f>
        <v>0</v>
      </c>
      <c r="Z242" s="84">
        <f>'RESUMEN TOTAL'!AF252</f>
        <v>0</v>
      </c>
      <c r="AA242" s="84">
        <f>'RESUMEN TOTAL'!AG252</f>
        <v>0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 t="str">
        <f>'RESUMEN TOTAL'!P258</f>
        <v>APAGADO</v>
      </c>
      <c r="K248" s="84" t="str">
        <f>'RESUMEN TOTAL'!Q258</f>
        <v>APAGADO</v>
      </c>
      <c r="L248" s="84" t="str">
        <f>'RESUMEN TOTAL'!R258</f>
        <v>APAGADO</v>
      </c>
      <c r="M248" s="84">
        <f>'RESUMEN TOTAL'!S258</f>
        <v>0</v>
      </c>
      <c r="N248" s="84">
        <f>'RESUMEN TOTAL'!T258</f>
        <v>0</v>
      </c>
      <c r="O248" s="84" t="str">
        <f>'RESUMEN TOTAL'!U258</f>
        <v>APAGADO</v>
      </c>
      <c r="P248" s="84" t="str">
        <f>'RESUMEN TOTAL'!V258</f>
        <v>APAGADO</v>
      </c>
      <c r="Q248" s="84">
        <f>'RESUMEN TOTAL'!W258</f>
        <v>0</v>
      </c>
      <c r="R248" s="84">
        <f>'RESUMEN TOTAL'!X258</f>
        <v>0</v>
      </c>
      <c r="S248" s="84" t="str">
        <f>'RESUMEN TOTAL'!Y258</f>
        <v>APAGADO</v>
      </c>
      <c r="T248" s="84">
        <f>'RESUMEN TOTAL'!Z258</f>
        <v>0</v>
      </c>
      <c r="U248" s="84">
        <f>'RESUMEN TOTAL'!AA258</f>
        <v>0</v>
      </c>
      <c r="V248" s="84" t="str">
        <f>'RESUMEN TOTAL'!AB258</f>
        <v>APAGADO</v>
      </c>
      <c r="W248" s="84" t="str">
        <f>'RESUMEN TOTAL'!AC258</f>
        <v>APAGADO</v>
      </c>
      <c r="X248" s="84">
        <f>'RESUMEN TOTAL'!AD258</f>
        <v>0</v>
      </c>
      <c r="Y248" s="84">
        <f>'RESUMEN TOTAL'!AE258</f>
        <v>0</v>
      </c>
      <c r="Z248" s="84">
        <f>'RESUMEN TOTAL'!AF258</f>
        <v>0</v>
      </c>
      <c r="AA248" s="84">
        <f>'RESUMEN TOTAL'!AG258</f>
        <v>0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 t="str">
        <f>'RESUMEN TOTAL'!Y261</f>
        <v>APAGADO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 t="str">
        <f>'RESUMEN TOTAL'!Y262</f>
        <v>APAGADO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 t="str">
        <f>'RESUMEN TOTAL'!M263</f>
        <v>APAGADO</v>
      </c>
      <c r="H253" s="84" t="str">
        <f>'RESUMEN TOTAL'!N263</f>
        <v>APAGADO</v>
      </c>
      <c r="I253" s="84" t="str">
        <f>'RESUMEN TOTAL'!O263</f>
        <v>APAGADO</v>
      </c>
      <c r="J253" s="84" t="str">
        <f>'RESUMEN TOTAL'!P263</f>
        <v>APAGADO</v>
      </c>
      <c r="K253" s="84" t="str">
        <f>'RESUMEN TOTAL'!Q263</f>
        <v>APAGADO</v>
      </c>
      <c r="L253" s="84" t="str">
        <f>'RESUMEN TOTAL'!R263</f>
        <v>APAGADO</v>
      </c>
      <c r="M253" s="84">
        <f>'RESUMEN TOTAL'!S263</f>
        <v>0</v>
      </c>
      <c r="N253" s="84">
        <f>'RESUMEN TOTAL'!T263</f>
        <v>0</v>
      </c>
      <c r="O253" s="84" t="str">
        <f>'RESUMEN TOTAL'!U263</f>
        <v>APAGADO</v>
      </c>
      <c r="P253" s="84" t="str">
        <f>'RESUMEN TOTAL'!V263</f>
        <v>APAGADO</v>
      </c>
      <c r="Q253" s="84">
        <f>'RESUMEN TOTAL'!W263</f>
        <v>0</v>
      </c>
      <c r="R253" s="84" t="str">
        <f>'RESUMEN TOTAL'!X263</f>
        <v>APAGADO</v>
      </c>
      <c r="S253" s="84" t="str">
        <f>'RESUMEN TOTAL'!Y263</f>
        <v>APAGADO</v>
      </c>
      <c r="T253" s="84">
        <f>'RESUMEN TOTAL'!Z263</f>
        <v>0</v>
      </c>
      <c r="U253" s="84">
        <f>'RESUMEN TOTAL'!AA263</f>
        <v>0</v>
      </c>
      <c r="V253" s="84" t="str">
        <f>'RESUMEN TOTAL'!AB263</f>
        <v>APAGADO</v>
      </c>
      <c r="W253" s="84" t="str">
        <f>'RESUMEN TOTAL'!AC263</f>
        <v>APAGADO</v>
      </c>
      <c r="X253" s="84">
        <f>'RESUMEN TOTAL'!AD263</f>
        <v>0</v>
      </c>
      <c r="Y253" s="84">
        <f>'RESUMEN TOTAL'!AE263</f>
        <v>0</v>
      </c>
      <c r="Z253" s="84">
        <f>'RESUMEN TOTAL'!AF263</f>
        <v>0</v>
      </c>
      <c r="AA253" s="84">
        <f>'RESUMEN TOTAL'!AG263</f>
        <v>0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 t="str">
        <f>'RESUMEN TOTAL'!Y264</f>
        <v>APAGADO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 t="str">
        <f>'RESUMEN TOTAL'!V269</f>
        <v>APAGADO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 t="str">
        <f>'RESUMEN TOTAL'!AB281</f>
        <v>APAGADO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 t="str">
        <f>'RESUMEN TOTAL'!AB284</f>
        <v>APAGADO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 t="str">
        <f>'RESUMEN TOTAL'!N284</f>
        <v>APAGADO</v>
      </c>
      <c r="I273" s="84">
        <f>'RESUMEN TOTAL'!O284</f>
        <v>0</v>
      </c>
      <c r="J273" s="84">
        <f>'RESUMEN TOTAL'!P284</f>
        <v>0</v>
      </c>
      <c r="K273" s="84" t="str">
        <f>'RESUMEN TOTAL'!Q284</f>
        <v>APAGADO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 t="str">
        <f>'RESUMEN TOTAL'!X284</f>
        <v>APAGADO</v>
      </c>
      <c r="S273" s="84">
        <f>'RESUMEN TOTAL'!Y284</f>
        <v>0</v>
      </c>
      <c r="T273" s="84">
        <f>'RESUMEN TOTAL'!Z284</f>
        <v>0</v>
      </c>
      <c r="U273" s="84">
        <f>'RESUMEN TOTAL'!AA284</f>
        <v>0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 t="str">
        <f>'RESUMEN TOTAL'!M289</f>
        <v>APAGADO</v>
      </c>
      <c r="H278" s="84" t="str">
        <f>'RESUMEN TOTAL'!N289</f>
        <v>APAGADO</v>
      </c>
      <c r="I278" s="84" t="str">
        <f>'RESUMEN TOTAL'!O289</f>
        <v>APAGADO</v>
      </c>
      <c r="J278" s="84" t="str">
        <f>'RESUMEN TOTAL'!P289</f>
        <v>APAGADO</v>
      </c>
      <c r="K278" s="84" t="str">
        <f>'RESUMEN TOTAL'!Q289</f>
        <v>APAGADO</v>
      </c>
      <c r="L278" s="84" t="str">
        <f>'RESUMEN TOTAL'!R289</f>
        <v>APAGADO</v>
      </c>
      <c r="M278" s="84">
        <f>'RESUMEN TOTAL'!S289</f>
        <v>0</v>
      </c>
      <c r="N278" s="84">
        <f>'RESUMEN TOTAL'!T289</f>
        <v>0</v>
      </c>
      <c r="O278" s="84" t="str">
        <f>'RESUMEN TOTAL'!U289</f>
        <v>APAGADO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 t="str">
        <f>'RESUMEN TOTAL'!M290</f>
        <v>APAGADO</v>
      </c>
      <c r="H279" s="84" t="str">
        <f>'RESUMEN TOTAL'!N290</f>
        <v>APAGADO</v>
      </c>
      <c r="I279" s="84" t="str">
        <f>'RESUMEN TOTAL'!O290</f>
        <v>APAGADO</v>
      </c>
      <c r="J279" s="84" t="str">
        <f>'RESUMEN TOTAL'!P290</f>
        <v>APAGADO</v>
      </c>
      <c r="K279" s="84" t="str">
        <f>'RESUMEN TOTAL'!Q290</f>
        <v>APAGADO</v>
      </c>
      <c r="L279" s="84" t="str">
        <f>'RESUMEN TOTAL'!R290</f>
        <v>APAGADO</v>
      </c>
      <c r="M279" s="84">
        <f>'RESUMEN TOTAL'!S290</f>
        <v>0</v>
      </c>
      <c r="N279" s="84">
        <f>'RESUMEN TOTAL'!T290</f>
        <v>0</v>
      </c>
      <c r="O279" s="84" t="str">
        <f>'RESUMEN TOTAL'!U290</f>
        <v>APAGADO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 t="str">
        <f>'RESUMEN TOTAL'!N291</f>
        <v>APAGADO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 t="str">
        <f>'RESUMEN TOTAL'!P292</f>
        <v>APAGADO</v>
      </c>
      <c r="K281" s="84" t="str">
        <f>'RESUMEN TOTAL'!Q292</f>
        <v>APAGADO</v>
      </c>
      <c r="L281" s="84" t="str">
        <f>'RESUMEN TOTAL'!R292</f>
        <v>APAGADO</v>
      </c>
      <c r="M281" s="84">
        <f>'RESUMEN TOTAL'!S292</f>
        <v>0</v>
      </c>
      <c r="N281" s="84">
        <f>'RESUMEN TOTAL'!T292</f>
        <v>0</v>
      </c>
      <c r="O281" s="84" t="str">
        <f>'RESUMEN TOTAL'!U292</f>
        <v>APAGADO</v>
      </c>
      <c r="P281" s="84" t="str">
        <f>'RESUMEN TOTAL'!V292</f>
        <v>APAGADO</v>
      </c>
      <c r="Q281" s="84">
        <f>'RESUMEN TOTAL'!W292</f>
        <v>0</v>
      </c>
      <c r="R281" s="84" t="str">
        <f>'RESUMEN TOTAL'!X292</f>
        <v>APAGADO</v>
      </c>
      <c r="S281" s="84" t="str">
        <f>'RESUMEN TOTAL'!Y292</f>
        <v>APAGADO</v>
      </c>
      <c r="T281" s="84">
        <f>'RESUMEN TOTAL'!Z292</f>
        <v>0</v>
      </c>
      <c r="U281" s="84">
        <f>'RESUMEN TOTAL'!AA292</f>
        <v>0</v>
      </c>
      <c r="V281" s="84" t="str">
        <f>'RESUMEN TOTAL'!AB292</f>
        <v>APAGADO</v>
      </c>
      <c r="W281" s="84" t="str">
        <f>'RESUMEN TOTAL'!AC292</f>
        <v>APAGADO</v>
      </c>
      <c r="X281" s="84">
        <f>'RESUMEN TOTAL'!AD292</f>
        <v>0</v>
      </c>
      <c r="Y281" s="84">
        <f>'RESUMEN TOTAL'!AE292</f>
        <v>0</v>
      </c>
      <c r="Z281" s="84">
        <f>'RESUMEN TOTAL'!AF292</f>
        <v>0</v>
      </c>
      <c r="AA281" s="84">
        <f>'RESUMEN TOTAL'!AG292</f>
        <v>0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 t="str">
        <f>'RESUMEN TOTAL'!P293</f>
        <v>APAGADO</v>
      </c>
      <c r="K282" s="84" t="str">
        <f>'RESUMEN TOTAL'!Q293</f>
        <v>APAGADO</v>
      </c>
      <c r="L282" s="84" t="str">
        <f>'RESUMEN TOTAL'!R293</f>
        <v>APAGADO</v>
      </c>
      <c r="M282" s="84">
        <f>'RESUMEN TOTAL'!S293</f>
        <v>0</v>
      </c>
      <c r="N282" s="84">
        <f>'RESUMEN TOTAL'!T293</f>
        <v>0</v>
      </c>
      <c r="O282" s="84" t="str">
        <f>'RESUMEN TOTAL'!U293</f>
        <v>APAGADO</v>
      </c>
      <c r="P282" s="84" t="str">
        <f>'RESUMEN TOTAL'!V293</f>
        <v>APAGADO</v>
      </c>
      <c r="Q282" s="84">
        <f>'RESUMEN TOTAL'!W293</f>
        <v>0</v>
      </c>
      <c r="R282" s="84" t="str">
        <f>'RESUMEN TOTAL'!X293</f>
        <v>APAGADO</v>
      </c>
      <c r="S282" s="84" t="str">
        <f>'RESUMEN TOTAL'!Y293</f>
        <v>APAGADO</v>
      </c>
      <c r="T282" s="84">
        <f>'RESUMEN TOTAL'!Z293</f>
        <v>0</v>
      </c>
      <c r="U282" s="84">
        <f>'RESUMEN TOTAL'!AA293</f>
        <v>0</v>
      </c>
      <c r="V282" s="84" t="str">
        <f>'RESUMEN TOTAL'!AB293</f>
        <v>APAGADO</v>
      </c>
      <c r="W282" s="84" t="str">
        <f>'RESUMEN TOTAL'!AC293</f>
        <v>APAGADO</v>
      </c>
      <c r="X282" s="84">
        <f>'RESUMEN TOTAL'!AD293</f>
        <v>0</v>
      </c>
      <c r="Y282" s="84">
        <f>'RESUMEN TOTAL'!AE293</f>
        <v>0</v>
      </c>
      <c r="Z282" s="84">
        <f>'RESUMEN TOTAL'!AF293</f>
        <v>0</v>
      </c>
      <c r="AA282" s="84">
        <f>'RESUMEN TOTAL'!AG293</f>
        <v>0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 t="str">
        <f>'RESUMEN TOTAL'!P295</f>
        <v>APAGADO</v>
      </c>
      <c r="K284" s="84" t="str">
        <f>'RESUMEN TOTAL'!Q295</f>
        <v>APAGADO</v>
      </c>
      <c r="L284" s="84" t="str">
        <f>'RESUMEN TOTAL'!R295</f>
        <v>APAGADO</v>
      </c>
      <c r="M284" s="84">
        <f>'RESUMEN TOTAL'!S295</f>
        <v>0</v>
      </c>
      <c r="N284" s="84">
        <f>'RESUMEN TOTAL'!T295</f>
        <v>0</v>
      </c>
      <c r="O284" s="84" t="str">
        <f>'RESUMEN TOTAL'!U295</f>
        <v>APAGADO</v>
      </c>
      <c r="P284" s="84" t="str">
        <f>'RESUMEN TOTAL'!V295</f>
        <v>APAGADO</v>
      </c>
      <c r="Q284" s="84">
        <f>'RESUMEN TOTAL'!W295</f>
        <v>0</v>
      </c>
      <c r="R284" s="84" t="str">
        <f>'RESUMEN TOTAL'!X295</f>
        <v>APAGADO</v>
      </c>
      <c r="S284" s="84" t="str">
        <f>'RESUMEN TOTAL'!Y295</f>
        <v>APAGADO</v>
      </c>
      <c r="T284" s="84">
        <f>'RESUMEN TOTAL'!Z295</f>
        <v>0</v>
      </c>
      <c r="U284" s="84">
        <f>'RESUMEN TOTAL'!AA295</f>
        <v>0</v>
      </c>
      <c r="V284" s="84">
        <f>'RESUMEN TOTAL'!AB295</f>
        <v>0</v>
      </c>
      <c r="W284" s="84" t="str">
        <f>'RESUMEN TOTAL'!AC295</f>
        <v>APAGADO</v>
      </c>
      <c r="X284" s="84">
        <f>'RESUMEN TOTAL'!AD295</f>
        <v>0</v>
      </c>
      <c r="Y284" s="84">
        <f>'RESUMEN TOTAL'!AE295</f>
        <v>0</v>
      </c>
      <c r="Z284" s="84">
        <f>'RESUMEN TOTAL'!AF295</f>
        <v>0</v>
      </c>
      <c r="AA284" s="84">
        <f>'RESUMEN TOTAL'!AG295</f>
        <v>0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 t="str">
        <f>'RESUMEN TOTAL'!P300</f>
        <v>APAGADO</v>
      </c>
      <c r="K289" s="84" t="str">
        <f>'RESUMEN TOTAL'!Q300</f>
        <v>APAGADO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 t="str">
        <f>'RESUMEN TOTAL'!P301</f>
        <v>APAGADO</v>
      </c>
      <c r="K290" s="84" t="str">
        <f>'RESUMEN TOTAL'!Q301</f>
        <v>APAGADO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 t="str">
        <f>'RESUMEN TOTAL'!P305</f>
        <v>APAGADO</v>
      </c>
      <c r="K294" s="84" t="str">
        <f>'RESUMEN TOTAL'!Q305</f>
        <v>APAGADO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 t="str">
        <f>'RESUMEN TOTAL'!M306</f>
        <v>APAGADO</v>
      </c>
      <c r="H295" s="84" t="str">
        <f>'RESUMEN TOTAL'!N306</f>
        <v>APAGADO</v>
      </c>
      <c r="I295" s="84" t="str">
        <f>'RESUMEN TOTAL'!O306</f>
        <v>APAGADO</v>
      </c>
      <c r="J295" s="84" t="str">
        <f>'RESUMEN TOTAL'!P306</f>
        <v>APAGADO</v>
      </c>
      <c r="K295" s="84" t="str">
        <f>'RESUMEN TOTAL'!Q306</f>
        <v>APAGADO</v>
      </c>
      <c r="L295" s="84" t="str">
        <f>'RESUMEN TOTAL'!R306</f>
        <v>APAGADO</v>
      </c>
      <c r="M295" s="84">
        <f>'RESUMEN TOTAL'!S306</f>
        <v>0</v>
      </c>
      <c r="N295" s="84">
        <f>'RESUMEN TOTAL'!T306</f>
        <v>0</v>
      </c>
      <c r="O295" s="84" t="str">
        <f>'RESUMEN TOTAL'!U306</f>
        <v>APAGADO</v>
      </c>
      <c r="P295" s="84" t="str">
        <f>'RESUMEN TOTAL'!V306</f>
        <v>APAGADO</v>
      </c>
      <c r="Q295" s="84">
        <f>'RESUMEN TOTAL'!W306</f>
        <v>0</v>
      </c>
      <c r="R295" s="84" t="str">
        <f>'RESUMEN TOTAL'!X306</f>
        <v>APAGADO</v>
      </c>
      <c r="S295" s="84" t="str">
        <f>'RESUMEN TOTAL'!Y306</f>
        <v>APAGADO</v>
      </c>
      <c r="T295" s="84">
        <f>'RESUMEN TOTAL'!Z306</f>
        <v>0</v>
      </c>
      <c r="U295" s="84">
        <f>'RESUMEN TOTAL'!AA306</f>
        <v>0</v>
      </c>
      <c r="V295" s="84" t="str">
        <f>'RESUMEN TOTAL'!AB306</f>
        <v>APAGADO</v>
      </c>
      <c r="W295" s="84" t="str">
        <f>'RESUMEN TOTAL'!AC306</f>
        <v>APAGADO</v>
      </c>
      <c r="X295" s="84">
        <f>'RESUMEN TOTAL'!AD306</f>
        <v>0</v>
      </c>
      <c r="Y295" s="84">
        <f>'RESUMEN TOTAL'!AE306</f>
        <v>0</v>
      </c>
      <c r="Z295" s="84">
        <f>'RESUMEN TOTAL'!AF306</f>
        <v>0</v>
      </c>
      <c r="AA295" s="84">
        <f>'RESUMEN TOTAL'!AG306</f>
        <v>0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 t="str">
        <f>'RESUMEN TOTAL'!P307</f>
        <v>APAGADO</v>
      </c>
      <c r="K296" s="84" t="str">
        <f>'RESUMEN TOTAL'!Q307</f>
        <v>APAGADO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 t="str">
        <f>'RESUMEN TOTAL'!P308</f>
        <v>APAGADO</v>
      </c>
      <c r="K297" s="84" t="str">
        <f>'RESUMEN TOTAL'!Q308</f>
        <v>APAGADO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 t="str">
        <f>'RESUMEN TOTAL'!P309</f>
        <v>APAGADO</v>
      </c>
      <c r="K298" s="84" t="str">
        <f>'RESUMEN TOTAL'!Q309</f>
        <v>APAGADO</v>
      </c>
      <c r="L298" s="84" t="str">
        <f>'RESUMEN TOTAL'!R309</f>
        <v>APAGADO</v>
      </c>
      <c r="M298" s="84">
        <f>'RESUMEN TOTAL'!S309</f>
        <v>0</v>
      </c>
      <c r="N298" s="84">
        <f>'RESUMEN TOTAL'!T309</f>
        <v>0</v>
      </c>
      <c r="O298" s="84" t="str">
        <f>'RESUMEN TOTAL'!U309</f>
        <v>APAGADO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 t="str">
        <f>'RESUMEN TOTAL'!V310</f>
        <v>APAGADO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 t="str">
        <f>'RESUMEN TOTAL'!P314</f>
        <v>APAGADO</v>
      </c>
      <c r="K303" s="84" t="str">
        <f>'RESUMEN TOTAL'!Q314</f>
        <v>APAGADO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 t="str">
        <f>'RESUMEN TOTAL'!P315</f>
        <v>APAGADO</v>
      </c>
      <c r="K304" s="84" t="str">
        <f>'RESUMEN TOTAL'!Q315</f>
        <v>APAGADO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 t="str">
        <f>'RESUMEN TOTAL'!P316</f>
        <v>APAGADO</v>
      </c>
      <c r="K305" s="84" t="str">
        <f>'RESUMEN TOTAL'!Q316</f>
        <v>APAGADO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 t="str">
        <f>'RESUMEN TOTAL'!P317</f>
        <v>APAGADO</v>
      </c>
      <c r="K306" s="84" t="str">
        <f>'RESUMEN TOTAL'!Q317</f>
        <v>APAGADO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 t="str">
        <f>'RESUMEN TOTAL'!Y317</f>
        <v>APAGADO</v>
      </c>
      <c r="T306" s="84">
        <f>'RESUMEN TOTAL'!Z317</f>
        <v>0</v>
      </c>
      <c r="U306" s="84">
        <f>'RESUMEN TOTAL'!AA317</f>
        <v>0</v>
      </c>
      <c r="V306" s="84" t="str">
        <f>'RESUMEN TOTAL'!AB317</f>
        <v>APAGADO</v>
      </c>
      <c r="W306" s="84" t="str">
        <f>'RESUMEN TOTAL'!AC317</f>
        <v>APAGADO</v>
      </c>
      <c r="X306" s="84">
        <f>'RESUMEN TOTAL'!AD317</f>
        <v>0</v>
      </c>
      <c r="Y306" s="84">
        <f>'RESUMEN TOTAL'!AE317</f>
        <v>0</v>
      </c>
      <c r="Z306" s="84">
        <f>'RESUMEN TOTAL'!AF317</f>
        <v>0</v>
      </c>
      <c r="AA306" s="84">
        <f>'RESUMEN TOTAL'!AG317</f>
        <v>0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 t="str">
        <f>'RESUMEN TOTAL'!P318</f>
        <v>APAGADO</v>
      </c>
      <c r="K307" s="84" t="str">
        <f>'RESUMEN TOTAL'!Q318</f>
        <v>APAGADO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 t="str">
        <f>'RESUMEN TOTAL'!Y318</f>
        <v>APAGADO</v>
      </c>
      <c r="T307" s="84">
        <f>'RESUMEN TOTAL'!Z318</f>
        <v>0</v>
      </c>
      <c r="U307" s="84">
        <f>'RESUMEN TOTAL'!AA318</f>
        <v>0</v>
      </c>
      <c r="V307" s="84" t="str">
        <f>'RESUMEN TOTAL'!AB318</f>
        <v>APAGADO</v>
      </c>
      <c r="W307" s="84" t="str">
        <f>'RESUMEN TOTAL'!AC318</f>
        <v>APAGADO</v>
      </c>
      <c r="X307" s="84">
        <f>'RESUMEN TOTAL'!AD318</f>
        <v>0</v>
      </c>
      <c r="Y307" s="84">
        <f>'RESUMEN TOTAL'!AE318</f>
        <v>0</v>
      </c>
      <c r="Z307" s="84">
        <f>'RESUMEN TOTAL'!AF318</f>
        <v>0</v>
      </c>
      <c r="AA307" s="84">
        <f>'RESUMEN TOTAL'!AG318</f>
        <v>0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 t="str">
        <f>'RESUMEN TOTAL'!P319</f>
        <v>APAGADO</v>
      </c>
      <c r="K308" s="84" t="str">
        <f>'RESUMEN TOTAL'!Q319</f>
        <v>APAGADO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 t="str">
        <f>'RESUMEN TOTAL'!P320</f>
        <v>APAGADO</v>
      </c>
      <c r="K309" s="84" t="str">
        <f>'RESUMEN TOTAL'!Q320</f>
        <v>APAGADO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 t="str">
        <f>'RESUMEN TOTAL'!P321</f>
        <v>APAGADO</v>
      </c>
      <c r="K310" s="84" t="str">
        <f>'RESUMEN TOTAL'!Q321</f>
        <v>APAGADO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 t="str">
        <f>'RESUMEN TOTAL'!P322</f>
        <v>APAGADO</v>
      </c>
      <c r="K311" s="84" t="str">
        <f>'RESUMEN TOTAL'!Q322</f>
        <v>APAGADO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 t="str">
        <f>'RESUMEN TOTAL'!P323</f>
        <v>APAGADO</v>
      </c>
      <c r="K312" s="84" t="str">
        <f>'RESUMEN TOTAL'!Q323</f>
        <v>APAGADO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 t="str">
        <f>'RESUMEN TOTAL'!Y323</f>
        <v>APAGADO</v>
      </c>
      <c r="T312" s="84">
        <f>'RESUMEN TOTAL'!Z323</f>
        <v>0</v>
      </c>
      <c r="U312" s="84">
        <f>'RESUMEN TOTAL'!AA323</f>
        <v>0</v>
      </c>
      <c r="V312" s="84" t="str">
        <f>'RESUMEN TOTAL'!AB323</f>
        <v>APAGADO</v>
      </c>
      <c r="W312" s="84" t="str">
        <f>'RESUMEN TOTAL'!AC323</f>
        <v>APAGADO</v>
      </c>
      <c r="X312" s="84">
        <f>'RESUMEN TOTAL'!AD323</f>
        <v>0</v>
      </c>
      <c r="Y312" s="84">
        <f>'RESUMEN TOTAL'!AE323</f>
        <v>0</v>
      </c>
      <c r="Z312" s="84">
        <f>'RESUMEN TOTAL'!AF323</f>
        <v>0</v>
      </c>
      <c r="AA312" s="84">
        <f>'RESUMEN TOTAL'!AG323</f>
        <v>0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 t="str">
        <f>'RESUMEN TOTAL'!P324</f>
        <v>APAGADO</v>
      </c>
      <c r="K313" s="84" t="str">
        <f>'RESUMEN TOTAL'!Q324</f>
        <v>APAGADO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 t="str">
        <f>'RESUMEN TOTAL'!P325</f>
        <v>APAGADO</v>
      </c>
      <c r="K314" s="84" t="str">
        <f>'RESUMEN TOTAL'!Q325</f>
        <v>APAGADO</v>
      </c>
      <c r="L314" s="84" t="str">
        <f>'RESUMEN TOTAL'!R325</f>
        <v>APAGADO</v>
      </c>
      <c r="M314" s="84">
        <f>'RESUMEN TOTAL'!S325</f>
        <v>0</v>
      </c>
      <c r="N314" s="84">
        <f>'RESUMEN TOTAL'!T325</f>
        <v>0</v>
      </c>
      <c r="O314" s="84" t="str">
        <f>'RESUMEN TOTAL'!U325</f>
        <v>APAGADO</v>
      </c>
      <c r="P314" s="84" t="str">
        <f>'RESUMEN TOTAL'!V325</f>
        <v>APAGADO</v>
      </c>
      <c r="Q314" s="84">
        <f>'RESUMEN TOTAL'!W325</f>
        <v>0</v>
      </c>
      <c r="R314" s="84" t="str">
        <f>'RESUMEN TOTAL'!X325</f>
        <v>APAGADO</v>
      </c>
      <c r="S314" s="84" t="str">
        <f>'RESUMEN TOTAL'!Y325</f>
        <v>APAGADO</v>
      </c>
      <c r="T314" s="84">
        <f>'RESUMEN TOTAL'!Z325</f>
        <v>0</v>
      </c>
      <c r="U314" s="84">
        <f>'RESUMEN TOTAL'!AA325</f>
        <v>0</v>
      </c>
      <c r="V314" s="84" t="str">
        <f>'RESUMEN TOTAL'!AB325</f>
        <v>APAGADO</v>
      </c>
      <c r="W314" s="84" t="str">
        <f>'RESUMEN TOTAL'!AC325</f>
        <v>APAGADO</v>
      </c>
      <c r="X314" s="84">
        <f>'RESUMEN TOTAL'!AD325</f>
        <v>0</v>
      </c>
      <c r="Y314" s="84">
        <f>'RESUMEN TOTAL'!AE325</f>
        <v>0</v>
      </c>
      <c r="Z314" s="84">
        <f>'RESUMEN TOTAL'!AF325</f>
        <v>0</v>
      </c>
      <c r="AA314" s="84">
        <f>'RESUMEN TOTAL'!AG325</f>
        <v>0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 t="str">
        <f>'RESUMEN TOTAL'!P326</f>
        <v>APAGADO</v>
      </c>
      <c r="K315" s="84" t="str">
        <f>'RESUMEN TOTAL'!Q326</f>
        <v>APAGADO</v>
      </c>
      <c r="L315" s="84" t="str">
        <f>'RESUMEN TOTAL'!R326</f>
        <v>APAGADO</v>
      </c>
      <c r="M315" s="84">
        <f>'RESUMEN TOTAL'!S326</f>
        <v>0</v>
      </c>
      <c r="N315" s="84">
        <f>'RESUMEN TOTAL'!T326</f>
        <v>0</v>
      </c>
      <c r="O315" s="84" t="str">
        <f>'RESUMEN TOTAL'!U326</f>
        <v>APAGADO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 t="str">
        <f>'RESUMEN TOTAL'!M327</f>
        <v>APAGADO</v>
      </c>
      <c r="H316" s="84" t="str">
        <f>'RESUMEN TOTAL'!O327</f>
        <v>APAGADO</v>
      </c>
      <c r="I316" s="84" t="e">
        <f>'RESUMEN TOTAL'!#REF!</f>
        <v>#REF!</v>
      </c>
      <c r="J316" s="84" t="str">
        <f>'RESUMEN TOTAL'!P327</f>
        <v>APAGADO</v>
      </c>
      <c r="K316" s="84" t="str">
        <f>'RESUMEN TOTAL'!Q327</f>
        <v>APAGADO</v>
      </c>
      <c r="L316" s="84" t="str">
        <f>'RESUMEN TOTAL'!R327</f>
        <v>APAGADO</v>
      </c>
      <c r="M316" s="84">
        <f>'RESUMEN TOTAL'!S327</f>
        <v>0</v>
      </c>
      <c r="N316" s="84">
        <f>'RESUMEN TOTAL'!T327</f>
        <v>0</v>
      </c>
      <c r="O316" s="84" t="str">
        <f>'RESUMEN TOTAL'!U327</f>
        <v>APAGADO</v>
      </c>
      <c r="P316" s="84" t="str">
        <f>'RESUMEN TOTAL'!V327</f>
        <v>APAGADO</v>
      </c>
      <c r="Q316" s="84">
        <f>'RESUMEN TOTAL'!W327</f>
        <v>0</v>
      </c>
      <c r="R316" s="84" t="str">
        <f>'RESUMEN TOTAL'!X327</f>
        <v>APAGADO</v>
      </c>
      <c r="S316" s="84" t="str">
        <f>'RESUMEN TOTAL'!Y327</f>
        <v>APAGADO</v>
      </c>
      <c r="T316" s="84">
        <f>'RESUMEN TOTAL'!Z327</f>
        <v>0</v>
      </c>
      <c r="U316" s="84">
        <f>'RESUMEN TOTAL'!AA327</f>
        <v>0</v>
      </c>
      <c r="V316" s="84">
        <f>'RESUMEN TOTAL'!AB327</f>
        <v>0</v>
      </c>
      <c r="W316" s="84" t="str">
        <f>'RESUMEN TOTAL'!AC327</f>
        <v>APAGADO</v>
      </c>
      <c r="X316" s="84">
        <f>'RESUMEN TOTAL'!AD327</f>
        <v>0</v>
      </c>
      <c r="Y316" s="84">
        <f>'RESUMEN TOTAL'!AE327</f>
        <v>0</v>
      </c>
      <c r="Z316" s="84">
        <f>'RESUMEN TOTAL'!AF327</f>
        <v>0</v>
      </c>
      <c r="AA316" s="84">
        <f>'RESUMEN TOTAL'!AG327</f>
        <v>0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 t="str">
        <f>'RESUMEN TOTAL'!V332</f>
        <v>APAGADO</v>
      </c>
      <c r="Q321" s="84">
        <f>'RESUMEN TOTAL'!W332</f>
        <v>0</v>
      </c>
      <c r="R321" s="84" t="str">
        <f>'RESUMEN TOTAL'!X332</f>
        <v>APAGADO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 t="str">
        <f>'RESUMEN TOTAL'!V333</f>
        <v>APAGADO</v>
      </c>
      <c r="Q322" s="84">
        <f>'RESUMEN TOTAL'!W333</f>
        <v>0</v>
      </c>
      <c r="R322" s="84" t="str">
        <f>'RESUMEN TOTAL'!X333</f>
        <v>APAGADO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 t="str">
        <f>'RESUMEN TOTAL'!P340</f>
        <v>APAGADO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 t="str">
        <f>'RESUMEN TOTAL'!M343</f>
        <v>APAGADO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 t="str">
        <f>'RESUMEN TOTAL'!V343</f>
        <v>APAGADO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 t="str">
        <f>'RESUMEN TOTAL'!M344</f>
        <v>APAGADO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 t="str">
        <f>'RESUMEN TOTAL'!V344</f>
        <v>APAGADO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 t="str">
        <f>'RESUMEN TOTAL'!V361</f>
        <v>APAGADO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 t="str">
        <f>'RESUMEN TOTAL'!V363</f>
        <v>APAGADO</v>
      </c>
      <c r="Q351" s="84">
        <f>'RESUMEN TOTAL'!W363</f>
        <v>0</v>
      </c>
      <c r="R351" s="84" t="str">
        <f>'RESUMEN TOTAL'!X363</f>
        <v>APAGADO</v>
      </c>
      <c r="S351" s="84" t="str">
        <f>'RESUMEN TOTAL'!Y363</f>
        <v>APAGADO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 t="str">
        <f>'RESUMEN TOTAL'!V364</f>
        <v>APAGADO</v>
      </c>
      <c r="Q352" s="84">
        <f>'RESUMEN TOTAL'!W364</f>
        <v>0</v>
      </c>
      <c r="R352" s="84" t="str">
        <f>'RESUMEN TOTAL'!X364</f>
        <v>APAGADO</v>
      </c>
      <c r="S352" s="84" t="str">
        <f>'RESUMEN TOTAL'!Y364</f>
        <v>APAGADO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>
        <f>'RESUMEN TOTAL'!N365</f>
        <v>0</v>
      </c>
      <c r="I353" s="84" t="str">
        <f>'RESUMEN TOTAL'!O365</f>
        <v>APAGADO</v>
      </c>
      <c r="J353" s="84" t="str">
        <f>'RESUMEN TOTAL'!P365</f>
        <v>APAGADO</v>
      </c>
      <c r="K353" s="84" t="str">
        <f>'RESUMEN TOTAL'!Q365</f>
        <v>APAGADO</v>
      </c>
      <c r="L353" s="84" t="str">
        <f>'RESUMEN TOTAL'!R365</f>
        <v>APAGADO</v>
      </c>
      <c r="M353" s="84">
        <f>'RESUMEN TOTAL'!S365</f>
        <v>0</v>
      </c>
      <c r="N353" s="84">
        <f>'RESUMEN TOTAL'!T365</f>
        <v>0</v>
      </c>
      <c r="O353" s="84" t="str">
        <f>'RESUMEN TOTAL'!U365</f>
        <v>APAGADO</v>
      </c>
      <c r="P353" s="84" t="str">
        <f>'RESUMEN TOTAL'!V365</f>
        <v>APAGADO</v>
      </c>
      <c r="Q353" s="84">
        <f>'RESUMEN TOTAL'!W365</f>
        <v>0</v>
      </c>
      <c r="R353" s="84" t="str">
        <f>'RESUMEN TOTAL'!X365</f>
        <v>APAGADO</v>
      </c>
      <c r="S353" s="84" t="str">
        <f>'RESUMEN TOTAL'!Y365</f>
        <v>APAGADO</v>
      </c>
      <c r="T353" s="84">
        <f>'RESUMEN TOTAL'!Z365</f>
        <v>0</v>
      </c>
      <c r="U353" s="84">
        <f>'RESUMEN TOTAL'!AA365</f>
        <v>0</v>
      </c>
      <c r="V353" s="84">
        <f>'RESUMEN TOTAL'!AB365</f>
        <v>0</v>
      </c>
      <c r="W353" s="84" t="str">
        <f>'RESUMEN TOTAL'!AC365</f>
        <v>APAGADO</v>
      </c>
      <c r="X353" s="84">
        <f>'RESUMEN TOTAL'!AD365</f>
        <v>0</v>
      </c>
      <c r="Y353" s="84">
        <f>'RESUMEN TOTAL'!AE365</f>
        <v>0</v>
      </c>
      <c r="Z353" s="84">
        <f>'RESUMEN TOTAL'!AF365</f>
        <v>0</v>
      </c>
      <c r="AA353" s="84">
        <f>'RESUMEN TOTAL'!AG365</f>
        <v>0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 t="str">
        <f>'RESUMEN TOTAL'!P372</f>
        <v>APAGADO</v>
      </c>
      <c r="K360" s="84" t="str">
        <f>'RESUMEN TOTAL'!Q372</f>
        <v>APAGADO</v>
      </c>
      <c r="L360" s="84" t="str">
        <f>'RESUMEN TOTAL'!R372</f>
        <v>APAGADO</v>
      </c>
      <c r="M360" s="84">
        <f>'RESUMEN TOTAL'!S372</f>
        <v>0</v>
      </c>
      <c r="N360" s="84">
        <f>'RESUMEN TOTAL'!T372</f>
        <v>0</v>
      </c>
      <c r="O360" s="84" t="str">
        <f>'RESUMEN TOTAL'!U372</f>
        <v>APAGADO</v>
      </c>
      <c r="P360" s="84" t="str">
        <f>'RESUMEN TOTAL'!V372</f>
        <v>APAGADO</v>
      </c>
      <c r="Q360" s="84">
        <f>'RESUMEN TOTAL'!W372</f>
        <v>0</v>
      </c>
      <c r="R360" s="84" t="str">
        <f>'RESUMEN TOTAL'!X372</f>
        <v>APAGADO</v>
      </c>
      <c r="S360" s="84" t="str">
        <f>'RESUMEN TOTAL'!Y372</f>
        <v>APAGADO</v>
      </c>
      <c r="T360" s="84">
        <f>'RESUMEN TOTAL'!Z372</f>
        <v>0</v>
      </c>
      <c r="U360" s="84">
        <f>'RESUMEN TOTAL'!AA372</f>
        <v>0</v>
      </c>
      <c r="V360" s="84" t="str">
        <f>'RESUMEN TOTAL'!AB372</f>
        <v>APAGADO</v>
      </c>
      <c r="W360" s="84" t="str">
        <f>'RESUMEN TOTAL'!AC372</f>
        <v>APAGADO</v>
      </c>
      <c r="X360" s="84">
        <f>'RESUMEN TOTAL'!AD372</f>
        <v>0</v>
      </c>
      <c r="Y360" s="84">
        <f>'RESUMEN TOTAL'!AE372</f>
        <v>0</v>
      </c>
      <c r="Z360" s="84">
        <f>'RESUMEN TOTAL'!AF372</f>
        <v>0</v>
      </c>
      <c r="AA360" s="84">
        <f>'RESUMEN TOTAL'!AG372</f>
        <v>0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 t="str">
        <f>'RESUMEN TOTAL'!P373</f>
        <v>APAGADO</v>
      </c>
      <c r="K361" s="84" t="str">
        <f>'RESUMEN TOTAL'!Q373</f>
        <v>APAGADO</v>
      </c>
      <c r="L361" s="84" t="str">
        <f>'RESUMEN TOTAL'!R373</f>
        <v>APAGADO</v>
      </c>
      <c r="M361" s="84">
        <f>'RESUMEN TOTAL'!S373</f>
        <v>0</v>
      </c>
      <c r="N361" s="84">
        <f>'RESUMEN TOTAL'!T373</f>
        <v>0</v>
      </c>
      <c r="O361" s="84" t="str">
        <f>'RESUMEN TOTAL'!U373</f>
        <v>APAGADO</v>
      </c>
      <c r="P361" s="84" t="str">
        <f>'RESUMEN TOTAL'!V373</f>
        <v>APAGADO</v>
      </c>
      <c r="Q361" s="84">
        <f>'RESUMEN TOTAL'!W373</f>
        <v>0</v>
      </c>
      <c r="R361" s="84" t="str">
        <f>'RESUMEN TOTAL'!X373</f>
        <v>APAGADO</v>
      </c>
      <c r="S361" s="84" t="str">
        <f>'RESUMEN TOTAL'!Y373</f>
        <v>APAGADO</v>
      </c>
      <c r="T361" s="84">
        <f>'RESUMEN TOTAL'!Z373</f>
        <v>0</v>
      </c>
      <c r="U361" s="84">
        <f>'RESUMEN TOTAL'!AA373</f>
        <v>0</v>
      </c>
      <c r="V361" s="84" t="str">
        <f>'RESUMEN TOTAL'!AB373</f>
        <v>APAGADO</v>
      </c>
      <c r="W361" s="84" t="str">
        <f>'RESUMEN TOTAL'!AC373</f>
        <v>APAGADO</v>
      </c>
      <c r="X361" s="84">
        <f>'RESUMEN TOTAL'!AD373</f>
        <v>0</v>
      </c>
      <c r="Y361" s="84">
        <f>'RESUMEN TOTAL'!AE373</f>
        <v>0</v>
      </c>
      <c r="Z361" s="84">
        <f>'RESUMEN TOTAL'!AF373</f>
        <v>0</v>
      </c>
      <c r="AA361" s="84">
        <f>'RESUMEN TOTAL'!AG373</f>
        <v>0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 t="str">
        <f>'RESUMEN TOTAL'!N374</f>
        <v>APAGADO</v>
      </c>
      <c r="I362" s="84" t="str">
        <f>'RESUMEN TOTAL'!O374</f>
        <v>APAGADO</v>
      </c>
      <c r="J362" s="84" t="str">
        <f>'RESUMEN TOTAL'!P374</f>
        <v>APAGADO</v>
      </c>
      <c r="K362" s="84" t="str">
        <f>'RESUMEN TOTAL'!Q374</f>
        <v>APAGADO</v>
      </c>
      <c r="L362" s="84" t="str">
        <f>'RESUMEN TOTAL'!R374</f>
        <v>APAGADO</v>
      </c>
      <c r="M362" s="84">
        <f>'RESUMEN TOTAL'!S374</f>
        <v>0</v>
      </c>
      <c r="N362" s="84">
        <f>'RESUMEN TOTAL'!T374</f>
        <v>0</v>
      </c>
      <c r="O362" s="84" t="str">
        <f>'RESUMEN TOTAL'!U374</f>
        <v>APAGADO</v>
      </c>
      <c r="P362" s="84" t="str">
        <f>'RESUMEN TOTAL'!V374</f>
        <v>APAGADO</v>
      </c>
      <c r="Q362" s="84">
        <f>'RESUMEN TOTAL'!W374</f>
        <v>0</v>
      </c>
      <c r="R362" s="84" t="str">
        <f>'RESUMEN TOTAL'!X374</f>
        <v>APAGADO</v>
      </c>
      <c r="S362" s="84" t="str">
        <f>'RESUMEN TOTAL'!Y374</f>
        <v>APAGADO</v>
      </c>
      <c r="T362" s="84">
        <f>'RESUMEN TOTAL'!Z374</f>
        <v>0</v>
      </c>
      <c r="U362" s="84">
        <f>'RESUMEN TOTAL'!AA374</f>
        <v>0</v>
      </c>
      <c r="V362" s="84" t="str">
        <f>'RESUMEN TOTAL'!AB374</f>
        <v>APAGADO</v>
      </c>
      <c r="W362" s="84" t="str">
        <f>'RESUMEN TOTAL'!AC374</f>
        <v>APAGADO</v>
      </c>
      <c r="X362" s="84">
        <f>'RESUMEN TOTAL'!AD374</f>
        <v>0</v>
      </c>
      <c r="Y362" s="84">
        <f>'RESUMEN TOTAL'!AE374</f>
        <v>0</v>
      </c>
      <c r="Z362" s="84">
        <f>'RESUMEN TOTAL'!AF374</f>
        <v>0</v>
      </c>
      <c r="AA362" s="84">
        <f>'RESUMEN TOTAL'!AG374</f>
        <v>0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 t="str">
        <f>'RESUMEN TOTAL'!P384</f>
        <v>APAGADO</v>
      </c>
      <c r="K372" s="84" t="str">
        <f>'RESUMEN TOTAL'!Q384</f>
        <v>APAGADO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 t="str">
        <f>'RESUMEN TOTAL'!X384</f>
        <v>APAGADO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 t="str">
        <f>'RESUMEN TOTAL'!P385</f>
        <v>APAGADO</v>
      </c>
      <c r="K373" s="84" t="str">
        <f>'RESUMEN TOTAL'!Q385</f>
        <v>APAGADO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 t="str">
        <f>'RESUMEN TOTAL'!X385</f>
        <v>APAGADO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 t="str">
        <f>'RESUMEN TOTAL'!M396</f>
        <v>APAGADO</v>
      </c>
      <c r="H382" s="84">
        <f>'RESUMEN TOTAL'!N396</f>
        <v>0</v>
      </c>
      <c r="I382" s="84" t="str">
        <f>'RESUMEN TOTAL'!O396</f>
        <v>APAGADO</v>
      </c>
      <c r="J382" s="84" t="str">
        <f>'RESUMEN TOTAL'!P396</f>
        <v>APAGADO</v>
      </c>
      <c r="K382" s="84" t="str">
        <f>'RESUMEN TOTAL'!Q396</f>
        <v>APAGADO</v>
      </c>
      <c r="L382" s="84" t="str">
        <f>'RESUMEN TOTAL'!R396</f>
        <v>APAGADO</v>
      </c>
      <c r="M382" s="84">
        <f>'RESUMEN TOTAL'!S396</f>
        <v>0</v>
      </c>
      <c r="N382" s="84">
        <f>'RESUMEN TOTAL'!T396</f>
        <v>0</v>
      </c>
      <c r="O382" s="84" t="str">
        <f>'RESUMEN TOTAL'!U396</f>
        <v>APAGADO</v>
      </c>
      <c r="P382" s="84" t="str">
        <f>'RESUMEN TOTAL'!V396</f>
        <v>APAGADO</v>
      </c>
      <c r="Q382" s="84">
        <f>'RESUMEN TOTAL'!W396</f>
        <v>0</v>
      </c>
      <c r="R382" s="84" t="str">
        <f>'RESUMEN TOTAL'!X396</f>
        <v>APAGADO</v>
      </c>
      <c r="S382" s="84" t="str">
        <f>'RESUMEN TOTAL'!Y396</f>
        <v>APAGADO</v>
      </c>
      <c r="T382" s="84">
        <f>'RESUMEN TOTAL'!Z396</f>
        <v>0</v>
      </c>
      <c r="U382" s="84">
        <f>'RESUMEN TOTAL'!AA396</f>
        <v>0</v>
      </c>
      <c r="V382" s="84" t="str">
        <f>'RESUMEN TOTAL'!AB396</f>
        <v>APAGADO</v>
      </c>
      <c r="W382" s="84" t="str">
        <f>'RESUMEN TOTAL'!AC396</f>
        <v>APAGADO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 t="str">
        <f>'RESUMEN TOTAL'!P403</f>
        <v>APAGADO</v>
      </c>
      <c r="K389" s="84" t="str">
        <f>'RESUMEN TOTAL'!Q403</f>
        <v>APAGADO</v>
      </c>
      <c r="L389" s="84" t="str">
        <f>'RESUMEN TOTAL'!R403</f>
        <v>APAGADO</v>
      </c>
      <c r="M389" s="84">
        <f>'RESUMEN TOTAL'!S403</f>
        <v>0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 t="str">
        <f>'RESUMEN TOTAL'!P404</f>
        <v>APAGADO</v>
      </c>
      <c r="K390" s="84" t="str">
        <f>'RESUMEN TOTAL'!Q404</f>
        <v>APAGADO</v>
      </c>
      <c r="L390" s="84" t="str">
        <f>'RESUMEN TOTAL'!R404</f>
        <v>APAGADO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 t="str">
        <f>'RESUMEN TOTAL'!X404</f>
        <v>APAGADO</v>
      </c>
      <c r="S390" s="84" t="str">
        <f>'RESUMEN TOTAL'!Y404</f>
        <v>APAGADO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 t="str">
        <f>'RESUMEN TOTAL'!AC404</f>
        <v>APAGADO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 t="str">
        <f>'RESUMEN TOTAL'!M410</f>
        <v>APAGADO</v>
      </c>
      <c r="H396" s="84" t="str">
        <f>'RESUMEN TOTAL'!N410</f>
        <v>APAGADO</v>
      </c>
      <c r="I396" s="84" t="str">
        <f>'RESUMEN TOTAL'!O410</f>
        <v>APAGADO</v>
      </c>
      <c r="J396" s="84" t="str">
        <f>'RESUMEN TOTAL'!P410</f>
        <v>APAGADO</v>
      </c>
      <c r="K396" s="84" t="str">
        <f>'RESUMEN TOTAL'!Q410</f>
        <v>APAGADO</v>
      </c>
      <c r="L396" s="84" t="str">
        <f>'RESUMEN TOTAL'!R410</f>
        <v>APAGADO</v>
      </c>
      <c r="M396" s="84">
        <f>'RESUMEN TOTAL'!S410</f>
        <v>0</v>
      </c>
      <c r="N396" s="84">
        <f>'RESUMEN TOTAL'!T410</f>
        <v>0</v>
      </c>
      <c r="O396" s="84" t="str">
        <f>'RESUMEN TOTAL'!U410</f>
        <v>APAGADO</v>
      </c>
      <c r="P396" s="84" t="str">
        <f>'RESUMEN TOTAL'!V410</f>
        <v>APAGADO</v>
      </c>
      <c r="Q396" s="84">
        <f>'RESUMEN TOTAL'!W410</f>
        <v>0</v>
      </c>
      <c r="R396" s="84" t="str">
        <f>'RESUMEN TOTAL'!X410</f>
        <v>APAGADO</v>
      </c>
      <c r="S396" s="84" t="str">
        <f>'RESUMEN TOTAL'!Y410</f>
        <v>APAGADO</v>
      </c>
      <c r="T396" s="84">
        <f>'RESUMEN TOTAL'!Z410</f>
        <v>0</v>
      </c>
      <c r="U396" s="84">
        <f>'RESUMEN TOTAL'!AA410</f>
        <v>0</v>
      </c>
      <c r="V396" s="84" t="str">
        <f>'RESUMEN TOTAL'!AB410</f>
        <v>APAGADO</v>
      </c>
      <c r="W396" s="84" t="str">
        <f>'RESUMEN TOTAL'!AC410</f>
        <v>APAGADO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 t="str">
        <f>'RESUMEN TOTAL'!P416</f>
        <v>APAGADO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 t="str">
        <f>'RESUMEN TOTAL'!V416</f>
        <v>APAGADO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>
        <f>'RESUMEN TOTAL'!Z416</f>
        <v>0</v>
      </c>
      <c r="U402" s="84">
        <f>'RESUMEN TOTAL'!AA416</f>
        <v>0</v>
      </c>
      <c r="V402" s="84" t="str">
        <f>'RESUMEN TOTAL'!AB416</f>
        <v>APAGADO</v>
      </c>
      <c r="W402" s="84" t="str">
        <f>'RESUMEN TOTAL'!AC416</f>
        <v>APAGADO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 t="str">
        <f>'RESUMEN TOTAL'!P420</f>
        <v>APAGADO</v>
      </c>
      <c r="K406" s="84" t="str">
        <f>'RESUMEN TOTAL'!Q420</f>
        <v>APAGADO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 t="str">
        <f>'RESUMEN TOTAL'!M426</f>
        <v>APAGADO</v>
      </c>
      <c r="H412" s="84" t="str">
        <f>'RESUMEN TOTAL'!N426</f>
        <v>APAGADO</v>
      </c>
      <c r="I412" s="84" t="str">
        <f>'RESUMEN TOTAL'!O426</f>
        <v>APAGADO</v>
      </c>
      <c r="J412" s="84" t="str">
        <f>'RESUMEN TOTAL'!P426</f>
        <v>APAGADO</v>
      </c>
      <c r="K412" s="84" t="str">
        <f>'RESUMEN TOTAL'!Q426</f>
        <v>APAGADO</v>
      </c>
      <c r="L412" s="84" t="str">
        <f>'RESUMEN TOTAL'!R426</f>
        <v>APAGADO</v>
      </c>
      <c r="M412" s="84">
        <f>'RESUMEN TOTAL'!S426</f>
        <v>0</v>
      </c>
      <c r="N412" s="84">
        <f>'RESUMEN TOTAL'!T426</f>
        <v>0</v>
      </c>
      <c r="O412" s="84" t="str">
        <f>'RESUMEN TOTAL'!U426</f>
        <v>APAGADO</v>
      </c>
      <c r="P412" s="84" t="str">
        <f>'RESUMEN TOTAL'!V426</f>
        <v>APAGADO</v>
      </c>
      <c r="Q412" s="84">
        <f>'RESUMEN TOTAL'!W426</f>
        <v>0</v>
      </c>
      <c r="R412" s="84" t="str">
        <f>'RESUMEN TOTAL'!X426</f>
        <v>APAGADO</v>
      </c>
      <c r="S412" s="84" t="str">
        <f>'RESUMEN TOTAL'!Y426</f>
        <v>APAGADO</v>
      </c>
      <c r="T412" s="84">
        <f>'RESUMEN TOTAL'!Z426</f>
        <v>0</v>
      </c>
      <c r="U412" s="84">
        <f>'RESUMEN TOTAL'!AA426</f>
        <v>0</v>
      </c>
      <c r="V412" s="84" t="str">
        <f>'RESUMEN TOTAL'!AB426</f>
        <v>APAGADO</v>
      </c>
      <c r="W412" s="84" t="str">
        <f>'RESUMEN TOTAL'!AC426</f>
        <v>APAGADO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 t="str">
        <f>'RESUMEN TOTAL'!M427</f>
        <v>APAGADO</v>
      </c>
      <c r="H413" s="84" t="str">
        <f>'RESUMEN TOTAL'!N427</f>
        <v>APAGADO</v>
      </c>
      <c r="I413" s="84" t="str">
        <f>'RESUMEN TOTAL'!O427</f>
        <v>APAGADO</v>
      </c>
      <c r="J413" s="84" t="str">
        <f>'RESUMEN TOTAL'!P427</f>
        <v>APAGADO</v>
      </c>
      <c r="K413" s="84" t="str">
        <f>'RESUMEN TOTAL'!Q427</f>
        <v>APAGADO</v>
      </c>
      <c r="L413" s="84" t="str">
        <f>'RESUMEN TOTAL'!R427</f>
        <v>APAGADO</v>
      </c>
      <c r="M413" s="84">
        <f>'RESUMEN TOTAL'!S427</f>
        <v>0</v>
      </c>
      <c r="N413" s="84">
        <f>'RESUMEN TOTAL'!T427</f>
        <v>0</v>
      </c>
      <c r="O413" s="84" t="str">
        <f>'RESUMEN TOTAL'!U427</f>
        <v>APAGADO</v>
      </c>
      <c r="P413" s="84" t="str">
        <f>'RESUMEN TOTAL'!V427</f>
        <v>APAGADO</v>
      </c>
      <c r="Q413" s="84">
        <f>'RESUMEN TOTAL'!W427</f>
        <v>0</v>
      </c>
      <c r="R413" s="84" t="str">
        <f>'RESUMEN TOTAL'!X427</f>
        <v>APAGADO</v>
      </c>
      <c r="S413" s="84" t="str">
        <f>'RESUMEN TOTAL'!Y427</f>
        <v>APAGADO</v>
      </c>
      <c r="T413" s="84">
        <f>'RESUMEN TOTAL'!Z427</f>
        <v>0</v>
      </c>
      <c r="U413" s="84">
        <f>'RESUMEN TOTAL'!AA427</f>
        <v>0</v>
      </c>
      <c r="V413" s="84" t="str">
        <f>'RESUMEN TOTAL'!AB427</f>
        <v>APAGADO</v>
      </c>
      <c r="W413" s="84" t="str">
        <f>'RESUMEN TOTAL'!AC427</f>
        <v>APAGADO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 t="str">
        <f>'RESUMEN TOTAL'!P431</f>
        <v>APAGADO</v>
      </c>
      <c r="K417" s="84" t="str">
        <f>'RESUMEN TOTAL'!Q431</f>
        <v>APAGADO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 t="str">
        <f>'RESUMEN TOTAL'!P432</f>
        <v>APAGADO</v>
      </c>
      <c r="K418" s="84" t="str">
        <f>'RESUMEN TOTAL'!Q432</f>
        <v>APAGADO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 t="str">
        <f>'RESUMEN TOTAL'!P433</f>
        <v>APAGADO</v>
      </c>
      <c r="K419" s="84" t="str">
        <f>'RESUMEN TOTAL'!Q433</f>
        <v>APAGADO</v>
      </c>
      <c r="L419" s="84" t="str">
        <f>'RESUMEN TOTAL'!R433</f>
        <v>APAGADO</v>
      </c>
      <c r="M419" s="84">
        <f>'RESUMEN TOTAL'!S433</f>
        <v>0</v>
      </c>
      <c r="N419" s="84">
        <f>'RESUMEN TOTAL'!T433</f>
        <v>0</v>
      </c>
      <c r="O419" s="84" t="str">
        <f>'RESUMEN TOTAL'!U433</f>
        <v>APAGADO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 t="str">
        <f>'RESUMEN TOTAL'!P434</f>
        <v>APAGADO</v>
      </c>
      <c r="K420" s="84" t="str">
        <f>'RESUMEN TOTAL'!Q434</f>
        <v>APAGADO</v>
      </c>
      <c r="L420" s="84" t="str">
        <f>'RESUMEN TOTAL'!R434</f>
        <v>APAGADO</v>
      </c>
      <c r="M420" s="84">
        <f>'RESUMEN TOTAL'!S434</f>
        <v>0</v>
      </c>
      <c r="N420" s="84">
        <f>'RESUMEN TOTAL'!T434</f>
        <v>0</v>
      </c>
      <c r="O420" s="84" t="str">
        <f>'RESUMEN TOTAL'!U434</f>
        <v>APAGADO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 t="str">
        <f>'RESUMEN TOTAL'!P435</f>
        <v>APAGADO</v>
      </c>
      <c r="K421" s="84" t="str">
        <f>'RESUMEN TOTAL'!Q435</f>
        <v>APAGADO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>
        <f>'RESUMEN TOTAL'!AD435</f>
        <v>0</v>
      </c>
      <c r="Y421" s="84">
        <f>'RESUMEN TOTAL'!AE435</f>
        <v>0</v>
      </c>
      <c r="Z421" s="84">
        <f>'RESUMEN TOTAL'!AF435</f>
        <v>0</v>
      </c>
      <c r="AA421" s="84">
        <f>'RESUMEN TOTAL'!AG435</f>
        <v>0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 t="str">
        <f>'RESUMEN TOTAL'!P436</f>
        <v>APAGADO</v>
      </c>
      <c r="K422" s="84" t="str">
        <f>'RESUMEN TOTAL'!Q436</f>
        <v>APAGADO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>
        <f>'RESUMEN TOTAL'!AD436</f>
        <v>0</v>
      </c>
      <c r="Y422" s="84">
        <f>'RESUMEN TOTAL'!AE436</f>
        <v>0</v>
      </c>
      <c r="Z422" s="84">
        <f>'RESUMEN TOTAL'!AF436</f>
        <v>0</v>
      </c>
      <c r="AA422" s="84">
        <f>'RESUMEN TOTAL'!AG436</f>
        <v>0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 t="str">
        <f>'RESUMEN TOTAL'!M437</f>
        <v>APAGADO</v>
      </c>
      <c r="H423" s="84" t="str">
        <f>'RESUMEN TOTAL'!N437</f>
        <v>APAGADO</v>
      </c>
      <c r="I423" s="84" t="str">
        <f>'RESUMEN TOTAL'!O437</f>
        <v>APAGADO</v>
      </c>
      <c r="J423" s="84" t="str">
        <f>'RESUMEN TOTAL'!P437</f>
        <v>APAGADO</v>
      </c>
      <c r="K423" s="84" t="str">
        <f>'RESUMEN TOTAL'!Q437</f>
        <v>APAGADO</v>
      </c>
      <c r="L423" s="84" t="str">
        <f>'RESUMEN TOTAL'!R437</f>
        <v>APAGADO</v>
      </c>
      <c r="M423" s="84">
        <f>'RESUMEN TOTAL'!S437</f>
        <v>0</v>
      </c>
      <c r="N423" s="84">
        <f>'RESUMEN TOTAL'!T437</f>
        <v>0</v>
      </c>
      <c r="O423" s="84" t="str">
        <f>'RESUMEN TOTAL'!U437</f>
        <v>APAGADO</v>
      </c>
      <c r="P423" s="84" t="str">
        <f>'RESUMEN TOTAL'!V437</f>
        <v>APAGADO</v>
      </c>
      <c r="Q423" s="84">
        <f>'RESUMEN TOTAL'!W437</f>
        <v>0</v>
      </c>
      <c r="R423" s="84" t="str">
        <f>'RESUMEN TOTAL'!X437</f>
        <v>APAGADO</v>
      </c>
      <c r="S423" s="84" t="str">
        <f>'RESUMEN TOTAL'!Y437</f>
        <v>APAGADO</v>
      </c>
      <c r="T423" s="84">
        <f>'RESUMEN TOTAL'!Z437</f>
        <v>0</v>
      </c>
      <c r="U423" s="84">
        <f>'RESUMEN TOTAL'!AA437</f>
        <v>0</v>
      </c>
      <c r="V423" s="84" t="str">
        <f>'RESUMEN TOTAL'!AB437</f>
        <v>APAGADO</v>
      </c>
      <c r="W423" s="84" t="str">
        <f>'RESUMEN TOTAL'!AC437</f>
        <v>APAGADO</v>
      </c>
      <c r="X423" s="84">
        <f>'RESUMEN TOTAL'!AD437</f>
        <v>0</v>
      </c>
      <c r="Y423" s="84">
        <f>'RESUMEN TOTAL'!AE437</f>
        <v>0</v>
      </c>
      <c r="Z423" s="84">
        <f>'RESUMEN TOTAL'!AF437</f>
        <v>0</v>
      </c>
      <c r="AA423" s="84">
        <f>'RESUMEN TOTAL'!AG437</f>
        <v>0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 t="str">
        <f>'RESUMEN TOTAL'!P438</f>
        <v>APAGADO</v>
      </c>
      <c r="K424" s="84" t="str">
        <f>'RESUMEN TOTAL'!Q438</f>
        <v>APAGADO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 t="str">
        <f>'RESUMEN TOTAL'!M446</f>
        <v>APAGADO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 t="str">
        <f>'RESUMEN TOTAL'!V446</f>
        <v>APAGADO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 t="str">
        <f>'RESUMEN TOTAL'!V447</f>
        <v>APAGADO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 t="str">
        <f>'RESUMEN TOTAL'!M448</f>
        <v>APAGADO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 t="str">
        <f>'RESUMEN TOTAL'!V448</f>
        <v>APAGADO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 t="str">
        <f>'RESUMEN TOTAL'!M449</f>
        <v>APAGADO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 t="str">
        <f>'RESUMEN TOTAL'!V449</f>
        <v>APAGADO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 t="str">
        <f>'RESUMEN TOTAL'!M450</f>
        <v>APAGADO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 t="str">
        <f>'RESUMEN TOTAL'!V450</f>
        <v>APAGADO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 t="str">
        <f>'RESUMEN TOTAL'!AB451</f>
        <v>APAGADO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 t="str">
        <f>'RESUMEN TOTAL'!R452</f>
        <v>APAGADO</v>
      </c>
      <c r="M437" s="84">
        <f>'RESUMEN TOTAL'!S452</f>
        <v>0</v>
      </c>
      <c r="N437" s="84">
        <f>'RESUMEN TOTAL'!T452</f>
        <v>0</v>
      </c>
      <c r="O437" s="84" t="str">
        <f>'RESUMEN TOTAL'!U452</f>
        <v>APAGADO</v>
      </c>
      <c r="P437" s="84" t="str">
        <f>'RESUMEN TOTAL'!V452</f>
        <v>APAGADO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 t="str">
        <f>'RESUMEN TOTAL'!R453</f>
        <v>APAGADO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 t="str">
        <f>'RESUMEN TOTAL'!AC453</f>
        <v>APAGADO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 t="str">
        <f>'RESUMEN TOTAL'!V458</f>
        <v>APAGADO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 t="str">
        <f>'RESUMEN TOTAL'!V462</f>
        <v>APAGADO</v>
      </c>
      <c r="Q447" s="84">
        <f>'RESUMEN TOTAL'!W462</f>
        <v>0</v>
      </c>
      <c r="R447" s="84" t="str">
        <f>'RESUMEN TOTAL'!X462</f>
        <v>APAGADO</v>
      </c>
      <c r="S447" s="84" t="str">
        <f>'RESUMEN TOTAL'!Y462</f>
        <v>APAGADO</v>
      </c>
      <c r="T447" s="84">
        <f>'RESUMEN TOTAL'!Z462</f>
        <v>0</v>
      </c>
      <c r="U447" s="84">
        <f>'RESUMEN TOTAL'!AA462</f>
        <v>0</v>
      </c>
      <c r="V447" s="84" t="str">
        <f>'RESUMEN TOTAL'!AB462</f>
        <v>APAGADO</v>
      </c>
      <c r="W447" s="84" t="str">
        <f>'RESUMEN TOTAL'!AC462</f>
        <v>APAGADO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 t="str">
        <f>'RESUMEN TOTAL'!V463</f>
        <v>APAGADO</v>
      </c>
      <c r="Q448" s="84">
        <f>'RESUMEN TOTAL'!W463</f>
        <v>0</v>
      </c>
      <c r="R448" s="84" t="str">
        <f>'RESUMEN TOTAL'!X463</f>
        <v>APAGADO</v>
      </c>
      <c r="S448" s="84" t="str">
        <f>'RESUMEN TOTAL'!Y463</f>
        <v>APAGADO</v>
      </c>
      <c r="T448" s="84">
        <f>'RESUMEN TOTAL'!Z463</f>
        <v>0</v>
      </c>
      <c r="U448" s="84">
        <f>'RESUMEN TOTAL'!AA463</f>
        <v>0</v>
      </c>
      <c r="V448" s="84" t="str">
        <f>'RESUMEN TOTAL'!AB463</f>
        <v>APAGADO</v>
      </c>
      <c r="W448" s="84" t="str">
        <f>'RESUMEN TOTAL'!AC463</f>
        <v>APAGADO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 t="str">
        <f>'RESUMEN TOTAL'!M464</f>
        <v>APAGADO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 t="str">
        <f>'RESUMEN TOTAL'!V464</f>
        <v>APAGADO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 t="str">
        <f>'RESUMEN TOTAL'!P465</f>
        <v>APAGADO</v>
      </c>
      <c r="K450" s="84" t="str">
        <f>'RESUMEN TOTAL'!Q465</f>
        <v>APAGADO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 t="str">
        <f>'RESUMEN TOTAL'!P466</f>
        <v>APAGADO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>
        <f>'RESUMEN TOTAL'!Z471</f>
        <v>0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 t="str">
        <f>'RESUMEN TOTAL'!P472</f>
        <v>APAGADO</v>
      </c>
      <c r="K457" s="84" t="str">
        <f>'RESUMEN TOTAL'!Q472</f>
        <v>APAGADO</v>
      </c>
      <c r="L457" s="84" t="str">
        <f>'RESUMEN TOTAL'!R472</f>
        <v>APAGADO</v>
      </c>
      <c r="M457" s="84">
        <f>'RESUMEN TOTAL'!S472</f>
        <v>0</v>
      </c>
      <c r="N457" s="84">
        <f>'RESUMEN TOTAL'!T472</f>
        <v>0</v>
      </c>
      <c r="O457" s="84" t="str">
        <f>'RESUMEN TOTAL'!U472</f>
        <v>APAGADO</v>
      </c>
      <c r="P457" s="84" t="str">
        <f>'RESUMEN TOTAL'!V472</f>
        <v>APAGADO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>
        <f>'RESUMEN TOTAL'!Z472</f>
        <v>0</v>
      </c>
      <c r="U457" s="84">
        <f>'RESUMEN TOTAL'!AA472</f>
        <v>0</v>
      </c>
      <c r="V457" s="84" t="str">
        <f>'RESUMEN TOTAL'!AB472</f>
        <v>APAGADO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>
        <f>'RESUMEN TOTAL'!AF472</f>
        <v>0</v>
      </c>
      <c r="AA457" s="84">
        <f>'RESUMEN TOTAL'!AG472</f>
        <v>0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 t="str">
        <f>'RESUMEN TOTAL'!P477</f>
        <v>APAGADO</v>
      </c>
      <c r="K462" s="84" t="str">
        <f>'RESUMEN TOTAL'!Q477</f>
        <v>APAGADO</v>
      </c>
      <c r="L462" s="84" t="str">
        <f>'RESUMEN TOTAL'!R477</f>
        <v>APAGADO</v>
      </c>
      <c r="M462" s="84">
        <f>'RESUMEN TOTAL'!S477</f>
        <v>0</v>
      </c>
      <c r="N462" s="84">
        <f>'RESUMEN TOTAL'!T477</f>
        <v>0</v>
      </c>
      <c r="O462" s="84" t="str">
        <f>'RESUMEN TOTAL'!U477</f>
        <v>APAGADO</v>
      </c>
      <c r="P462" s="84" t="str">
        <f>'RESUMEN TOTAL'!V477</f>
        <v>APAGADO</v>
      </c>
      <c r="Q462" s="84">
        <v>0</v>
      </c>
      <c r="R462" s="84" t="str">
        <f>'RESUMEN TOTAL'!X477</f>
        <v>APAGADO</v>
      </c>
      <c r="S462" s="84" t="str">
        <f>'RESUMEN TOTAL'!Y477</f>
        <v>APAGADO</v>
      </c>
      <c r="T462" s="84">
        <f>'RESUMEN TOTAL'!Z477</f>
        <v>0</v>
      </c>
      <c r="U462" s="84">
        <f>'RESUMEN TOTAL'!AA477</f>
        <v>0</v>
      </c>
      <c r="V462" s="84" t="str">
        <f>'RESUMEN TOTAL'!AB477</f>
        <v>APAGADO</v>
      </c>
      <c r="W462" s="84" t="str">
        <f>'RESUMEN TOTAL'!AC477</f>
        <v>APAGADO</v>
      </c>
      <c r="X462" s="84">
        <f>'RESUMEN TOTAL'!AD477</f>
        <v>0</v>
      </c>
      <c r="Y462" s="84">
        <f>'RESUMEN TOTAL'!AE477</f>
        <v>0</v>
      </c>
      <c r="Z462" s="84">
        <f>'RESUMEN TOTAL'!AF477</f>
        <v>0</v>
      </c>
      <c r="AA462" s="84">
        <f>'RESUMEN TOTAL'!AG477</f>
        <v>0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 t="str">
        <f>'RESUMEN TOTAL'!P478</f>
        <v>APAGADO</v>
      </c>
      <c r="K463" s="84" t="str">
        <f>'RESUMEN TOTAL'!Q478</f>
        <v>APAGADO</v>
      </c>
      <c r="L463" s="84" t="str">
        <f>'RESUMEN TOTAL'!R478</f>
        <v>APAGADO</v>
      </c>
      <c r="M463" s="84">
        <f>'RESUMEN TOTAL'!S478</f>
        <v>0</v>
      </c>
      <c r="N463" s="84">
        <f>'RESUMEN TOTAL'!T478</f>
        <v>0</v>
      </c>
      <c r="O463" s="84" t="str">
        <f>'RESUMEN TOTAL'!U478</f>
        <v>APAGADO</v>
      </c>
      <c r="P463" s="84" t="str">
        <f>'RESUMEN TOTAL'!V478</f>
        <v>APAGADO</v>
      </c>
      <c r="Q463" s="84">
        <f>'RESUMEN TOTAL'!W477</f>
        <v>0</v>
      </c>
      <c r="R463" s="84" t="str">
        <f>'RESUMEN TOTAL'!X478</f>
        <v>APAGADO</v>
      </c>
      <c r="S463" s="84" t="str">
        <f>'RESUMEN TOTAL'!Y478</f>
        <v>APAGADO</v>
      </c>
      <c r="T463" s="84">
        <f>'RESUMEN TOTAL'!Z478</f>
        <v>0</v>
      </c>
      <c r="U463" s="84">
        <f>'RESUMEN TOTAL'!AA478</f>
        <v>0</v>
      </c>
      <c r="V463" s="84" t="str">
        <f>'RESUMEN TOTAL'!AB478</f>
        <v>APAGADO</v>
      </c>
      <c r="W463" s="84" t="str">
        <f>'RESUMEN TOTAL'!AC478</f>
        <v>APAGADO</v>
      </c>
      <c r="X463" s="84">
        <f>'RESUMEN TOTAL'!AD478</f>
        <v>0</v>
      </c>
      <c r="Y463" s="84">
        <f>'RESUMEN TOTAL'!AE478</f>
        <v>0</v>
      </c>
      <c r="Z463" s="84">
        <f>'RESUMEN TOTAL'!AF478</f>
        <v>0</v>
      </c>
      <c r="AA463" s="84">
        <f>'RESUMEN TOTAL'!AG478</f>
        <v>0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 t="str">
        <f>'RESUMEN TOTAL'!P479</f>
        <v>APAGADO</v>
      </c>
      <c r="K464" s="84" t="str">
        <f>'RESUMEN TOTAL'!Q479</f>
        <v>APAGADO</v>
      </c>
      <c r="L464" s="84" t="str">
        <f>'RESUMEN TOTAL'!R479</f>
        <v>APAGADO</v>
      </c>
      <c r="M464" s="84">
        <f>'RESUMEN TOTAL'!S479</f>
        <v>0</v>
      </c>
      <c r="N464" s="84">
        <f>'RESUMEN TOTAL'!T479</f>
        <v>0</v>
      </c>
      <c r="O464" s="84" t="str">
        <f>'RESUMEN TOTAL'!U479</f>
        <v>APAGADO</v>
      </c>
      <c r="P464" s="84" t="str">
        <f>'RESUMEN TOTAL'!V479</f>
        <v>APAGADO</v>
      </c>
      <c r="Q464" s="84">
        <v>0</v>
      </c>
      <c r="R464" s="84" t="str">
        <f>'RESUMEN TOTAL'!X479</f>
        <v>APAGADO</v>
      </c>
      <c r="S464" s="84" t="str">
        <f>'RESUMEN TOTAL'!Y479</f>
        <v>APAGADO</v>
      </c>
      <c r="T464" s="84">
        <f>'RESUMEN TOTAL'!Z479</f>
        <v>0</v>
      </c>
      <c r="U464" s="84">
        <f>'RESUMEN TOTAL'!AA479</f>
        <v>0</v>
      </c>
      <c r="V464" s="84" t="str">
        <f>'RESUMEN TOTAL'!AB479</f>
        <v>APAGADO</v>
      </c>
      <c r="W464" s="84" t="str">
        <f>'RESUMEN TOTAL'!AC479</f>
        <v>APAGADO</v>
      </c>
      <c r="X464" s="84">
        <f>'RESUMEN TOTAL'!AD479</f>
        <v>0</v>
      </c>
      <c r="Y464" s="84">
        <f>'RESUMEN TOTAL'!AE479</f>
        <v>0</v>
      </c>
      <c r="Z464" s="84">
        <f>'RESUMEN TOTAL'!AF479</f>
        <v>0</v>
      </c>
      <c r="AA464" s="84">
        <f>'RESUMEN TOTAL'!AG479</f>
        <v>0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 t="str">
        <f>'RESUMEN TOTAL'!P487</f>
        <v>APAGADO</v>
      </c>
      <c r="K472" s="84" t="str">
        <f>'RESUMEN TOTAL'!Q487</f>
        <v>APAGADO</v>
      </c>
      <c r="L472" s="84" t="str">
        <f>'RESUMEN TOTAL'!R487</f>
        <v>APAGADO</v>
      </c>
      <c r="M472" s="84">
        <f>'RESUMEN TOTAL'!S487</f>
        <v>0</v>
      </c>
      <c r="N472" s="84">
        <f>'RESUMEN TOTAL'!T487</f>
        <v>0</v>
      </c>
      <c r="O472" s="84" t="str">
        <f>'RESUMEN TOTAL'!U487</f>
        <v>APAGADO</v>
      </c>
      <c r="P472" s="84" t="str">
        <f>'RESUMEN TOTAL'!V487</f>
        <v>APAGADO</v>
      </c>
      <c r="Q472" s="84">
        <f>'RESUMEN TOTAL'!W487</f>
        <v>0</v>
      </c>
      <c r="R472" s="84" t="str">
        <f>'RESUMEN TOTAL'!X487</f>
        <v>APAGADO</v>
      </c>
      <c r="S472" s="84" t="str">
        <f>'RESUMEN TOTAL'!Y487</f>
        <v>APAGADO</v>
      </c>
      <c r="T472" s="84">
        <f>'RESUMEN TOTAL'!Z487</f>
        <v>0</v>
      </c>
      <c r="U472" s="84">
        <f>'RESUMEN TOTAL'!AA487</f>
        <v>0</v>
      </c>
      <c r="V472" s="84" t="str">
        <f>'RESUMEN TOTAL'!AB487</f>
        <v>APAGADO</v>
      </c>
      <c r="W472" s="84" t="str">
        <f>'RESUMEN TOTAL'!AC487</f>
        <v>APAGADO</v>
      </c>
      <c r="X472" s="84">
        <f>'RESUMEN TOTAL'!AD487</f>
        <v>0</v>
      </c>
      <c r="Y472" s="84">
        <f>'RESUMEN TOTAL'!AE487</f>
        <v>0</v>
      </c>
      <c r="Z472" s="84">
        <f>'RESUMEN TOTAL'!AF487</f>
        <v>0</v>
      </c>
      <c r="AA472" s="84">
        <f>'RESUMEN TOTAL'!AG487</f>
        <v>0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 t="str">
        <f>'RESUMEN TOTAL'!P488</f>
        <v>APAGADO</v>
      </c>
      <c r="K473" s="84" t="str">
        <f>'RESUMEN TOTAL'!Q488</f>
        <v>APAGADO</v>
      </c>
      <c r="L473" s="84" t="str">
        <f>'RESUMEN TOTAL'!R488</f>
        <v>APAGADO</v>
      </c>
      <c r="M473" s="84">
        <f>'RESUMEN TOTAL'!S488</f>
        <v>0</v>
      </c>
      <c r="N473" s="84">
        <f>'RESUMEN TOTAL'!T488</f>
        <v>0</v>
      </c>
      <c r="O473" s="84" t="str">
        <f>'RESUMEN TOTAL'!U488</f>
        <v>APAGADO</v>
      </c>
      <c r="P473" s="84" t="str">
        <f>'RESUMEN TOTAL'!V488</f>
        <v>APAGADO</v>
      </c>
      <c r="Q473" s="84">
        <f>'RESUMEN TOTAL'!W488</f>
        <v>0</v>
      </c>
      <c r="R473" s="84" t="str">
        <f>'RESUMEN TOTAL'!X488</f>
        <v>APAGADO</v>
      </c>
      <c r="S473" s="84" t="str">
        <f>'RESUMEN TOTAL'!Y488</f>
        <v>APAGADO</v>
      </c>
      <c r="T473" s="84">
        <f>'RESUMEN TOTAL'!Z488</f>
        <v>0</v>
      </c>
      <c r="U473" s="84">
        <f>'RESUMEN TOTAL'!AA488</f>
        <v>0</v>
      </c>
      <c r="V473" s="84" t="str">
        <f>'RESUMEN TOTAL'!AB488</f>
        <v>APAGADO</v>
      </c>
      <c r="W473" s="84" t="str">
        <f>'RESUMEN TOTAL'!AC488</f>
        <v>APAGADO</v>
      </c>
      <c r="X473" s="84">
        <f>'RESUMEN TOTAL'!AD488</f>
        <v>0</v>
      </c>
      <c r="Y473" s="84">
        <f>'RESUMEN TOTAL'!AE488</f>
        <v>0</v>
      </c>
      <c r="Z473" s="84">
        <f>'RESUMEN TOTAL'!AF488</f>
        <v>0</v>
      </c>
      <c r="AA473" s="84">
        <f>'RESUMEN TOTAL'!AG488</f>
        <v>0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 t="str">
        <f>'RESUMEN TOTAL'!V489</f>
        <v>APAGADO</v>
      </c>
      <c r="Q474" s="84">
        <f>'RESUMEN TOTAL'!W489</f>
        <v>0</v>
      </c>
      <c r="R474" s="84" t="str">
        <f>'RESUMEN TOTAL'!X489</f>
        <v>APAGADO</v>
      </c>
      <c r="S474" s="84" t="str">
        <f>'RESUMEN TOTAL'!Y489</f>
        <v>APAGADO</v>
      </c>
      <c r="T474" s="84">
        <f>'RESUMEN TOTAL'!Z489</f>
        <v>0</v>
      </c>
      <c r="U474" s="84">
        <f>'RESUMEN TOTAL'!AA489</f>
        <v>0</v>
      </c>
      <c r="V474" s="84" t="str">
        <f>'RESUMEN TOTAL'!AB489</f>
        <v>APAGADO</v>
      </c>
      <c r="W474" s="84" t="str">
        <f>'RESUMEN TOTAL'!AC489</f>
        <v>APAGADO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 t="str">
        <f>'RESUMEN TOTAL'!V490</f>
        <v>APAGADO</v>
      </c>
      <c r="Q475" s="84">
        <f>'RESUMEN TOTAL'!W490</f>
        <v>0</v>
      </c>
      <c r="R475" s="84" t="str">
        <f>'RESUMEN TOTAL'!X490</f>
        <v>APAGADO</v>
      </c>
      <c r="S475" s="84" t="str">
        <f>'RESUMEN TOTAL'!Y490</f>
        <v>APAGADO</v>
      </c>
      <c r="T475" s="84">
        <f>'RESUMEN TOTAL'!Z490</f>
        <v>0</v>
      </c>
      <c r="U475" s="84">
        <f>'RESUMEN TOTAL'!AA490</f>
        <v>0</v>
      </c>
      <c r="V475" s="84" t="str">
        <f>'RESUMEN TOTAL'!AB490</f>
        <v>APAGADO</v>
      </c>
      <c r="W475" s="84" t="str">
        <f>'RESUMEN TOTAL'!AC490</f>
        <v>APAGADO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 t="str">
        <f>'RESUMEN TOTAL'!P491</f>
        <v>APAGADO</v>
      </c>
      <c r="K476" s="84" t="str">
        <f>'RESUMEN TOTAL'!Q491</f>
        <v>APAGADO</v>
      </c>
      <c r="L476" s="84" t="str">
        <f>'RESUMEN TOTAL'!R491</f>
        <v>APAGADO</v>
      </c>
      <c r="M476" s="84">
        <f>'RESUMEN TOTAL'!S491</f>
        <v>0</v>
      </c>
      <c r="N476" s="84">
        <f>'RESUMEN TOTAL'!T491</f>
        <v>0</v>
      </c>
      <c r="O476" s="84" t="str">
        <f>'RESUMEN TOTAL'!U491</f>
        <v>APAGADO</v>
      </c>
      <c r="P476" s="84" t="str">
        <f>'RESUMEN TOTAL'!V491</f>
        <v>APAGADO</v>
      </c>
      <c r="Q476" s="84">
        <f>'RESUMEN TOTAL'!W491</f>
        <v>0</v>
      </c>
      <c r="R476" s="84" t="str">
        <f>'RESUMEN TOTAL'!X491</f>
        <v>APAGADO</v>
      </c>
      <c r="S476" s="84" t="str">
        <f>'RESUMEN TOTAL'!Y491</f>
        <v>APAGADO</v>
      </c>
      <c r="T476" s="84">
        <f>'RESUMEN TOTAL'!Z491</f>
        <v>0</v>
      </c>
      <c r="U476" s="84">
        <f>'RESUMEN TOTAL'!AA491</f>
        <v>0</v>
      </c>
      <c r="V476" s="84" t="str">
        <f>'RESUMEN TOTAL'!AB491</f>
        <v>APAGADO</v>
      </c>
      <c r="W476" s="84" t="str">
        <f>'RESUMEN TOTAL'!AC491</f>
        <v>APAGADO</v>
      </c>
      <c r="X476" s="84">
        <f>'RESUMEN TOTAL'!AD491</f>
        <v>0</v>
      </c>
      <c r="Y476" s="84">
        <f>'RESUMEN TOTAL'!AE491</f>
        <v>0</v>
      </c>
      <c r="Z476" s="84">
        <f>'RESUMEN TOTAL'!AF491</f>
        <v>0</v>
      </c>
      <c r="AA476" s="84">
        <f>'RESUMEN TOTAL'!AG491</f>
        <v>0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 t="str">
        <f>'RESUMEN TOTAL'!P492</f>
        <v>APAGADO</v>
      </c>
      <c r="K477" s="84" t="str">
        <f>'RESUMEN TOTAL'!Q492</f>
        <v>APAGADO</v>
      </c>
      <c r="L477" s="84" t="str">
        <f>'RESUMEN TOTAL'!R492</f>
        <v>APAGADO</v>
      </c>
      <c r="M477" s="84">
        <f>'RESUMEN TOTAL'!S492</f>
        <v>0</v>
      </c>
      <c r="N477" s="84">
        <f>'RESUMEN TOTAL'!T492</f>
        <v>0</v>
      </c>
      <c r="O477" s="84" t="str">
        <f>'RESUMEN TOTAL'!U492</f>
        <v>APAGADO</v>
      </c>
      <c r="P477" s="84" t="str">
        <f>'RESUMEN TOTAL'!V492</f>
        <v>APAGADO</v>
      </c>
      <c r="Q477" s="84">
        <f>'RESUMEN TOTAL'!W492</f>
        <v>0</v>
      </c>
      <c r="R477" s="84" t="str">
        <f>'RESUMEN TOTAL'!X492</f>
        <v>APAGADO</v>
      </c>
      <c r="S477" s="84" t="str">
        <f>'RESUMEN TOTAL'!Y492</f>
        <v>APAGADO</v>
      </c>
      <c r="T477" s="84">
        <f>'RESUMEN TOTAL'!Z492</f>
        <v>0</v>
      </c>
      <c r="U477" s="84">
        <f>'RESUMEN TOTAL'!AA492</f>
        <v>0</v>
      </c>
      <c r="V477" s="84" t="str">
        <f>'RESUMEN TOTAL'!AB492</f>
        <v>APAGADO</v>
      </c>
      <c r="W477" s="84" t="str">
        <f>'RESUMEN TOTAL'!AC492</f>
        <v>APAGADO</v>
      </c>
      <c r="X477" s="84">
        <f>'RESUMEN TOTAL'!AD492</f>
        <v>0</v>
      </c>
      <c r="Y477" s="84">
        <f>'RESUMEN TOTAL'!AE492</f>
        <v>0</v>
      </c>
      <c r="Z477" s="84">
        <f>'RESUMEN TOTAL'!AF492</f>
        <v>0</v>
      </c>
      <c r="AA477" s="84">
        <f>'RESUMEN TOTAL'!AG492</f>
        <v>0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 t="str">
        <f>'RESUMEN TOTAL'!P493</f>
        <v>APAGADO</v>
      </c>
      <c r="K478" s="84" t="str">
        <f>'RESUMEN TOTAL'!Q493</f>
        <v>APAGADO</v>
      </c>
      <c r="L478" s="84" t="str">
        <f>'RESUMEN TOTAL'!R493</f>
        <v>APAGADO</v>
      </c>
      <c r="M478" s="84">
        <f>'RESUMEN TOTAL'!S493</f>
        <v>0</v>
      </c>
      <c r="N478" s="84">
        <f>'RESUMEN TOTAL'!T493</f>
        <v>0</v>
      </c>
      <c r="O478" s="84" t="str">
        <f>'RESUMEN TOTAL'!U493</f>
        <v>APAGADO</v>
      </c>
      <c r="P478" s="84" t="str">
        <f>'RESUMEN TOTAL'!V493</f>
        <v>APAGADO</v>
      </c>
      <c r="Q478" s="84">
        <f>'RESUMEN TOTAL'!W493</f>
        <v>0</v>
      </c>
      <c r="R478" s="84" t="str">
        <f>'RESUMEN TOTAL'!X493</f>
        <v>APAGADO</v>
      </c>
      <c r="S478" s="84" t="str">
        <f>'RESUMEN TOTAL'!Y493</f>
        <v>APAGADO</v>
      </c>
      <c r="T478" s="84">
        <f>'RESUMEN TOTAL'!Z493</f>
        <v>0</v>
      </c>
      <c r="U478" s="84">
        <f>'RESUMEN TOTAL'!AA493</f>
        <v>0</v>
      </c>
      <c r="V478" s="84" t="str">
        <f>'RESUMEN TOTAL'!AB493</f>
        <v>APAGADO</v>
      </c>
      <c r="W478" s="84" t="str">
        <f>'RESUMEN TOTAL'!AC493</f>
        <v>APAGADO</v>
      </c>
      <c r="X478" s="84">
        <f>'RESUMEN TOTAL'!AD493</f>
        <v>0</v>
      </c>
      <c r="Y478" s="84">
        <f>'RESUMEN TOTAL'!AE493</f>
        <v>0</v>
      </c>
      <c r="Z478" s="84">
        <f>'RESUMEN TOTAL'!AF493</f>
        <v>0</v>
      </c>
      <c r="AA478" s="84">
        <f>'RESUMEN TOTAL'!AG493</f>
        <v>0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 t="str">
        <f>'RESUMEN TOTAL'!P494</f>
        <v>APAGADO</v>
      </c>
      <c r="K479" s="84" t="str">
        <f>'RESUMEN TOTAL'!Q494</f>
        <v>APAGADO</v>
      </c>
      <c r="L479" s="84" t="str">
        <f>'RESUMEN TOTAL'!R494</f>
        <v>APAGADO</v>
      </c>
      <c r="M479" s="84">
        <f>'RESUMEN TOTAL'!S494</f>
        <v>0</v>
      </c>
      <c r="N479" s="84">
        <f>'RESUMEN TOTAL'!T494</f>
        <v>0</v>
      </c>
      <c r="O479" s="84" t="str">
        <f>'RESUMEN TOTAL'!U494</f>
        <v>APAGADO</v>
      </c>
      <c r="P479" s="84" t="str">
        <f>'RESUMEN TOTAL'!V494</f>
        <v>APAGADO</v>
      </c>
      <c r="Q479" s="84">
        <f>'RESUMEN TOTAL'!W494</f>
        <v>0</v>
      </c>
      <c r="R479" s="84" t="str">
        <f>'RESUMEN TOTAL'!X494</f>
        <v>APAGADO</v>
      </c>
      <c r="S479" s="84" t="str">
        <f>'RESUMEN TOTAL'!Y494</f>
        <v>APAGADO</v>
      </c>
      <c r="T479" s="84">
        <f>'RESUMEN TOTAL'!Z494</f>
        <v>0</v>
      </c>
      <c r="U479" s="84">
        <f>'RESUMEN TOTAL'!AA494</f>
        <v>0</v>
      </c>
      <c r="V479" s="84" t="str">
        <f>'RESUMEN TOTAL'!AB494</f>
        <v>APAGADO</v>
      </c>
      <c r="W479" s="84" t="str">
        <f>'RESUMEN TOTAL'!AC494</f>
        <v>APAGADO</v>
      </c>
      <c r="X479" s="84">
        <f>'RESUMEN TOTAL'!AD494</f>
        <v>0</v>
      </c>
      <c r="Y479" s="84">
        <f>'RESUMEN TOTAL'!AE494</f>
        <v>0</v>
      </c>
      <c r="Z479" s="84">
        <f>'RESUMEN TOTAL'!AF494</f>
        <v>0</v>
      </c>
      <c r="AA479" s="84">
        <f>'RESUMEN TOTAL'!AG494</f>
        <v>0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 t="str">
        <f>'RESUMEN TOTAL'!M495</f>
        <v>APAGADO</v>
      </c>
      <c r="H480" s="84" t="str">
        <f>'RESUMEN TOTAL'!N495</f>
        <v>APAGADO</v>
      </c>
      <c r="I480" s="84" t="str">
        <f>'RESUMEN TOTAL'!O495</f>
        <v>APAGADO</v>
      </c>
      <c r="J480" s="84" t="str">
        <f>'RESUMEN TOTAL'!P495</f>
        <v>APAGADO</v>
      </c>
      <c r="K480" s="84" t="str">
        <f>'RESUMEN TOTAL'!Q495</f>
        <v>APAGADO</v>
      </c>
      <c r="L480" s="84" t="str">
        <f>'RESUMEN TOTAL'!R495</f>
        <v>APAGADO</v>
      </c>
      <c r="M480" s="84">
        <f>'RESUMEN TOTAL'!S495</f>
        <v>0</v>
      </c>
      <c r="N480" s="84">
        <f>'RESUMEN TOTAL'!T495</f>
        <v>0</v>
      </c>
      <c r="O480" s="84" t="str">
        <f>'RESUMEN TOTAL'!U495</f>
        <v>APAGADO</v>
      </c>
      <c r="P480" s="84" t="str">
        <f>'RESUMEN TOTAL'!V495</f>
        <v>APAGADO</v>
      </c>
      <c r="Q480" s="84">
        <f>'RESUMEN TOTAL'!W495</f>
        <v>0</v>
      </c>
      <c r="R480" s="84" t="str">
        <f>'RESUMEN TOTAL'!X495</f>
        <v>APAGADO</v>
      </c>
      <c r="S480" s="84" t="str">
        <f>'RESUMEN TOTAL'!Y495</f>
        <v>APAGADO</v>
      </c>
      <c r="T480" s="84">
        <f>'RESUMEN TOTAL'!Z495</f>
        <v>0</v>
      </c>
      <c r="U480" s="84">
        <f>'RESUMEN TOTAL'!AA495</f>
        <v>0</v>
      </c>
      <c r="V480" s="84" t="str">
        <f>'RESUMEN TOTAL'!AB495</f>
        <v>APAGADO</v>
      </c>
      <c r="W480" s="84" t="str">
        <f>'RESUMEN TOTAL'!AC495</f>
        <v>APAGADO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 t="str">
        <f>'RESUMEN TOTAL'!M496</f>
        <v>APAGADO</v>
      </c>
      <c r="H481" s="84" t="str">
        <f>'RESUMEN TOTAL'!N496</f>
        <v>APAGADO</v>
      </c>
      <c r="I481" s="84" t="str">
        <f>'RESUMEN TOTAL'!O496</f>
        <v>APAGADO</v>
      </c>
      <c r="J481" s="84" t="str">
        <f>'RESUMEN TOTAL'!P496</f>
        <v>APAGADO</v>
      </c>
      <c r="K481" s="84" t="str">
        <f>'RESUMEN TOTAL'!Q496</f>
        <v>APAGADO</v>
      </c>
      <c r="L481" s="84" t="str">
        <f>'RESUMEN TOTAL'!R496</f>
        <v>APAGADO</v>
      </c>
      <c r="M481" s="84">
        <f>'RESUMEN TOTAL'!S496</f>
        <v>0</v>
      </c>
      <c r="N481" s="84">
        <f>'RESUMEN TOTAL'!T496</f>
        <v>0</v>
      </c>
      <c r="O481" s="84" t="str">
        <f>'RESUMEN TOTAL'!U496</f>
        <v>APAGADO</v>
      </c>
      <c r="P481" s="84" t="str">
        <f>'RESUMEN TOTAL'!V496</f>
        <v>APAGADO</v>
      </c>
      <c r="Q481" s="84">
        <f>'RESUMEN TOTAL'!W496</f>
        <v>0</v>
      </c>
      <c r="R481" s="84" t="str">
        <f>'RESUMEN TOTAL'!X496</f>
        <v>APAGADO</v>
      </c>
      <c r="S481" s="84" t="str">
        <f>'RESUMEN TOTAL'!Y496</f>
        <v>APAGADO</v>
      </c>
      <c r="T481" s="84">
        <f>'RESUMEN TOTAL'!Z496</f>
        <v>0</v>
      </c>
      <c r="U481" s="84">
        <f>'RESUMEN TOTAL'!AA496</f>
        <v>0</v>
      </c>
      <c r="V481" s="84" t="str">
        <f>'RESUMEN TOTAL'!AB496</f>
        <v>APAGADO</v>
      </c>
      <c r="W481" s="84" t="str">
        <f>'RESUMEN TOTAL'!AC496</f>
        <v>APAGADO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 t="str">
        <f>'RESUMEN TOTAL'!P499</f>
        <v>APAGADO</v>
      </c>
      <c r="K484" s="84" t="str">
        <f>'RESUMEN TOTAL'!Q499</f>
        <v>APAGADO</v>
      </c>
      <c r="L484" s="84" t="str">
        <f>'RESUMEN TOTAL'!R499</f>
        <v>APAGADO</v>
      </c>
      <c r="M484" s="84">
        <f>'RESUMEN TOTAL'!S499</f>
        <v>0</v>
      </c>
      <c r="N484" s="84">
        <f>'RESUMEN TOTAL'!T499</f>
        <v>0</v>
      </c>
      <c r="O484" s="84" t="str">
        <f>'RESUMEN TOTAL'!U499</f>
        <v>APAGADO</v>
      </c>
      <c r="P484" s="84" t="str">
        <f>'RESUMEN TOTAL'!V499</f>
        <v>APAGADO</v>
      </c>
      <c r="Q484" s="84">
        <f>'RESUMEN TOTAL'!W499</f>
        <v>0</v>
      </c>
      <c r="R484" s="84" t="str">
        <f>'RESUMEN TOTAL'!X499</f>
        <v>APAGADO</v>
      </c>
      <c r="S484" s="84" t="str">
        <f>'RESUMEN TOTAL'!Y499</f>
        <v>APAGADO</v>
      </c>
      <c r="T484" s="84">
        <f>'RESUMEN TOTAL'!Z499</f>
        <v>0</v>
      </c>
      <c r="U484" s="84">
        <f>'RESUMEN TOTAL'!AA499</f>
        <v>0</v>
      </c>
      <c r="V484" s="84" t="str">
        <f>'RESUMEN TOTAL'!AB499</f>
        <v>APAGADO</v>
      </c>
      <c r="W484" s="84" t="str">
        <f>'RESUMEN TOTAL'!AC499</f>
        <v>APAGADO</v>
      </c>
      <c r="X484" s="84">
        <f>'RESUMEN TOTAL'!AD499</f>
        <v>0</v>
      </c>
      <c r="Y484" s="84">
        <f>'RESUMEN TOTAL'!AE499</f>
        <v>0</v>
      </c>
      <c r="Z484" s="84">
        <f>'RESUMEN TOTAL'!AF499</f>
        <v>0</v>
      </c>
      <c r="AA484" s="84">
        <f>'RESUMEN TOTAL'!AG499</f>
        <v>0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 t="str">
        <f>'RESUMEN TOTAL'!P500</f>
        <v>APAGADO</v>
      </c>
      <c r="K485" s="84" t="str">
        <f>'RESUMEN TOTAL'!Q500</f>
        <v>APAGADO</v>
      </c>
      <c r="L485" s="84" t="str">
        <f>'RESUMEN TOTAL'!R500</f>
        <v>APAGADO</v>
      </c>
      <c r="M485" s="84">
        <f>'RESUMEN TOTAL'!S500</f>
        <v>0</v>
      </c>
      <c r="N485" s="84">
        <f>'RESUMEN TOTAL'!T500</f>
        <v>0</v>
      </c>
      <c r="O485" s="84" t="str">
        <f>'RESUMEN TOTAL'!U500</f>
        <v>APAGADO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>
        <f>'RESUMEN TOTAL'!AD500</f>
        <v>0</v>
      </c>
      <c r="Y485" s="84">
        <f>'RESUMEN TOTAL'!AE500</f>
        <v>0</v>
      </c>
      <c r="Z485" s="84">
        <f>'RESUMEN TOTAL'!AF500</f>
        <v>0</v>
      </c>
      <c r="AA485" s="84">
        <f>'RESUMEN TOTAL'!AG500</f>
        <v>0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 t="str">
        <f>'RESUMEN TOTAL'!P501</f>
        <v>APAGADO</v>
      </c>
      <c r="K486" s="84" t="str">
        <f>'RESUMEN TOTAL'!Q501</f>
        <v>APAGADO</v>
      </c>
      <c r="L486" s="84" t="str">
        <f>'RESUMEN TOTAL'!R501</f>
        <v>APAGADO</v>
      </c>
      <c r="M486" s="84">
        <f>'RESUMEN TOTAL'!S501</f>
        <v>0</v>
      </c>
      <c r="N486" s="84">
        <f>'RESUMEN TOTAL'!T501</f>
        <v>0</v>
      </c>
      <c r="O486" s="84" t="str">
        <f>'RESUMEN TOTAL'!U501</f>
        <v>APAGADO</v>
      </c>
      <c r="P486" s="84" t="str">
        <f>'RESUMEN TOTAL'!V501</f>
        <v>APAGADO</v>
      </c>
      <c r="Q486" s="84">
        <f>'RESUMEN TOTAL'!W501</f>
        <v>0</v>
      </c>
      <c r="R486" s="84" t="str">
        <f>'RESUMEN TOTAL'!X501</f>
        <v>APAGADO</v>
      </c>
      <c r="S486" s="84" t="str">
        <f>'RESUMEN TOTAL'!Y501</f>
        <v>APAGADO</v>
      </c>
      <c r="T486" s="84">
        <f>'RESUMEN TOTAL'!Z501</f>
        <v>0</v>
      </c>
      <c r="U486" s="84">
        <f>'RESUMEN TOTAL'!AA501</f>
        <v>0</v>
      </c>
      <c r="V486" s="84" t="str">
        <f>'RESUMEN TOTAL'!AB501</f>
        <v>APAGADO</v>
      </c>
      <c r="W486" s="84" t="str">
        <f>'RESUMEN TOTAL'!AC501</f>
        <v>APAGADO</v>
      </c>
      <c r="X486" s="84">
        <f>'RESUMEN TOTAL'!AD501</f>
        <v>0</v>
      </c>
      <c r="Y486" s="84">
        <f>'RESUMEN TOTAL'!AE501</f>
        <v>0</v>
      </c>
      <c r="Z486" s="84">
        <f>'RESUMEN TOTAL'!AF501</f>
        <v>0</v>
      </c>
      <c r="AA486" s="84">
        <f>'RESUMEN TOTAL'!AG501</f>
        <v>0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 t="str">
        <f>'RESUMEN TOTAL'!P502</f>
        <v>APAGADO</v>
      </c>
      <c r="K487" s="84" t="str">
        <f>'RESUMEN TOTAL'!Q502</f>
        <v>APAGADO</v>
      </c>
      <c r="L487" s="84" t="str">
        <f>'RESUMEN TOTAL'!R502</f>
        <v>APAGADO</v>
      </c>
      <c r="M487" s="84">
        <f>'RESUMEN TOTAL'!S502</f>
        <v>0</v>
      </c>
      <c r="N487" s="84">
        <f>'RESUMEN TOTAL'!T502</f>
        <v>0</v>
      </c>
      <c r="O487" s="84" t="str">
        <f>'RESUMEN TOTAL'!U502</f>
        <v>APAGADO</v>
      </c>
      <c r="P487" s="84" t="str">
        <f>'RESUMEN TOTAL'!V502</f>
        <v>APAGADO</v>
      </c>
      <c r="Q487" s="84">
        <f>'RESUMEN TOTAL'!W502</f>
        <v>0</v>
      </c>
      <c r="R487" s="84" t="str">
        <f>'RESUMEN TOTAL'!X502</f>
        <v>APAGADO</v>
      </c>
      <c r="S487" s="84" t="str">
        <f>'RESUMEN TOTAL'!Y502</f>
        <v>APAGADO</v>
      </c>
      <c r="T487" s="84">
        <f>'RESUMEN TOTAL'!Z502</f>
        <v>0</v>
      </c>
      <c r="U487" s="84">
        <f>'RESUMEN TOTAL'!AA502</f>
        <v>0</v>
      </c>
      <c r="V487" s="84" t="str">
        <f>'RESUMEN TOTAL'!AB502</f>
        <v>APAGADO</v>
      </c>
      <c r="W487" s="84" t="str">
        <f>'RESUMEN TOTAL'!AC502</f>
        <v>APAGADO</v>
      </c>
      <c r="X487" s="84">
        <f>'RESUMEN TOTAL'!AD502</f>
        <v>0</v>
      </c>
      <c r="Y487" s="84">
        <f>'RESUMEN TOTAL'!AE502</f>
        <v>0</v>
      </c>
      <c r="Z487" s="84">
        <f>'RESUMEN TOTAL'!AF502</f>
        <v>0</v>
      </c>
      <c r="AA487" s="84">
        <f>'RESUMEN TOTAL'!AG502</f>
        <v>0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 t="str">
        <f>'RESUMEN TOTAL'!P503</f>
        <v>APAGADO</v>
      </c>
      <c r="K488" s="84" t="str">
        <f>'RESUMEN TOTAL'!Q503</f>
        <v>APAGADO</v>
      </c>
      <c r="L488" s="84" t="str">
        <f>'RESUMEN TOTAL'!R503</f>
        <v>APAGADO</v>
      </c>
      <c r="M488" s="84">
        <f>'RESUMEN TOTAL'!S503</f>
        <v>0</v>
      </c>
      <c r="N488" s="84">
        <f>'RESUMEN TOTAL'!T503</f>
        <v>0</v>
      </c>
      <c r="O488" s="84" t="str">
        <f>'RESUMEN TOTAL'!U503</f>
        <v>APAGADO</v>
      </c>
      <c r="P488" s="84" t="str">
        <f>'RESUMEN TOTAL'!V503</f>
        <v>APAGADO</v>
      </c>
      <c r="Q488" s="84">
        <f>'RESUMEN TOTAL'!W503</f>
        <v>0</v>
      </c>
      <c r="R488" s="84" t="str">
        <f>'RESUMEN TOTAL'!X503</f>
        <v>APAGADO</v>
      </c>
      <c r="S488" s="84" t="str">
        <f>'RESUMEN TOTAL'!Y503</f>
        <v>APAGADO</v>
      </c>
      <c r="T488" s="84">
        <f>'RESUMEN TOTAL'!Z503</f>
        <v>0</v>
      </c>
      <c r="U488" s="84">
        <f>'RESUMEN TOTAL'!AA503</f>
        <v>0</v>
      </c>
      <c r="V488" s="84" t="str">
        <f>'RESUMEN TOTAL'!AB503</f>
        <v>APAGADO</v>
      </c>
      <c r="W488" s="84" t="str">
        <f>'RESUMEN TOTAL'!AC503</f>
        <v>APAGADO</v>
      </c>
      <c r="X488" s="84">
        <f>'RESUMEN TOTAL'!AD503</f>
        <v>0</v>
      </c>
      <c r="Y488" s="84">
        <f>'RESUMEN TOTAL'!AE503</f>
        <v>0</v>
      </c>
      <c r="Z488" s="84">
        <f>'RESUMEN TOTAL'!AF503</f>
        <v>0</v>
      </c>
      <c r="AA488" s="84">
        <f>'RESUMEN TOTAL'!AG503</f>
        <v>0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 t="str">
        <f>'RESUMEN TOTAL'!P504</f>
        <v>APAGADO</v>
      </c>
      <c r="K489" s="84" t="str">
        <f>'RESUMEN TOTAL'!Q504</f>
        <v>APAGADO</v>
      </c>
      <c r="L489" s="84" t="str">
        <f>'RESUMEN TOTAL'!R504</f>
        <v>APAGADO</v>
      </c>
      <c r="M489" s="84">
        <f>'RESUMEN TOTAL'!S504</f>
        <v>0</v>
      </c>
      <c r="N489" s="84">
        <f>'RESUMEN TOTAL'!T504</f>
        <v>0</v>
      </c>
      <c r="O489" s="84" t="str">
        <f>'RESUMEN TOTAL'!U504</f>
        <v>APAGADO</v>
      </c>
      <c r="P489" s="84" t="str">
        <f>'RESUMEN TOTAL'!V504</f>
        <v>APAGADO</v>
      </c>
      <c r="Q489" s="84">
        <f>'RESUMEN TOTAL'!W504</f>
        <v>0</v>
      </c>
      <c r="R489" s="84" t="str">
        <f>'RESUMEN TOTAL'!X504</f>
        <v>APAGADO</v>
      </c>
      <c r="S489" s="84" t="str">
        <f>'RESUMEN TOTAL'!Y504</f>
        <v>APAGADO</v>
      </c>
      <c r="T489" s="84">
        <f>'RESUMEN TOTAL'!Z504</f>
        <v>0</v>
      </c>
      <c r="U489" s="84">
        <f>'RESUMEN TOTAL'!AA504</f>
        <v>0</v>
      </c>
      <c r="V489" s="84" t="str">
        <f>'RESUMEN TOTAL'!AB504</f>
        <v>APAGADO</v>
      </c>
      <c r="W489" s="84" t="str">
        <f>'RESUMEN TOTAL'!AC504</f>
        <v>APAGADO</v>
      </c>
      <c r="X489" s="84">
        <f>'RESUMEN TOTAL'!AD504</f>
        <v>0</v>
      </c>
      <c r="Y489" s="84">
        <f>'RESUMEN TOTAL'!AE504</f>
        <v>0</v>
      </c>
      <c r="Z489" s="84">
        <f>'RESUMEN TOTAL'!AF504</f>
        <v>0</v>
      </c>
      <c r="AA489" s="84">
        <f>'RESUMEN TOTAL'!AG504</f>
        <v>0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 t="str">
        <f>'RESUMEN TOTAL'!P505</f>
        <v>APAGADO</v>
      </c>
      <c r="K490" s="84" t="str">
        <f>'RESUMEN TOTAL'!Q505</f>
        <v>APAGADO</v>
      </c>
      <c r="L490" s="84" t="str">
        <f>'RESUMEN TOTAL'!R505</f>
        <v>APAGADO</v>
      </c>
      <c r="M490" s="84">
        <f>'RESUMEN TOTAL'!S505</f>
        <v>0</v>
      </c>
      <c r="N490" s="84">
        <f>'RESUMEN TOTAL'!T505</f>
        <v>0</v>
      </c>
      <c r="O490" s="84" t="str">
        <f>'RESUMEN TOTAL'!U505</f>
        <v>APAGADO</v>
      </c>
      <c r="P490" s="84" t="str">
        <f>'RESUMEN TOTAL'!V505</f>
        <v>APAGADO</v>
      </c>
      <c r="Q490" s="84">
        <f>'RESUMEN TOTAL'!W505</f>
        <v>0</v>
      </c>
      <c r="R490" s="84" t="str">
        <f>'RESUMEN TOTAL'!X505</f>
        <v>APAGADO</v>
      </c>
      <c r="S490" s="84" t="str">
        <f>'RESUMEN TOTAL'!Y505</f>
        <v>APAGADO</v>
      </c>
      <c r="T490" s="84">
        <f>'RESUMEN TOTAL'!Z505</f>
        <v>0</v>
      </c>
      <c r="U490" s="84">
        <f>'RESUMEN TOTAL'!AA505</f>
        <v>0</v>
      </c>
      <c r="V490" s="84" t="str">
        <f>'RESUMEN TOTAL'!AB505</f>
        <v>APAGADO</v>
      </c>
      <c r="W490" s="84" t="str">
        <f>'RESUMEN TOTAL'!AC505</f>
        <v>APAGADO</v>
      </c>
      <c r="X490" s="84">
        <f>'RESUMEN TOTAL'!AD505</f>
        <v>0</v>
      </c>
      <c r="Y490" s="84">
        <f>'RESUMEN TOTAL'!AE505</f>
        <v>0</v>
      </c>
      <c r="Z490" s="84">
        <f>'RESUMEN TOTAL'!AF505</f>
        <v>0</v>
      </c>
      <c r="AA490" s="84">
        <f>'RESUMEN TOTAL'!AG505</f>
        <v>0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 t="str">
        <f>'RESUMEN TOTAL'!P506</f>
        <v>APAGADO</v>
      </c>
      <c r="K491" s="84" t="str">
        <f>'RESUMEN TOTAL'!Q506</f>
        <v>APAGADO</v>
      </c>
      <c r="L491" s="84" t="str">
        <f>'RESUMEN TOTAL'!R506</f>
        <v>APAGADO</v>
      </c>
      <c r="M491" s="84">
        <f>'RESUMEN TOTAL'!S506</f>
        <v>0</v>
      </c>
      <c r="N491" s="84">
        <f>'RESUMEN TOTAL'!T506</f>
        <v>0</v>
      </c>
      <c r="O491" s="84" t="str">
        <f>'RESUMEN TOTAL'!U506</f>
        <v>APAGADO</v>
      </c>
      <c r="P491" s="84" t="str">
        <f>'RESUMEN TOTAL'!V506</f>
        <v>APAGADO</v>
      </c>
      <c r="Q491" s="84">
        <f>'RESUMEN TOTAL'!W506</f>
        <v>0</v>
      </c>
      <c r="R491" s="84" t="str">
        <f>'RESUMEN TOTAL'!X506</f>
        <v>APAGADO</v>
      </c>
      <c r="S491" s="84" t="str">
        <f>'RESUMEN TOTAL'!Y506</f>
        <v>APAGADO</v>
      </c>
      <c r="T491" s="84">
        <f>'RESUMEN TOTAL'!Z506</f>
        <v>0</v>
      </c>
      <c r="U491" s="84">
        <f>'RESUMEN TOTAL'!AA506</f>
        <v>0</v>
      </c>
      <c r="V491" s="84" t="str">
        <f>'RESUMEN TOTAL'!AB506</f>
        <v>APAGADO</v>
      </c>
      <c r="W491" s="84" t="str">
        <f>'RESUMEN TOTAL'!AC506</f>
        <v>APAGADO</v>
      </c>
      <c r="X491" s="84">
        <f>'RESUMEN TOTAL'!AD506</f>
        <v>0</v>
      </c>
      <c r="Y491" s="84">
        <f>'RESUMEN TOTAL'!AE506</f>
        <v>0</v>
      </c>
      <c r="Z491" s="84">
        <f>'RESUMEN TOTAL'!AF506</f>
        <v>0</v>
      </c>
      <c r="AA491" s="84">
        <f>'RESUMEN TOTAL'!AG506</f>
        <v>0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 t="str">
        <f>'RESUMEN TOTAL'!P507</f>
        <v>APAGADO</v>
      </c>
      <c r="K492" s="84" t="str">
        <f>'RESUMEN TOTAL'!Q507</f>
        <v>APAGADO</v>
      </c>
      <c r="L492" s="84" t="str">
        <f>'RESUMEN TOTAL'!R507</f>
        <v>APAGADO</v>
      </c>
      <c r="M492" s="84">
        <f>'RESUMEN TOTAL'!S507</f>
        <v>0</v>
      </c>
      <c r="N492" s="84">
        <f>'RESUMEN TOTAL'!T507</f>
        <v>0</v>
      </c>
      <c r="O492" s="84" t="str">
        <f>'RESUMEN TOTAL'!U507</f>
        <v>APAGADO</v>
      </c>
      <c r="P492" s="84" t="str">
        <f>'RESUMEN TOTAL'!V507</f>
        <v>APAGADO</v>
      </c>
      <c r="Q492" s="84">
        <f>'RESUMEN TOTAL'!W507</f>
        <v>0</v>
      </c>
      <c r="R492" s="84" t="str">
        <f>'RESUMEN TOTAL'!X507</f>
        <v>APAGADO</v>
      </c>
      <c r="S492" s="84" t="str">
        <f>'RESUMEN TOTAL'!Y507</f>
        <v>APAGADO</v>
      </c>
      <c r="T492" s="84">
        <f>'RESUMEN TOTAL'!Z507</f>
        <v>0</v>
      </c>
      <c r="U492" s="84">
        <f>'RESUMEN TOTAL'!AA507</f>
        <v>0</v>
      </c>
      <c r="V492" s="84" t="str">
        <f>'RESUMEN TOTAL'!AB507</f>
        <v>APAGADO</v>
      </c>
      <c r="W492" s="84" t="str">
        <f>'RESUMEN TOTAL'!AC507</f>
        <v>APAGADO</v>
      </c>
      <c r="X492" s="84">
        <f>'RESUMEN TOTAL'!AD507</f>
        <v>0</v>
      </c>
      <c r="Y492" s="84">
        <f>'RESUMEN TOTAL'!AE507</f>
        <v>0</v>
      </c>
      <c r="Z492" s="84">
        <f>'RESUMEN TOTAL'!AF507</f>
        <v>0</v>
      </c>
      <c r="AA492" s="84">
        <f>'RESUMEN TOTAL'!AG507</f>
        <v>0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 t="str">
        <f>'RESUMEN TOTAL'!P508</f>
        <v>APAGADO</v>
      </c>
      <c r="K493" s="84" t="str">
        <f>'RESUMEN TOTAL'!Q508</f>
        <v>APAGADO</v>
      </c>
      <c r="L493" s="84" t="str">
        <f>'RESUMEN TOTAL'!R508</f>
        <v>APAGADO</v>
      </c>
      <c r="M493" s="84">
        <f>'RESUMEN TOTAL'!S508</f>
        <v>0</v>
      </c>
      <c r="N493" s="84">
        <f>'RESUMEN TOTAL'!T508</f>
        <v>0</v>
      </c>
      <c r="O493" s="84" t="str">
        <f>'RESUMEN TOTAL'!U508</f>
        <v>APAGADO</v>
      </c>
      <c r="P493" s="84" t="str">
        <f>'RESUMEN TOTAL'!V508</f>
        <v>APAGADO</v>
      </c>
      <c r="Q493" s="84">
        <f>'RESUMEN TOTAL'!W508</f>
        <v>0</v>
      </c>
      <c r="R493" s="84" t="str">
        <f>'RESUMEN TOTAL'!X508</f>
        <v>APAGADO</v>
      </c>
      <c r="S493" s="84" t="str">
        <f>'RESUMEN TOTAL'!Y508</f>
        <v>APAGADO</v>
      </c>
      <c r="T493" s="84">
        <f>'RESUMEN TOTAL'!Z508</f>
        <v>0</v>
      </c>
      <c r="U493" s="84">
        <f>'RESUMEN TOTAL'!AA508</f>
        <v>0</v>
      </c>
      <c r="V493" s="84" t="str">
        <f>'RESUMEN TOTAL'!AB508</f>
        <v>APAGADO</v>
      </c>
      <c r="W493" s="84" t="str">
        <f>'RESUMEN TOTAL'!AC508</f>
        <v>APAGADO</v>
      </c>
      <c r="X493" s="84">
        <f>'RESUMEN TOTAL'!AD508</f>
        <v>0</v>
      </c>
      <c r="Y493" s="84">
        <f>'RESUMEN TOTAL'!AE508</f>
        <v>0</v>
      </c>
      <c r="Z493" s="84">
        <f>'RESUMEN TOTAL'!AF508</f>
        <v>0</v>
      </c>
      <c r="AA493" s="84">
        <f>'RESUMEN TOTAL'!AG508</f>
        <v>0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 t="str">
        <f>'RESUMEN TOTAL'!P509</f>
        <v>APAGADO</v>
      </c>
      <c r="K494" s="84" t="str">
        <f>'RESUMEN TOTAL'!Q509</f>
        <v>APAGADO</v>
      </c>
      <c r="L494" s="84" t="str">
        <f>'RESUMEN TOTAL'!R509</f>
        <v>APAGADO</v>
      </c>
      <c r="M494" s="84">
        <f>'RESUMEN TOTAL'!S509</f>
        <v>0</v>
      </c>
      <c r="N494" s="84">
        <f>'RESUMEN TOTAL'!T509</f>
        <v>0</v>
      </c>
      <c r="O494" s="84" t="str">
        <f>'RESUMEN TOTAL'!U509</f>
        <v>APAGADO</v>
      </c>
      <c r="P494" s="84" t="str">
        <f>'RESUMEN TOTAL'!V509</f>
        <v>APAGADO</v>
      </c>
      <c r="Q494" s="84">
        <f>'RESUMEN TOTAL'!W509</f>
        <v>0</v>
      </c>
      <c r="R494" s="84" t="str">
        <f>'RESUMEN TOTAL'!X509</f>
        <v>APAGADO</v>
      </c>
      <c r="S494" s="84" t="str">
        <f>'RESUMEN TOTAL'!Y509</f>
        <v>APAGADO</v>
      </c>
      <c r="T494" s="84">
        <f>'RESUMEN TOTAL'!Z509</f>
        <v>0</v>
      </c>
      <c r="U494" s="84">
        <f>'RESUMEN TOTAL'!AA509</f>
        <v>0</v>
      </c>
      <c r="V494" s="84" t="str">
        <f>'RESUMEN TOTAL'!AB509</f>
        <v>APAGADO</v>
      </c>
      <c r="W494" s="84" t="str">
        <f>'RESUMEN TOTAL'!AC509</f>
        <v>APAGADO</v>
      </c>
      <c r="X494" s="84">
        <f>'RESUMEN TOTAL'!AD509</f>
        <v>0</v>
      </c>
      <c r="Y494" s="84">
        <f>'RESUMEN TOTAL'!AE509</f>
        <v>0</v>
      </c>
      <c r="Z494" s="84">
        <f>'RESUMEN TOTAL'!AF509</f>
        <v>0</v>
      </c>
      <c r="AA494" s="84">
        <f>'RESUMEN TOTAL'!AG509</f>
        <v>0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 t="str">
        <f>'RESUMEN TOTAL'!P510</f>
        <v>APAGADO</v>
      </c>
      <c r="K495" s="84" t="str">
        <f>'RESUMEN TOTAL'!Q510</f>
        <v>APAGADO</v>
      </c>
      <c r="L495" s="84" t="str">
        <f>'RESUMEN TOTAL'!R510</f>
        <v>APAGADO</v>
      </c>
      <c r="M495" s="84">
        <f>'RESUMEN TOTAL'!S510</f>
        <v>0</v>
      </c>
      <c r="N495" s="84">
        <f>'RESUMEN TOTAL'!T510</f>
        <v>0</v>
      </c>
      <c r="O495" s="84" t="str">
        <f>'RESUMEN TOTAL'!U510</f>
        <v>APAGADO</v>
      </c>
      <c r="P495" s="84" t="str">
        <f>'RESUMEN TOTAL'!V510</f>
        <v>APAGADO</v>
      </c>
      <c r="Q495" s="84">
        <f>'RESUMEN TOTAL'!W510</f>
        <v>0</v>
      </c>
      <c r="R495" s="84" t="str">
        <f>'RESUMEN TOTAL'!X510</f>
        <v>APAGADO</v>
      </c>
      <c r="S495" s="84" t="str">
        <f>'RESUMEN TOTAL'!Y510</f>
        <v>APAGADO</v>
      </c>
      <c r="T495" s="84">
        <f>'RESUMEN TOTAL'!Z510</f>
        <v>0</v>
      </c>
      <c r="U495" s="84">
        <f>'RESUMEN TOTAL'!AA510</f>
        <v>0</v>
      </c>
      <c r="V495" s="84" t="str">
        <f>'RESUMEN TOTAL'!AB510</f>
        <v>APAGADO</v>
      </c>
      <c r="W495" s="84" t="str">
        <f>'RESUMEN TOTAL'!AC510</f>
        <v>APAGADO</v>
      </c>
      <c r="X495" s="84">
        <f>'RESUMEN TOTAL'!AD510</f>
        <v>0</v>
      </c>
      <c r="Y495" s="84">
        <f>'RESUMEN TOTAL'!AE510</f>
        <v>0</v>
      </c>
      <c r="Z495" s="84">
        <f>'RESUMEN TOTAL'!AF510</f>
        <v>0</v>
      </c>
      <c r="AA495" s="84">
        <f>'RESUMEN TOTAL'!AG510</f>
        <v>0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 t="str">
        <f>'RESUMEN TOTAL'!R511</f>
        <v>APAGADO</v>
      </c>
      <c r="M496" s="84">
        <f>'RESUMEN TOTAL'!S511</f>
        <v>0</v>
      </c>
      <c r="N496" s="84">
        <f>'RESUMEN TOTAL'!T511</f>
        <v>0</v>
      </c>
      <c r="O496" s="84" t="str">
        <f>'RESUMEN TOTAL'!U511</f>
        <v>APAGADO</v>
      </c>
      <c r="P496" s="84" t="str">
        <f>'RESUMEN TOTAL'!V511</f>
        <v>APAGADO</v>
      </c>
      <c r="Q496" s="84">
        <f>'RESUMEN TOTAL'!W511</f>
        <v>0</v>
      </c>
      <c r="R496" s="84" t="str">
        <f>'RESUMEN TOTAL'!X511</f>
        <v>APAGADO</v>
      </c>
      <c r="S496" s="84" t="str">
        <f>'RESUMEN TOTAL'!Y511</f>
        <v>APAGADO</v>
      </c>
      <c r="T496" s="84">
        <f>'RESUMEN TOTAL'!Z511</f>
        <v>0</v>
      </c>
      <c r="U496" s="84">
        <f>'RESUMEN TOTAL'!AA511</f>
        <v>0</v>
      </c>
      <c r="V496" s="84" t="str">
        <f>'RESUMEN TOTAL'!AB511</f>
        <v>APAGADO</v>
      </c>
      <c r="W496" s="84" t="str">
        <f>'RESUMEN TOTAL'!AC511</f>
        <v>APAGADO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 t="str">
        <f>'RESUMEN TOTAL'!M512</f>
        <v>APAGADO</v>
      </c>
      <c r="H497" s="84" t="str">
        <f>'RESUMEN TOTAL'!N512</f>
        <v>APAGADO</v>
      </c>
      <c r="I497" s="84" t="str">
        <f>'RESUMEN TOTAL'!O512</f>
        <v>APAGADO</v>
      </c>
      <c r="J497" s="84" t="str">
        <f>'RESUMEN TOTAL'!P512</f>
        <v>APAGADO</v>
      </c>
      <c r="K497" s="84" t="str">
        <f>'RESUMEN TOTAL'!Q512</f>
        <v>APAGADO</v>
      </c>
      <c r="L497" s="84" t="str">
        <f>'RESUMEN TOTAL'!R512</f>
        <v>APAGADO</v>
      </c>
      <c r="M497" s="84">
        <f>'RESUMEN TOTAL'!S512</f>
        <v>0</v>
      </c>
      <c r="N497" s="84">
        <f>'RESUMEN TOTAL'!T512</f>
        <v>0</v>
      </c>
      <c r="O497" s="84" t="str">
        <f>'RESUMEN TOTAL'!U512</f>
        <v>APAGADO</v>
      </c>
      <c r="P497" s="84" t="str">
        <f>'RESUMEN TOTAL'!V512</f>
        <v>APAGADO</v>
      </c>
      <c r="Q497" s="84">
        <f>'RESUMEN TOTAL'!W512</f>
        <v>0</v>
      </c>
      <c r="R497" s="84" t="str">
        <f>'RESUMEN TOTAL'!X512</f>
        <v>APAGADO</v>
      </c>
      <c r="S497" s="84" t="str">
        <f>'RESUMEN TOTAL'!Y512</f>
        <v>APAGADO</v>
      </c>
      <c r="T497" s="84">
        <f>'RESUMEN TOTAL'!Z512</f>
        <v>0</v>
      </c>
      <c r="U497" s="84">
        <f>'RESUMEN TOTAL'!AA512</f>
        <v>0</v>
      </c>
      <c r="V497" s="84" t="str">
        <f>'RESUMEN TOTAL'!AB512</f>
        <v>APAGADO</v>
      </c>
      <c r="W497" s="84" t="str">
        <f>'RESUMEN TOTAL'!AC512</f>
        <v>APAGADO</v>
      </c>
      <c r="X497" s="84">
        <f>'RESUMEN TOTAL'!AD512</f>
        <v>0</v>
      </c>
      <c r="Y497" s="84">
        <f>'RESUMEN TOTAL'!AE512</f>
        <v>0</v>
      </c>
      <c r="Z497" s="84">
        <f>'RESUMEN TOTAL'!AF512</f>
        <v>0</v>
      </c>
      <c r="AA497" s="84">
        <f>'RESUMEN TOTAL'!AG512</f>
        <v>0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 t="str">
        <f>'RESUMEN TOTAL'!P513</f>
        <v>APAGADO</v>
      </c>
      <c r="K498" s="84" t="str">
        <f>'RESUMEN TOTAL'!Q513</f>
        <v>APAGADO</v>
      </c>
      <c r="L498" s="84" t="str">
        <f>'RESUMEN TOTAL'!R513</f>
        <v>APAGADO</v>
      </c>
      <c r="M498" s="84">
        <f>'RESUMEN TOTAL'!S513</f>
        <v>0</v>
      </c>
      <c r="N498" s="84">
        <f>'RESUMEN TOTAL'!T513</f>
        <v>0</v>
      </c>
      <c r="O498" s="84" t="str">
        <f>'RESUMEN TOTAL'!U513</f>
        <v>APAGADO</v>
      </c>
      <c r="P498" s="84" t="str">
        <f>'RESUMEN TOTAL'!V513</f>
        <v>APAGADO</v>
      </c>
      <c r="Q498" s="84">
        <f>'RESUMEN TOTAL'!W513</f>
        <v>0</v>
      </c>
      <c r="R498" s="84" t="str">
        <f>'RESUMEN TOTAL'!X513</f>
        <v>APAGADO</v>
      </c>
      <c r="S498" s="84" t="str">
        <f>'RESUMEN TOTAL'!Y513</f>
        <v>APAGADO</v>
      </c>
      <c r="T498" s="84">
        <f>'RESUMEN TOTAL'!Z513</f>
        <v>0</v>
      </c>
      <c r="U498" s="84">
        <f>'RESUMEN TOTAL'!AA513</f>
        <v>0</v>
      </c>
      <c r="V498" s="84" t="str">
        <f>'RESUMEN TOTAL'!AB513</f>
        <v>APAGADO</v>
      </c>
      <c r="W498" s="84" t="str">
        <f>'RESUMEN TOTAL'!AC513</f>
        <v>APAGADO</v>
      </c>
      <c r="X498" s="84">
        <f>'RESUMEN TOTAL'!AD513</f>
        <v>0</v>
      </c>
      <c r="Y498" s="84">
        <f>'RESUMEN TOTAL'!AE513</f>
        <v>0</v>
      </c>
      <c r="Z498" s="84">
        <f>'RESUMEN TOTAL'!AF513</f>
        <v>0</v>
      </c>
      <c r="AA498" s="84">
        <f>'RESUMEN TOTAL'!AG513</f>
        <v>0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 t="str">
        <f>'RESUMEN TOTAL'!P514</f>
        <v>APAGADO</v>
      </c>
      <c r="K499" s="84" t="str">
        <f>'RESUMEN TOTAL'!Q514</f>
        <v>APAGADO</v>
      </c>
      <c r="L499" s="84" t="str">
        <f>'RESUMEN TOTAL'!R514</f>
        <v>APAGADO</v>
      </c>
      <c r="M499" s="84">
        <f>'RESUMEN TOTAL'!S514</f>
        <v>0</v>
      </c>
      <c r="N499" s="84">
        <f>'RESUMEN TOTAL'!T514</f>
        <v>0</v>
      </c>
      <c r="O499" s="84" t="str">
        <f>'RESUMEN TOTAL'!U514</f>
        <v>APAGADO</v>
      </c>
      <c r="P499" s="84" t="str">
        <f>'RESUMEN TOTAL'!V514</f>
        <v>APAGADO</v>
      </c>
      <c r="Q499" s="84">
        <f>'RESUMEN TOTAL'!W514</f>
        <v>0</v>
      </c>
      <c r="R499" s="84" t="str">
        <f>'RESUMEN TOTAL'!X514</f>
        <v>APAGADO</v>
      </c>
      <c r="S499" s="84" t="str">
        <f>'RESUMEN TOTAL'!Y514</f>
        <v>APAGADO</v>
      </c>
      <c r="T499" s="84">
        <f>'RESUMEN TOTAL'!Z514</f>
        <v>0</v>
      </c>
      <c r="U499" s="84">
        <f>'RESUMEN TOTAL'!AA514</f>
        <v>0</v>
      </c>
      <c r="V499" s="84" t="str">
        <f>'RESUMEN TOTAL'!AB514</f>
        <v>APAGADO</v>
      </c>
      <c r="W499" s="84" t="str">
        <f>'RESUMEN TOTAL'!AC514</f>
        <v>APAGADO</v>
      </c>
      <c r="X499" s="84">
        <f>'RESUMEN TOTAL'!AD514</f>
        <v>0</v>
      </c>
      <c r="Y499" s="84">
        <f>'RESUMEN TOTAL'!AE514</f>
        <v>0</v>
      </c>
      <c r="Z499" s="84">
        <f>'RESUMEN TOTAL'!AF514</f>
        <v>0</v>
      </c>
      <c r="AA499" s="84">
        <f>'RESUMEN TOTAL'!AG514</f>
        <v>0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 t="str">
        <f>'RESUMEN TOTAL'!P515</f>
        <v>APAGADO</v>
      </c>
      <c r="K500" s="84" t="str">
        <f>'RESUMEN TOTAL'!Q515</f>
        <v>APAGADO</v>
      </c>
      <c r="L500" s="84" t="str">
        <f>'RESUMEN TOTAL'!R515</f>
        <v>APAGADO</v>
      </c>
      <c r="M500" s="84">
        <f>'RESUMEN TOTAL'!S515</f>
        <v>0</v>
      </c>
      <c r="N500" s="84">
        <f>'RESUMEN TOTAL'!T515</f>
        <v>0</v>
      </c>
      <c r="O500" s="84" t="str">
        <f>'RESUMEN TOTAL'!U515</f>
        <v>APAGADO</v>
      </c>
      <c r="P500" s="84" t="str">
        <f>'RESUMEN TOTAL'!V515</f>
        <v>APAGADO</v>
      </c>
      <c r="Q500" s="84">
        <f>'RESUMEN TOTAL'!W515</f>
        <v>0</v>
      </c>
      <c r="R500" s="84" t="str">
        <f>'RESUMEN TOTAL'!X515</f>
        <v>APAGADO</v>
      </c>
      <c r="S500" s="84" t="str">
        <f>'RESUMEN TOTAL'!Y515</f>
        <v>APAGADO</v>
      </c>
      <c r="T500" s="84">
        <f>'RESUMEN TOTAL'!Z515</f>
        <v>0</v>
      </c>
      <c r="U500" s="84">
        <f>'RESUMEN TOTAL'!AA515</f>
        <v>0</v>
      </c>
      <c r="V500" s="84" t="str">
        <f>'RESUMEN TOTAL'!AB515</f>
        <v>APAGADO</v>
      </c>
      <c r="W500" s="84" t="str">
        <f>'RESUMEN TOTAL'!AC515</f>
        <v>APAGADO</v>
      </c>
      <c r="X500" s="84">
        <f>'RESUMEN TOTAL'!AD515</f>
        <v>0</v>
      </c>
      <c r="Y500" s="84">
        <f>'RESUMEN TOTAL'!AE515</f>
        <v>0</v>
      </c>
      <c r="Z500" s="84">
        <f>'RESUMEN TOTAL'!AF515</f>
        <v>0</v>
      </c>
      <c r="AA500" s="84">
        <f>'RESUMEN TOTAL'!AG515</f>
        <v>0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 t="str">
        <f>'RESUMEN TOTAL'!P516</f>
        <v>APAGADO</v>
      </c>
      <c r="K501" s="84" t="str">
        <f>'RESUMEN TOTAL'!Q516</f>
        <v>APAGADO</v>
      </c>
      <c r="L501" s="84" t="str">
        <f>'RESUMEN TOTAL'!R516</f>
        <v>APAGADO</v>
      </c>
      <c r="M501" s="84">
        <f>'RESUMEN TOTAL'!S516</f>
        <v>0</v>
      </c>
      <c r="N501" s="84">
        <f>'RESUMEN TOTAL'!T516</f>
        <v>0</v>
      </c>
      <c r="O501" s="84" t="str">
        <f>'RESUMEN TOTAL'!U516</f>
        <v>APAGADO</v>
      </c>
      <c r="P501" s="84" t="str">
        <f>'RESUMEN TOTAL'!V516</f>
        <v>APAGADO</v>
      </c>
      <c r="Q501" s="84">
        <f>'RESUMEN TOTAL'!W516</f>
        <v>0</v>
      </c>
      <c r="R501" s="84" t="str">
        <f>'RESUMEN TOTAL'!X516</f>
        <v>APAGADO</v>
      </c>
      <c r="S501" s="84" t="str">
        <f>'RESUMEN TOTAL'!Y516</f>
        <v>APAGADO</v>
      </c>
      <c r="T501" s="84">
        <f>'RESUMEN TOTAL'!Z516</f>
        <v>0</v>
      </c>
      <c r="U501" s="84">
        <f>'RESUMEN TOTAL'!AA516</f>
        <v>0</v>
      </c>
      <c r="V501" s="84" t="str">
        <f>'RESUMEN TOTAL'!AB516</f>
        <v>APAGADO</v>
      </c>
      <c r="W501" s="84" t="str">
        <f>'RESUMEN TOTAL'!AC516</f>
        <v>APAGADO</v>
      </c>
      <c r="X501" s="84">
        <f>'RESUMEN TOTAL'!AD516</f>
        <v>0</v>
      </c>
      <c r="Y501" s="84">
        <f>'RESUMEN TOTAL'!AE516</f>
        <v>0</v>
      </c>
      <c r="Z501" s="84">
        <f>'RESUMEN TOTAL'!AF516</f>
        <v>0</v>
      </c>
      <c r="AA501" s="84">
        <f>'RESUMEN TOTAL'!AG516</f>
        <v>0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 t="str">
        <f>'RESUMEN TOTAL'!P517</f>
        <v>APAGADO</v>
      </c>
      <c r="K502" s="84" t="str">
        <f>'RESUMEN TOTAL'!Q517</f>
        <v>APAGADO</v>
      </c>
      <c r="L502" s="84" t="str">
        <f>'RESUMEN TOTAL'!R517</f>
        <v>APAGADO</v>
      </c>
      <c r="M502" s="84">
        <f>'RESUMEN TOTAL'!S517</f>
        <v>0</v>
      </c>
      <c r="N502" s="84">
        <f>'RESUMEN TOTAL'!T517</f>
        <v>0</v>
      </c>
      <c r="O502" s="84" t="str">
        <f>'RESUMEN TOTAL'!U517</f>
        <v>APAGADO</v>
      </c>
      <c r="P502" s="84" t="str">
        <f>'RESUMEN TOTAL'!V517</f>
        <v>APAGADO</v>
      </c>
      <c r="Q502" s="84">
        <f>'RESUMEN TOTAL'!W517</f>
        <v>0</v>
      </c>
      <c r="R502" s="84" t="str">
        <f>'RESUMEN TOTAL'!X517</f>
        <v>APAGADO</v>
      </c>
      <c r="S502" s="84" t="str">
        <f>'RESUMEN TOTAL'!Y517</f>
        <v>APAGADO</v>
      </c>
      <c r="T502" s="84">
        <f>'RESUMEN TOTAL'!Z517</f>
        <v>0</v>
      </c>
      <c r="U502" s="84">
        <f>'RESUMEN TOTAL'!AA517</f>
        <v>0</v>
      </c>
      <c r="V502" s="84" t="str">
        <f>'RESUMEN TOTAL'!AB517</f>
        <v>APAGADO</v>
      </c>
      <c r="W502" s="84" t="str">
        <f>'RESUMEN TOTAL'!AC517</f>
        <v>APAGADO</v>
      </c>
      <c r="X502" s="84">
        <f>'RESUMEN TOTAL'!AD517</f>
        <v>0</v>
      </c>
      <c r="Y502" s="84">
        <f>'RESUMEN TOTAL'!AE517</f>
        <v>0</v>
      </c>
      <c r="Z502" s="84">
        <f>'RESUMEN TOTAL'!AF517</f>
        <v>0</v>
      </c>
      <c r="AA502" s="84">
        <f>'RESUMEN TOTAL'!AG517</f>
        <v>0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 t="str">
        <f>'RESUMEN TOTAL'!M518</f>
        <v>APAGADO</v>
      </c>
      <c r="H503" s="84" t="str">
        <f>'RESUMEN TOTAL'!N518</f>
        <v>APAGADO</v>
      </c>
      <c r="I503" s="84" t="str">
        <f>'RESUMEN TOTAL'!O518</f>
        <v>APAGADO</v>
      </c>
      <c r="J503" s="84" t="str">
        <f>'RESUMEN TOTAL'!P518</f>
        <v>APAGADO</v>
      </c>
      <c r="K503" s="84" t="str">
        <f>'RESUMEN TOTAL'!Q518</f>
        <v>APAGADO</v>
      </c>
      <c r="L503" s="84" t="str">
        <f>'RESUMEN TOTAL'!R518</f>
        <v>APAGADO</v>
      </c>
      <c r="M503" s="84">
        <f>'RESUMEN TOTAL'!S518</f>
        <v>0</v>
      </c>
      <c r="N503" s="84">
        <f>'RESUMEN TOTAL'!T518</f>
        <v>0</v>
      </c>
      <c r="O503" s="84" t="str">
        <f>'RESUMEN TOTAL'!U518</f>
        <v>APAGADO</v>
      </c>
      <c r="P503" s="84" t="str">
        <f>'RESUMEN TOTAL'!V518</f>
        <v>APAGADO</v>
      </c>
      <c r="Q503" s="84">
        <f>'RESUMEN TOTAL'!W518</f>
        <v>0</v>
      </c>
      <c r="R503" s="84" t="str">
        <f>'RESUMEN TOTAL'!X518</f>
        <v>APAGADO</v>
      </c>
      <c r="S503" s="84" t="str">
        <f>'RESUMEN TOTAL'!Y518</f>
        <v>APAGADO</v>
      </c>
      <c r="T503" s="84">
        <f>'RESUMEN TOTAL'!Z518</f>
        <v>0</v>
      </c>
      <c r="U503" s="84">
        <f>'RESUMEN TOTAL'!AA518</f>
        <v>0</v>
      </c>
      <c r="V503" s="84" t="str">
        <f>'RESUMEN TOTAL'!AB518</f>
        <v>APAGADO</v>
      </c>
      <c r="W503" s="84" t="str">
        <f>'RESUMEN TOTAL'!AC518</f>
        <v>APAGADO</v>
      </c>
      <c r="X503" s="84">
        <f>'RESUMEN TOTAL'!AD518</f>
        <v>0</v>
      </c>
      <c r="Y503" s="84">
        <f>'RESUMEN TOTAL'!AE518</f>
        <v>0</v>
      </c>
      <c r="Z503" s="84">
        <f>'RESUMEN TOTAL'!AF518</f>
        <v>0</v>
      </c>
      <c r="AA503" s="84">
        <f>'RESUMEN TOTAL'!AG518</f>
        <v>0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 t="str">
        <f>'RESUMEN TOTAL'!U519</f>
        <v>APAGADO</v>
      </c>
      <c r="P504" s="84" t="str">
        <f>'RESUMEN TOTAL'!V519</f>
        <v>APAGADO</v>
      </c>
      <c r="Q504" s="84">
        <f>'RESUMEN TOTAL'!W519</f>
        <v>0</v>
      </c>
      <c r="R504" s="84" t="str">
        <f>'RESUMEN TOTAL'!X519</f>
        <v>APAGADO</v>
      </c>
      <c r="S504" s="84" t="str">
        <f>'RESUMEN TOTAL'!Y519</f>
        <v>APAGADO</v>
      </c>
      <c r="T504" s="84">
        <f>'RESUMEN TOTAL'!Z519</f>
        <v>0</v>
      </c>
      <c r="U504" s="84">
        <f>'RESUMEN TOTAL'!AA519</f>
        <v>0</v>
      </c>
      <c r="V504" s="84" t="str">
        <f>'RESUMEN TOTAL'!AB519</f>
        <v>APAGADO</v>
      </c>
      <c r="W504" s="84" t="str">
        <f>'RESUMEN TOTAL'!AC519</f>
        <v>APAGADO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 t="str">
        <f>'RESUMEN TOTAL'!V521</f>
        <v>APAGADO</v>
      </c>
      <c r="Q506" s="84">
        <f>'RESUMEN TOTAL'!W521</f>
        <v>0</v>
      </c>
      <c r="R506" s="84" t="str">
        <f>'RESUMEN TOTAL'!X521</f>
        <v>APAGADO</v>
      </c>
      <c r="S506" s="84" t="str">
        <f>'RESUMEN TOTAL'!Y521</f>
        <v>APAGADO</v>
      </c>
      <c r="T506" s="84">
        <f>'RESUMEN TOTAL'!Z521</f>
        <v>0</v>
      </c>
      <c r="U506" s="84">
        <f>'RESUMEN TOTAL'!AA521</f>
        <v>0</v>
      </c>
      <c r="V506" s="84" t="str">
        <f>'RESUMEN TOTAL'!AB521</f>
        <v>APAGADO</v>
      </c>
      <c r="W506" s="84" t="str">
        <f>'RESUMEN TOTAL'!AC521</f>
        <v>APAGADO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 t="str">
        <f>'RESUMEN TOTAL'!P523</f>
        <v>APAGADO</v>
      </c>
      <c r="K508" s="84" t="str">
        <f>'RESUMEN TOTAL'!Q523</f>
        <v>APAGADO</v>
      </c>
      <c r="L508" s="84" t="str">
        <f>'RESUMEN TOTAL'!R523</f>
        <v>APAGADO</v>
      </c>
      <c r="M508" s="84">
        <f>'RESUMEN TOTAL'!S523</f>
        <v>0</v>
      </c>
      <c r="N508" s="84">
        <f>'RESUMEN TOTAL'!T523</f>
        <v>0</v>
      </c>
      <c r="O508" s="84" t="str">
        <f>'RESUMEN TOTAL'!U523</f>
        <v>APAGADO</v>
      </c>
      <c r="P508" s="84" t="str">
        <f>'RESUMEN TOTAL'!V523</f>
        <v>APAGADO</v>
      </c>
      <c r="Q508" s="84">
        <f>'RESUMEN TOTAL'!W523</f>
        <v>0</v>
      </c>
      <c r="R508" s="84" t="str">
        <f>'RESUMEN TOTAL'!X523</f>
        <v>APAGADO</v>
      </c>
      <c r="S508" s="84" t="str">
        <f>'RESUMEN TOTAL'!Y523</f>
        <v>APAGADO</v>
      </c>
      <c r="T508" s="84">
        <f>'RESUMEN TOTAL'!Z523</f>
        <v>0</v>
      </c>
      <c r="U508" s="84">
        <f>'RESUMEN TOTAL'!AA523</f>
        <v>0</v>
      </c>
      <c r="V508" s="84" t="str">
        <f>'RESUMEN TOTAL'!AB523</f>
        <v>APAGADO</v>
      </c>
      <c r="W508" s="84" t="str">
        <f>'RESUMEN TOTAL'!AC523</f>
        <v>APAGADO</v>
      </c>
      <c r="X508" s="84">
        <f>'RESUMEN TOTAL'!AD523</f>
        <v>0</v>
      </c>
      <c r="Y508" s="84">
        <f>'RESUMEN TOTAL'!AE523</f>
        <v>0</v>
      </c>
      <c r="Z508" s="84">
        <f>'RESUMEN TOTAL'!AF523</f>
        <v>0</v>
      </c>
      <c r="AA508" s="84">
        <f>'RESUMEN TOTAL'!AG523</f>
        <v>0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 t="str">
        <f>'RESUMEN TOTAL'!P524</f>
        <v>APAGADO</v>
      </c>
      <c r="K509" s="84" t="str">
        <f>'RESUMEN TOTAL'!Q524</f>
        <v>APAGADO</v>
      </c>
      <c r="L509" s="84" t="str">
        <f>'RESUMEN TOTAL'!R524</f>
        <v>APAGADO</v>
      </c>
      <c r="M509" s="84">
        <f>'RESUMEN TOTAL'!S524</f>
        <v>0</v>
      </c>
      <c r="N509" s="84">
        <f>'RESUMEN TOTAL'!T524</f>
        <v>0</v>
      </c>
      <c r="O509" s="84" t="str">
        <f>'RESUMEN TOTAL'!U524</f>
        <v>APAGADO</v>
      </c>
      <c r="P509" s="84" t="str">
        <f>'RESUMEN TOTAL'!V524</f>
        <v>APAGADO</v>
      </c>
      <c r="Q509" s="84">
        <f>'RESUMEN TOTAL'!W524</f>
        <v>0</v>
      </c>
      <c r="R509" s="84" t="str">
        <f>'RESUMEN TOTAL'!X524</f>
        <v>APAGADO</v>
      </c>
      <c r="S509" s="84" t="str">
        <f>'RESUMEN TOTAL'!Y524</f>
        <v>APAGADO</v>
      </c>
      <c r="T509" s="84">
        <f>'RESUMEN TOTAL'!Z524</f>
        <v>0</v>
      </c>
      <c r="U509" s="84">
        <f>'RESUMEN TOTAL'!AA524</f>
        <v>0</v>
      </c>
      <c r="V509" s="84" t="str">
        <f>'RESUMEN TOTAL'!AB526</f>
        <v>APAGADO</v>
      </c>
      <c r="W509" s="84" t="str">
        <f>'RESUMEN TOTAL'!AC524</f>
        <v>APAGADO</v>
      </c>
      <c r="X509" s="84">
        <f>'RESUMEN TOTAL'!AD524</f>
        <v>0</v>
      </c>
      <c r="Y509" s="84">
        <f>'RESUMEN TOTAL'!AE524</f>
        <v>0</v>
      </c>
      <c r="Z509" s="84">
        <f>'RESUMEN TOTAL'!AF524</f>
        <v>0</v>
      </c>
      <c r="AA509" s="84">
        <f>'RESUMEN TOTAL'!AG524</f>
        <v>0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 t="str">
        <f>'RESUMEN TOTAL'!U531</f>
        <v>APAGADO</v>
      </c>
      <c r="P514" s="84" t="str">
        <f>'RESUMEN TOTAL'!V531</f>
        <v>APAGADO</v>
      </c>
      <c r="Q514" s="84" t="e">
        <f>'RESUMEN TOTAL'!#REF!</f>
        <v>#REF!</v>
      </c>
      <c r="R514" s="84" t="str">
        <f>'RESUMEN TOTAL'!X531</f>
        <v>APAGADO</v>
      </c>
      <c r="S514" s="84" t="str">
        <f>'RESUMEN TOTAL'!Y531</f>
        <v>APAGADO</v>
      </c>
      <c r="T514" s="84">
        <f>'RESUMEN TOTAL'!Z531</f>
        <v>0</v>
      </c>
      <c r="U514" s="84">
        <f>'RESUMEN TOTAL'!AA531</f>
        <v>0</v>
      </c>
      <c r="V514" s="84" t="str">
        <f>'RESUMEN TOTAL'!AB531</f>
        <v>APAGADO</v>
      </c>
      <c r="W514" s="84" t="str">
        <f>'RESUMEN TOTAL'!AC531</f>
        <v>APAGADO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>
        <f>'RESUMEN TOTAL'!S532</f>
        <v>0</v>
      </c>
      <c r="N515" s="84">
        <f>'RESUMEN TOTAL'!T532</f>
        <v>0</v>
      </c>
      <c r="O515" s="84" t="str">
        <f>'RESUMEN TOTAL'!U532</f>
        <v>APAGADO</v>
      </c>
      <c r="P515" s="84" t="str">
        <f>'RESUMEN TOTAL'!V532</f>
        <v>APAGADO</v>
      </c>
      <c r="Q515" s="84">
        <f>'RESUMEN TOTAL'!W532</f>
        <v>0</v>
      </c>
      <c r="R515" s="84" t="str">
        <f>'RESUMEN TOTAL'!X532</f>
        <v>APAGADO</v>
      </c>
      <c r="S515" s="84" t="str">
        <f>'RESUMEN TOTAL'!Y532</f>
        <v>APAGADO</v>
      </c>
      <c r="T515" s="84">
        <f>'RESUMEN TOTAL'!Z532</f>
        <v>0</v>
      </c>
      <c r="U515" s="84">
        <f>'RESUMEN TOTAL'!AA532</f>
        <v>0</v>
      </c>
      <c r="V515" s="84" t="str">
        <f>'RESUMEN TOTAL'!AB532</f>
        <v>APAGADO</v>
      </c>
      <c r="W515" s="84" t="str">
        <f>'RESUMEN TOTAL'!AC532</f>
        <v>APAGADO</v>
      </c>
      <c r="X515" s="84">
        <f>'RESUMEN TOTAL'!AD532</f>
        <v>0</v>
      </c>
      <c r="Y515" s="84">
        <f>'RESUMEN TOTAL'!AE532</f>
        <v>0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 t="str">
        <f>'RESUMEN TOTAL'!P535</f>
        <v>APAGADO</v>
      </c>
      <c r="K518" s="84" t="str">
        <f>'RESUMEN TOTAL'!Q535</f>
        <v>APAGADO</v>
      </c>
      <c r="L518" s="84" t="str">
        <f>'RESUMEN TOTAL'!R535</f>
        <v>APAGADO</v>
      </c>
      <c r="M518" s="84">
        <f>'RESUMEN TOTAL'!S535</f>
        <v>0</v>
      </c>
      <c r="N518" s="84">
        <f>'RESUMEN TOTAL'!T535</f>
        <v>0</v>
      </c>
      <c r="O518" s="84" t="str">
        <f>'RESUMEN TOTAL'!U535</f>
        <v>APAGADO</v>
      </c>
      <c r="P518" s="84" t="str">
        <f>'RESUMEN TOTAL'!V535</f>
        <v>APAGADO</v>
      </c>
      <c r="Q518" s="84">
        <f>'RESUMEN TOTAL'!W535</f>
        <v>0</v>
      </c>
      <c r="R518" s="84" t="str">
        <f>'RESUMEN TOTAL'!X535</f>
        <v>APAGADO</v>
      </c>
      <c r="S518" s="84" t="str">
        <f>'RESUMEN TOTAL'!Y535</f>
        <v>APAGADO</v>
      </c>
      <c r="T518" s="84">
        <f>'RESUMEN TOTAL'!Z535</f>
        <v>0</v>
      </c>
      <c r="U518" s="84">
        <f>'RESUMEN TOTAL'!AA535</f>
        <v>0</v>
      </c>
      <c r="V518" s="84" t="str">
        <f>'RESUMEN TOTAL'!AB535</f>
        <v>APAGADO</v>
      </c>
      <c r="W518" s="84" t="str">
        <f>'RESUMEN TOTAL'!AC535</f>
        <v>APAGADO</v>
      </c>
      <c r="X518" s="84">
        <f>'RESUMEN TOTAL'!AD535</f>
        <v>0</v>
      </c>
      <c r="Y518" s="84">
        <f>'RESUMEN TOTAL'!AE535</f>
        <v>0</v>
      </c>
      <c r="Z518" s="84">
        <f>'RESUMEN TOTAL'!AF535</f>
        <v>0</v>
      </c>
      <c r="AA518" s="84">
        <f>'RESUMEN TOTAL'!AG535</f>
        <v>0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 t="str">
        <f>'RESUMEN TOTAL'!P536</f>
        <v>APAGADO</v>
      </c>
      <c r="K519" s="84" t="str">
        <f>'RESUMEN TOTAL'!Q536</f>
        <v>APAGADO</v>
      </c>
      <c r="L519" s="84" t="str">
        <f>'RESUMEN TOTAL'!R536</f>
        <v>APAGADO</v>
      </c>
      <c r="M519" s="84">
        <f>'RESUMEN TOTAL'!S536</f>
        <v>0</v>
      </c>
      <c r="N519" s="84">
        <f>'RESUMEN TOTAL'!T536</f>
        <v>0</v>
      </c>
      <c r="O519" s="84" t="str">
        <f>'RESUMEN TOTAL'!U536</f>
        <v>APAGADO</v>
      </c>
      <c r="P519" s="84" t="str">
        <f>'RESUMEN TOTAL'!V536</f>
        <v>APAGADO</v>
      </c>
      <c r="Q519" s="84">
        <f>'RESUMEN TOTAL'!W536</f>
        <v>0</v>
      </c>
      <c r="R519" s="84" t="str">
        <f>'RESUMEN TOTAL'!X536</f>
        <v>APAGADO</v>
      </c>
      <c r="S519" s="84" t="str">
        <f>'RESUMEN TOTAL'!Y536</f>
        <v>APAGADO</v>
      </c>
      <c r="T519" s="84">
        <f>'RESUMEN TOTAL'!Z536</f>
        <v>0</v>
      </c>
      <c r="U519" s="84">
        <f>'RESUMEN TOTAL'!AA536</f>
        <v>0</v>
      </c>
      <c r="V519" s="84" t="str">
        <f>'RESUMEN TOTAL'!AB536</f>
        <v>APAGADO</v>
      </c>
      <c r="W519" s="84" t="str">
        <f>'RESUMEN TOTAL'!AC536</f>
        <v>APAGADO</v>
      </c>
      <c r="X519" s="84">
        <f>'RESUMEN TOTAL'!AD536</f>
        <v>0</v>
      </c>
      <c r="Y519" s="84">
        <f>'RESUMEN TOTAL'!AE536</f>
        <v>0</v>
      </c>
      <c r="Z519" s="84">
        <f>'RESUMEN TOTAL'!AF536</f>
        <v>0</v>
      </c>
      <c r="AA519" s="84">
        <f>'RESUMEN TOTAL'!AG536</f>
        <v>0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 t="str">
        <f>'RESUMEN TOTAL'!P539</f>
        <v>APAGADO</v>
      </c>
      <c r="K522" s="84" t="str">
        <f>'RESUMEN TOTAL'!Q539</f>
        <v>APAGADO</v>
      </c>
      <c r="L522" s="84" t="str">
        <f>'RESUMEN TOTAL'!R539</f>
        <v>APAGADO</v>
      </c>
      <c r="M522" s="84">
        <f>'RESUMEN TOTAL'!S539</f>
        <v>0</v>
      </c>
      <c r="N522" s="84">
        <f>'RESUMEN TOTAL'!T539</f>
        <v>0</v>
      </c>
      <c r="O522" s="84" t="str">
        <f>'RESUMEN TOTAL'!U539</f>
        <v>APAGADO</v>
      </c>
      <c r="P522" s="84" t="str">
        <f>'RESUMEN TOTAL'!V539</f>
        <v>APAGADO</v>
      </c>
      <c r="Q522" s="84">
        <f>'RESUMEN TOTAL'!W539</f>
        <v>0</v>
      </c>
      <c r="R522" s="84" t="str">
        <f>'RESUMEN TOTAL'!X539</f>
        <v>APAGADO</v>
      </c>
      <c r="S522" s="84" t="str">
        <f>'RESUMEN TOTAL'!Y539</f>
        <v>APAGADO</v>
      </c>
      <c r="T522" s="84">
        <f>'RESUMEN TOTAL'!Z539</f>
        <v>0</v>
      </c>
      <c r="U522" s="84">
        <f>'RESUMEN TOTAL'!AA539</f>
        <v>0</v>
      </c>
      <c r="V522" s="84" t="str">
        <f>'RESUMEN TOTAL'!AB539</f>
        <v>APAGADO</v>
      </c>
      <c r="W522" s="84" t="str">
        <f>'RESUMEN TOTAL'!AC539</f>
        <v>APAGADO</v>
      </c>
      <c r="X522" s="84">
        <f>'RESUMEN TOTAL'!AD539</f>
        <v>0</v>
      </c>
      <c r="Y522" s="84">
        <f>'RESUMEN TOTAL'!AE539</f>
        <v>0</v>
      </c>
      <c r="Z522" s="84">
        <f>'RESUMEN TOTAL'!AF539</f>
        <v>0</v>
      </c>
      <c r="AA522" s="84">
        <f>'RESUMEN TOTAL'!AG539</f>
        <v>0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 t="str">
        <f>'RESUMEN TOTAL'!P540</f>
        <v>APAGADO</v>
      </c>
      <c r="K523" s="84" t="str">
        <f>'RESUMEN TOTAL'!Q540</f>
        <v>APAGADO</v>
      </c>
      <c r="L523" s="84" t="str">
        <f>'RESUMEN TOTAL'!R540</f>
        <v>APAGADO</v>
      </c>
      <c r="M523" s="84">
        <f>'RESUMEN TOTAL'!S540</f>
        <v>0</v>
      </c>
      <c r="N523" s="84">
        <f>'RESUMEN TOTAL'!T540</f>
        <v>0</v>
      </c>
      <c r="O523" s="84" t="str">
        <f>'RESUMEN TOTAL'!U540</f>
        <v>APAGADO</v>
      </c>
      <c r="P523" s="84" t="str">
        <f>'RESUMEN TOTAL'!V540</f>
        <v>APAGADO</v>
      </c>
      <c r="Q523" s="84">
        <f>'RESUMEN TOTAL'!W540</f>
        <v>0</v>
      </c>
      <c r="R523" s="84" t="str">
        <f>'RESUMEN TOTAL'!X540</f>
        <v>APAGADO</v>
      </c>
      <c r="S523" s="84" t="str">
        <f>'RESUMEN TOTAL'!Y540</f>
        <v>APAGADO</v>
      </c>
      <c r="T523" s="84">
        <f>'RESUMEN TOTAL'!Z540</f>
        <v>0</v>
      </c>
      <c r="U523" s="84">
        <f>'RESUMEN TOTAL'!AA540</f>
        <v>0</v>
      </c>
      <c r="V523" s="84" t="str">
        <f>'RESUMEN TOTAL'!AB540</f>
        <v>APAGADO</v>
      </c>
      <c r="W523" s="84" t="str">
        <f>'RESUMEN TOTAL'!AC540</f>
        <v>APAGADO</v>
      </c>
      <c r="X523" s="84">
        <f>'RESUMEN TOTAL'!AD540</f>
        <v>0</v>
      </c>
      <c r="Y523" s="84">
        <f>'RESUMEN TOTAL'!AE540</f>
        <v>0</v>
      </c>
      <c r="Z523" s="84">
        <f>'RESUMEN TOTAL'!AF540</f>
        <v>0</v>
      </c>
      <c r="AA523" s="84">
        <f>'RESUMEN TOTAL'!AG540</f>
        <v>0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 t="str">
        <f>'RESUMEN TOTAL'!P543</f>
        <v>APAGADO</v>
      </c>
      <c r="K526" s="84" t="str">
        <f>'RESUMEN TOTAL'!Q543</f>
        <v>APAGADO</v>
      </c>
      <c r="L526" s="84" t="str">
        <f>'RESUMEN TOTAL'!R543</f>
        <v>APAGADO</v>
      </c>
      <c r="M526" s="84">
        <f>'RESUMEN TOTAL'!S543</f>
        <v>0</v>
      </c>
      <c r="N526" s="84">
        <f>'RESUMEN TOTAL'!T543</f>
        <v>0</v>
      </c>
      <c r="O526" s="84" t="str">
        <f>'RESUMEN TOTAL'!U543</f>
        <v>APAGADO</v>
      </c>
      <c r="P526" s="84" t="str">
        <f>'RESUMEN TOTAL'!V543</f>
        <v>APAGADO</v>
      </c>
      <c r="Q526" s="84">
        <f>'RESUMEN TOTAL'!W543</f>
        <v>0</v>
      </c>
      <c r="R526" s="84" t="str">
        <f>'RESUMEN TOTAL'!X543</f>
        <v>APAGADO</v>
      </c>
      <c r="S526" s="84" t="str">
        <f>'RESUMEN TOTAL'!Y543</f>
        <v>APAGADO</v>
      </c>
      <c r="T526" s="84">
        <f>'RESUMEN TOTAL'!Z543</f>
        <v>0</v>
      </c>
      <c r="U526" s="84">
        <f>'RESUMEN TOTAL'!AA543</f>
        <v>0</v>
      </c>
      <c r="V526" s="84" t="str">
        <f>'RESUMEN TOTAL'!AB543</f>
        <v>APAGADO</v>
      </c>
      <c r="W526" s="84" t="str">
        <f>'RESUMEN TOTAL'!AC543</f>
        <v>APAGADO</v>
      </c>
      <c r="X526" s="84">
        <f>'RESUMEN TOTAL'!AD543</f>
        <v>0</v>
      </c>
      <c r="Y526" s="84">
        <f>'RESUMEN TOTAL'!AE543</f>
        <v>0</v>
      </c>
      <c r="Z526" s="84">
        <f>'RESUMEN TOTAL'!AF543</f>
        <v>0</v>
      </c>
      <c r="AA526" s="84">
        <f>'RESUMEN TOTAL'!AG543</f>
        <v>0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 t="str">
        <f>'RESUMEN TOTAL'!P544</f>
        <v>APAGADO</v>
      </c>
      <c r="K527" s="84" t="str">
        <f>'RESUMEN TOTAL'!Q544</f>
        <v>APAGADO</v>
      </c>
      <c r="L527" s="84" t="str">
        <f>'RESUMEN TOTAL'!R544</f>
        <v>APAGADO</v>
      </c>
      <c r="M527" s="84">
        <f>'RESUMEN TOTAL'!S544</f>
        <v>0</v>
      </c>
      <c r="N527" s="84">
        <f>'RESUMEN TOTAL'!T544</f>
        <v>0</v>
      </c>
      <c r="O527" s="84" t="str">
        <f>'RESUMEN TOTAL'!U544</f>
        <v>APAGADO</v>
      </c>
      <c r="P527" s="84" t="str">
        <f>'RESUMEN TOTAL'!V544</f>
        <v>APAGADO</v>
      </c>
      <c r="Q527" s="84">
        <f>'RESUMEN TOTAL'!W544</f>
        <v>0</v>
      </c>
      <c r="R527" s="84" t="str">
        <f>'RESUMEN TOTAL'!X544</f>
        <v>APAGADO</v>
      </c>
      <c r="S527" s="84" t="str">
        <f>'RESUMEN TOTAL'!Y544</f>
        <v>APAGADO</v>
      </c>
      <c r="T527" s="84">
        <f>'RESUMEN TOTAL'!Z544</f>
        <v>0</v>
      </c>
      <c r="U527" s="84">
        <f>'RESUMEN TOTAL'!AA544</f>
        <v>0</v>
      </c>
      <c r="V527" s="84" t="str">
        <f>'RESUMEN TOTAL'!AB544</f>
        <v>APAGADO</v>
      </c>
      <c r="W527" s="84" t="str">
        <f>'RESUMEN TOTAL'!AC544</f>
        <v>APAGADO</v>
      </c>
      <c r="X527" s="84">
        <f>'RESUMEN TOTAL'!AD544</f>
        <v>0</v>
      </c>
      <c r="Y527" s="84">
        <f>'RESUMEN TOTAL'!AE544</f>
        <v>0</v>
      </c>
      <c r="Z527" s="84">
        <f>'RESUMEN TOTAL'!AF544</f>
        <v>0</v>
      </c>
      <c r="AA527" s="84">
        <f>'RESUMEN TOTAL'!AG544</f>
        <v>0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 t="str">
        <f>'RESUMEN TOTAL'!P547</f>
        <v>APAGADO</v>
      </c>
      <c r="K530" s="84" t="str">
        <f>'RESUMEN TOTAL'!Q547</f>
        <v>APAGADO</v>
      </c>
      <c r="L530" s="84" t="str">
        <f>'RESUMEN TOTAL'!R547</f>
        <v>APAGADO</v>
      </c>
      <c r="M530" s="84">
        <f>'RESUMEN TOTAL'!S547</f>
        <v>0</v>
      </c>
      <c r="N530" s="84">
        <f>'RESUMEN TOTAL'!T547</f>
        <v>0</v>
      </c>
      <c r="O530" s="84" t="str">
        <f>'RESUMEN TOTAL'!U547</f>
        <v>APAGADO</v>
      </c>
      <c r="P530" s="84" t="str">
        <f>'RESUMEN TOTAL'!V547</f>
        <v>APAGADO</v>
      </c>
      <c r="Q530" s="84">
        <f>'RESUMEN TOTAL'!W547</f>
        <v>0</v>
      </c>
      <c r="R530" s="84" t="str">
        <f>'RESUMEN TOTAL'!X547</f>
        <v>APAGADO</v>
      </c>
      <c r="S530" s="84" t="str">
        <f>'RESUMEN TOTAL'!Y547</f>
        <v>APAGADO</v>
      </c>
      <c r="T530" s="84">
        <f>'RESUMEN TOTAL'!Z547</f>
        <v>0</v>
      </c>
      <c r="U530" s="84">
        <f>'RESUMEN TOTAL'!AA547</f>
        <v>0</v>
      </c>
      <c r="V530" s="84" t="str">
        <f>'RESUMEN TOTAL'!AB547</f>
        <v>APAGADO</v>
      </c>
      <c r="W530" s="84" t="str">
        <f>'RESUMEN TOTAL'!AC547</f>
        <v>APAGADO</v>
      </c>
      <c r="X530" s="84">
        <f>'RESUMEN TOTAL'!AD547</f>
        <v>0</v>
      </c>
      <c r="Y530" s="84">
        <f>'RESUMEN TOTAL'!AE547</f>
        <v>0</v>
      </c>
      <c r="Z530" s="84">
        <f>'RESUMEN TOTAL'!AF547</f>
        <v>0</v>
      </c>
      <c r="AA530" s="84">
        <f>'RESUMEN TOTAL'!AG547</f>
        <v>0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 t="str">
        <f>'RESUMEN TOTAL'!P548</f>
        <v>APAGADO</v>
      </c>
      <c r="K531" s="84" t="str">
        <f>'RESUMEN TOTAL'!Q548</f>
        <v>APAGADO</v>
      </c>
      <c r="L531" s="84" t="str">
        <f>'RESUMEN TOTAL'!R548</f>
        <v>APAGADO</v>
      </c>
      <c r="M531" s="84">
        <f>'RESUMEN TOTAL'!S548</f>
        <v>0</v>
      </c>
      <c r="N531" s="84">
        <f>'RESUMEN TOTAL'!T548</f>
        <v>0</v>
      </c>
      <c r="O531" s="84" t="str">
        <f>'RESUMEN TOTAL'!U548</f>
        <v>APAGADO</v>
      </c>
      <c r="P531" s="84" t="str">
        <f>'RESUMEN TOTAL'!V548</f>
        <v>APAGADO</v>
      </c>
      <c r="Q531" s="84">
        <f>'RESUMEN TOTAL'!W548</f>
        <v>0</v>
      </c>
      <c r="R531" s="84" t="str">
        <f>'RESUMEN TOTAL'!X548</f>
        <v>APAGADO</v>
      </c>
      <c r="S531" s="84" t="str">
        <f>'RESUMEN TOTAL'!Y548</f>
        <v>APAGADO</v>
      </c>
      <c r="T531" s="84">
        <f>'RESUMEN TOTAL'!Z548</f>
        <v>0</v>
      </c>
      <c r="U531" s="84">
        <f>'RESUMEN TOTAL'!AA548</f>
        <v>0</v>
      </c>
      <c r="V531" s="84" t="str">
        <f>'RESUMEN TOTAL'!AB548</f>
        <v>APAGADO</v>
      </c>
      <c r="W531" s="84" t="str">
        <f>'RESUMEN TOTAL'!AC548</f>
        <v>APAGADO</v>
      </c>
      <c r="X531" s="84">
        <f>'RESUMEN TOTAL'!AD548</f>
        <v>0</v>
      </c>
      <c r="Y531" s="84">
        <f>'RESUMEN TOTAL'!AE548</f>
        <v>0</v>
      </c>
      <c r="Z531" s="84">
        <f>'RESUMEN TOTAL'!AF548</f>
        <v>0</v>
      </c>
      <c r="AA531" s="84">
        <f>'RESUMEN TOTAL'!AG548</f>
        <v>0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 t="str">
        <f>'RESUMEN TOTAL'!P549</f>
        <v>APAGADO</v>
      </c>
      <c r="K532" s="84" t="str">
        <f>'RESUMEN TOTAL'!Q549</f>
        <v>APAGADO</v>
      </c>
      <c r="L532" s="84" t="str">
        <f>'RESUMEN TOTAL'!R549</f>
        <v>APAGADO</v>
      </c>
      <c r="M532" s="84">
        <f>'RESUMEN TOTAL'!S549</f>
        <v>0</v>
      </c>
      <c r="N532" s="84">
        <f>'RESUMEN TOTAL'!T549</f>
        <v>0</v>
      </c>
      <c r="O532" s="84" t="str">
        <f>'RESUMEN TOTAL'!U549</f>
        <v>APAGADO</v>
      </c>
      <c r="P532" s="84" t="str">
        <f>'RESUMEN TOTAL'!V549</f>
        <v>APAGADO</v>
      </c>
      <c r="Q532" s="84">
        <f>'RESUMEN TOTAL'!W549</f>
        <v>0</v>
      </c>
      <c r="R532" s="84" t="str">
        <f>'RESUMEN TOTAL'!X549</f>
        <v>APAGADO</v>
      </c>
      <c r="S532" s="84" t="str">
        <f>'RESUMEN TOTAL'!Y549</f>
        <v>APAGADO</v>
      </c>
      <c r="T532" s="84">
        <f>'RESUMEN TOTAL'!Z549</f>
        <v>0</v>
      </c>
      <c r="U532" s="84">
        <f>'RESUMEN TOTAL'!AA549</f>
        <v>0</v>
      </c>
      <c r="V532" s="84" t="str">
        <f>'RESUMEN TOTAL'!AB549</f>
        <v>APAGADO</v>
      </c>
      <c r="W532" s="84" t="str">
        <f>'RESUMEN TOTAL'!AC549</f>
        <v>APAGADO</v>
      </c>
      <c r="X532" s="84">
        <f>'RESUMEN TOTAL'!AD549</f>
        <v>0</v>
      </c>
      <c r="Y532" s="84">
        <f>'RESUMEN TOTAL'!AE549</f>
        <v>0</v>
      </c>
      <c r="Z532" s="84">
        <f>'RESUMEN TOTAL'!AF549</f>
        <v>0</v>
      </c>
      <c r="AA532" s="84">
        <f>'RESUMEN TOTAL'!AG549</f>
        <v>0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 t="str">
        <f>'RESUMEN TOTAL'!P550</f>
        <v>APAGADO</v>
      </c>
      <c r="K533" s="84" t="str">
        <f>'RESUMEN TOTAL'!Q550</f>
        <v>APAGADO</v>
      </c>
      <c r="L533" s="84" t="str">
        <f>'RESUMEN TOTAL'!R550</f>
        <v>APAGADO</v>
      </c>
      <c r="M533" s="84">
        <f>'RESUMEN TOTAL'!S550</f>
        <v>0</v>
      </c>
      <c r="N533" s="84">
        <f>'RESUMEN TOTAL'!T550</f>
        <v>0</v>
      </c>
      <c r="O533" s="84" t="str">
        <f>'RESUMEN TOTAL'!U550</f>
        <v>APAGADO</v>
      </c>
      <c r="P533" s="84" t="str">
        <f>'RESUMEN TOTAL'!V550</f>
        <v>APAGADO</v>
      </c>
      <c r="Q533" s="84">
        <f>'RESUMEN TOTAL'!W550</f>
        <v>0</v>
      </c>
      <c r="R533" s="84" t="str">
        <f>'RESUMEN TOTAL'!X550</f>
        <v>APAGADO</v>
      </c>
      <c r="S533" s="84" t="str">
        <f>'RESUMEN TOTAL'!Y550</f>
        <v>APAGADO</v>
      </c>
      <c r="T533" s="84">
        <f>'RESUMEN TOTAL'!Z550</f>
        <v>0</v>
      </c>
      <c r="U533" s="84">
        <f>'RESUMEN TOTAL'!AA550</f>
        <v>0</v>
      </c>
      <c r="V533" s="84" t="str">
        <f>'RESUMEN TOTAL'!AB550</f>
        <v>APAGADO</v>
      </c>
      <c r="W533" s="84" t="str">
        <f>'RESUMEN TOTAL'!AC550</f>
        <v>APAGADO</v>
      </c>
      <c r="X533" s="84">
        <f>'RESUMEN TOTAL'!AD550</f>
        <v>0</v>
      </c>
      <c r="Y533" s="84">
        <f>'RESUMEN TOTAL'!AE550</f>
        <v>0</v>
      </c>
      <c r="Z533" s="84">
        <f>'RESUMEN TOTAL'!AF550</f>
        <v>0</v>
      </c>
      <c r="AA533" s="84">
        <f>'RESUMEN TOTAL'!AG550</f>
        <v>0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 t="str">
        <f>'RESUMEN TOTAL'!P551</f>
        <v>APAGADO</v>
      </c>
      <c r="K534" s="84" t="str">
        <f>'RESUMEN TOTAL'!Q551</f>
        <v>APAGADO</v>
      </c>
      <c r="L534" s="84" t="str">
        <f>'RESUMEN TOTAL'!R551</f>
        <v>APAGADO</v>
      </c>
      <c r="M534" s="84">
        <f>'RESUMEN TOTAL'!S551</f>
        <v>0</v>
      </c>
      <c r="N534" s="84">
        <f>'RESUMEN TOTAL'!T551</f>
        <v>0</v>
      </c>
      <c r="O534" s="84" t="str">
        <f>'RESUMEN TOTAL'!U551</f>
        <v>APAGADO</v>
      </c>
      <c r="P534" s="84" t="str">
        <f>'RESUMEN TOTAL'!V551</f>
        <v>APAGADO</v>
      </c>
      <c r="Q534" s="84">
        <f>'RESUMEN TOTAL'!W551</f>
        <v>0</v>
      </c>
      <c r="R534" s="84" t="str">
        <f>'RESUMEN TOTAL'!X551</f>
        <v>APAGADO</v>
      </c>
      <c r="S534" s="84" t="str">
        <f>'RESUMEN TOTAL'!Y551</f>
        <v>APAGADO</v>
      </c>
      <c r="T534" s="84">
        <f>'RESUMEN TOTAL'!Z551</f>
        <v>0</v>
      </c>
      <c r="U534" s="84">
        <f>'RESUMEN TOTAL'!AA551</f>
        <v>0</v>
      </c>
      <c r="V534" s="84" t="str">
        <f>'RESUMEN TOTAL'!AB551</f>
        <v>APAGADO</v>
      </c>
      <c r="W534" s="84" t="str">
        <f>'RESUMEN TOTAL'!AC551</f>
        <v>APAGADO</v>
      </c>
      <c r="X534" s="84">
        <f>'RESUMEN TOTAL'!AD551</f>
        <v>0</v>
      </c>
      <c r="Y534" s="84">
        <f>'RESUMEN TOTAL'!AE551</f>
        <v>0</v>
      </c>
      <c r="Z534" s="84">
        <f>'RESUMEN TOTAL'!AF551</f>
        <v>0</v>
      </c>
      <c r="AA534" s="84">
        <f>'RESUMEN TOTAL'!AG551</f>
        <v>0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 t="str">
        <f>'RESUMEN TOTAL'!P552</f>
        <v>APAGADO</v>
      </c>
      <c r="K535" s="84" t="str">
        <f>'RESUMEN TOTAL'!Q552</f>
        <v>APAGADO</v>
      </c>
      <c r="L535" s="84" t="str">
        <f>'RESUMEN TOTAL'!R552</f>
        <v>APAGADO</v>
      </c>
      <c r="M535" s="84">
        <f>'RESUMEN TOTAL'!S552</f>
        <v>0</v>
      </c>
      <c r="N535" s="84">
        <f>'RESUMEN TOTAL'!T552</f>
        <v>0</v>
      </c>
      <c r="O535" s="84" t="str">
        <f>'RESUMEN TOTAL'!U552</f>
        <v>APAGADO</v>
      </c>
      <c r="P535" s="84" t="str">
        <f>'RESUMEN TOTAL'!V552</f>
        <v>APAGADO</v>
      </c>
      <c r="Q535" s="84">
        <f>'RESUMEN TOTAL'!W552</f>
        <v>0</v>
      </c>
      <c r="R535" s="84" t="str">
        <f>'RESUMEN TOTAL'!X552</f>
        <v>APAGADO</v>
      </c>
      <c r="S535" s="84" t="str">
        <f>'RESUMEN TOTAL'!Y552</f>
        <v>APAGADO</v>
      </c>
      <c r="T535" s="84">
        <f>'RESUMEN TOTAL'!Z552</f>
        <v>0</v>
      </c>
      <c r="U535" s="84">
        <f>'RESUMEN TOTAL'!AA552</f>
        <v>0</v>
      </c>
      <c r="V535" s="84" t="str">
        <f>'RESUMEN TOTAL'!AB552</f>
        <v>APAGADO</v>
      </c>
      <c r="W535" s="84" t="str">
        <f>'RESUMEN TOTAL'!AC552</f>
        <v>APAGADO</v>
      </c>
      <c r="X535" s="84">
        <f>'RESUMEN TOTAL'!AD552</f>
        <v>0</v>
      </c>
      <c r="Y535" s="84">
        <f>'RESUMEN TOTAL'!AE552</f>
        <v>0</v>
      </c>
      <c r="Z535" s="84">
        <f>'RESUMEN TOTAL'!AF552</f>
        <v>0</v>
      </c>
      <c r="AA535" s="84">
        <f>'RESUMEN TOTAL'!AG552</f>
        <v>0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 t="str">
        <f>'RESUMEN TOTAL'!P553</f>
        <v>APAGADO</v>
      </c>
      <c r="K536" s="84" t="str">
        <f>'RESUMEN TOTAL'!Q553</f>
        <v>APAGADO</v>
      </c>
      <c r="L536" s="84" t="str">
        <f>'RESUMEN TOTAL'!R553</f>
        <v>APAGADO</v>
      </c>
      <c r="M536" s="84">
        <f>'RESUMEN TOTAL'!S553</f>
        <v>0</v>
      </c>
      <c r="N536" s="84">
        <f>'RESUMEN TOTAL'!T553</f>
        <v>0</v>
      </c>
      <c r="O536" s="84">
        <f>'RESUMEN TOTAL'!U553</f>
        <v>0</v>
      </c>
      <c r="P536" s="84" t="str">
        <f>'RESUMEN TOTAL'!V553</f>
        <v>APAGADO</v>
      </c>
      <c r="Q536" s="84">
        <f>'RESUMEN TOTAL'!W553</f>
        <v>0</v>
      </c>
      <c r="R536" s="84" t="str">
        <f>'RESUMEN TOTAL'!X553</f>
        <v>APAGADO</v>
      </c>
      <c r="S536" s="84" t="str">
        <f>'RESUMEN TOTAL'!Y553</f>
        <v>APAGADO</v>
      </c>
      <c r="T536" s="84">
        <f>'RESUMEN TOTAL'!Z553</f>
        <v>0</v>
      </c>
      <c r="U536" s="84">
        <f>'RESUMEN TOTAL'!AA553</f>
        <v>0</v>
      </c>
      <c r="V536" s="84" t="str">
        <f>'RESUMEN TOTAL'!AB553</f>
        <v>APAGADO</v>
      </c>
      <c r="W536" s="84" t="str">
        <f>'RESUMEN TOTAL'!AC553</f>
        <v>APAGADO</v>
      </c>
      <c r="X536" s="84">
        <f>'RESUMEN TOTAL'!AD553</f>
        <v>0</v>
      </c>
      <c r="Y536" s="84">
        <f>'RESUMEN TOTAL'!AE553</f>
        <v>0</v>
      </c>
      <c r="Z536" s="84">
        <f>'RESUMEN TOTAL'!AF553</f>
        <v>0</v>
      </c>
      <c r="AA536" s="84">
        <f>'RESUMEN TOTAL'!AG553</f>
        <v>0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 t="str">
        <f>'RESUMEN TOTAL'!P554</f>
        <v>APAGADO</v>
      </c>
      <c r="K537" s="84" t="str">
        <f>'RESUMEN TOTAL'!Q554</f>
        <v>APAGADO</v>
      </c>
      <c r="L537" s="84" t="str">
        <f>'RESUMEN TOTAL'!R554</f>
        <v>APAGADO</v>
      </c>
      <c r="M537" s="84">
        <f>'RESUMEN TOTAL'!S554</f>
        <v>0</v>
      </c>
      <c r="N537" s="84">
        <f>'RESUMEN TOTAL'!T554</f>
        <v>0</v>
      </c>
      <c r="O537" s="84">
        <f>'RESUMEN TOTAL'!U554</f>
        <v>0</v>
      </c>
      <c r="P537" s="84" t="str">
        <f>'RESUMEN TOTAL'!V554</f>
        <v>APAGADO</v>
      </c>
      <c r="Q537" s="84">
        <f>'RESUMEN TOTAL'!W554</f>
        <v>0</v>
      </c>
      <c r="R537" s="84" t="str">
        <f>'RESUMEN TOTAL'!X554</f>
        <v>APAGADO</v>
      </c>
      <c r="S537" s="84" t="str">
        <f>'RESUMEN TOTAL'!Y554</f>
        <v>APAGADO</v>
      </c>
      <c r="T537" s="84">
        <f>'RESUMEN TOTAL'!Z554</f>
        <v>0</v>
      </c>
      <c r="U537" s="84">
        <f>'RESUMEN TOTAL'!AA554</f>
        <v>0</v>
      </c>
      <c r="V537" s="84" t="str">
        <f>'RESUMEN TOTAL'!AB554</f>
        <v>APAGADO</v>
      </c>
      <c r="W537" s="84" t="str">
        <f>'RESUMEN TOTAL'!AC554</f>
        <v>APAGADO</v>
      </c>
      <c r="X537" s="84">
        <f>'RESUMEN TOTAL'!AD554</f>
        <v>0</v>
      </c>
      <c r="Y537" s="84">
        <f>'RESUMEN TOTAL'!AE554</f>
        <v>0</v>
      </c>
      <c r="Z537" s="84">
        <f>'RESUMEN TOTAL'!AF554</f>
        <v>0</v>
      </c>
      <c r="AA537" s="84">
        <f>'RESUMEN TOTAL'!AG554</f>
        <v>0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1350</v>
      </c>
      <c r="B641" t="s">
        <v>1558</v>
      </c>
      <c r="C641" t="s">
        <v>1557</v>
      </c>
      <c r="D641" s="33" t="s">
        <v>1370</v>
      </c>
      <c r="E641" s="33" t="s">
        <v>1349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1350</v>
      </c>
      <c r="B642" t="s">
        <v>1559</v>
      </c>
      <c r="C642" t="s">
        <v>1557</v>
      </c>
      <c r="D642" t="s">
        <v>1348</v>
      </c>
      <c r="E642" s="33" t="s">
        <v>1349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2025-02-18T16:56:12Z</dcterms:modified>
</cp:coreProperties>
</file>