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13_ncr:1_{7D2CFC80-B9FD-4140-9C38-A8410C51A9AF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0" i="2" l="1"/>
  <c r="I230" i="2"/>
  <c r="I382" i="2"/>
  <c r="J382" i="2"/>
  <c r="K230" i="2" l="1"/>
  <c r="K382" i="2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6" i="2"/>
  <c r="J545" i="2"/>
  <c r="I546" i="2"/>
  <c r="I545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I126" i="9" l="1"/>
  <c r="K545" i="2"/>
  <c r="K546" i="2"/>
  <c r="K270" i="2"/>
  <c r="K271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8" i="2"/>
  <c r="J517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8" i="2"/>
  <c r="I51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3" i="2"/>
  <c r="J543" i="2"/>
  <c r="I544" i="2"/>
  <c r="J544" i="2"/>
  <c r="I541" i="2"/>
  <c r="J541" i="2"/>
  <c r="I542" i="2"/>
  <c r="J542" i="2"/>
  <c r="I539" i="2"/>
  <c r="J539" i="2"/>
  <c r="I540" i="2"/>
  <c r="J540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67" i="2"/>
  <c r="J468" i="2"/>
  <c r="J469" i="2"/>
  <c r="J470" i="2"/>
  <c r="J471" i="2"/>
  <c r="J472" i="2"/>
  <c r="I305" i="2"/>
  <c r="J305" i="2"/>
  <c r="I437" i="2"/>
  <c r="J437" i="2"/>
  <c r="I467" i="2"/>
  <c r="I468" i="2"/>
  <c r="I469" i="2"/>
  <c r="I470" i="2"/>
  <c r="I471" i="2"/>
  <c r="I472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74" i="2"/>
  <c r="J473" i="2"/>
  <c r="I473" i="2"/>
  <c r="J56" i="24"/>
  <c r="J55" i="24"/>
  <c r="J54" i="24"/>
  <c r="J49" i="24"/>
  <c r="J48" i="24"/>
  <c r="J47" i="24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AI2" i="26" l="1"/>
  <c r="AI3" i="26"/>
  <c r="AE3" i="26"/>
  <c r="E3" i="24"/>
  <c r="K518" i="2"/>
  <c r="K517" i="2"/>
  <c r="K126" i="2"/>
  <c r="K480" i="2"/>
  <c r="K208" i="2"/>
  <c r="K541" i="2"/>
  <c r="K540" i="2"/>
  <c r="K542" i="2"/>
  <c r="K544" i="2"/>
  <c r="K539" i="2"/>
  <c r="K543" i="2"/>
  <c r="K476" i="2"/>
  <c r="K470" i="2"/>
  <c r="K474" i="2"/>
  <c r="K479" i="2"/>
  <c r="K475" i="2"/>
  <c r="K484" i="2"/>
  <c r="K483" i="2"/>
  <c r="K486" i="2"/>
  <c r="K482" i="2"/>
  <c r="K478" i="2"/>
  <c r="K485" i="2"/>
  <c r="K481" i="2"/>
  <c r="K477" i="2"/>
  <c r="K469" i="2"/>
  <c r="K472" i="2"/>
  <c r="K468" i="2"/>
  <c r="K471" i="2"/>
  <c r="K467" i="2"/>
  <c r="K305" i="2"/>
  <c r="K437" i="2"/>
  <c r="K473" i="2"/>
  <c r="K520" i="2"/>
  <c r="K519" i="2"/>
  <c r="K537" i="2"/>
  <c r="K531" i="2"/>
  <c r="K528" i="2"/>
  <c r="K536" i="2"/>
  <c r="K522" i="2"/>
  <c r="K534" i="2"/>
  <c r="K525" i="2"/>
  <c r="K521" i="2"/>
  <c r="K533" i="2"/>
  <c r="K535" i="2"/>
  <c r="K532" i="2"/>
  <c r="K530" i="2"/>
  <c r="K526" i="2"/>
  <c r="K529" i="2"/>
  <c r="K527" i="2"/>
  <c r="K523" i="2"/>
  <c r="K538" i="2"/>
  <c r="K524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9" i="2"/>
  <c r="J510" i="2"/>
  <c r="J511" i="2"/>
  <c r="J512" i="2"/>
  <c r="J513" i="2"/>
  <c r="J514" i="2"/>
  <c r="J515" i="2"/>
  <c r="J516" i="2"/>
  <c r="I509" i="2"/>
  <c r="I510" i="2"/>
  <c r="I511" i="2"/>
  <c r="I512" i="2"/>
  <c r="I513" i="2"/>
  <c r="I514" i="2"/>
  <c r="I515" i="2"/>
  <c r="I516" i="2"/>
  <c r="K509" i="2" l="1"/>
  <c r="K513" i="2"/>
  <c r="K516" i="2"/>
  <c r="K515" i="2"/>
  <c r="K514" i="2"/>
  <c r="K512" i="2"/>
  <c r="K511" i="2"/>
  <c r="K510" i="2"/>
  <c r="I497" i="2" l="1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4" i="2"/>
  <c r="K501" i="2"/>
  <c r="K507" i="2"/>
  <c r="K505" i="2"/>
  <c r="K497" i="2"/>
  <c r="K508" i="2"/>
  <c r="K506" i="2"/>
  <c r="K498" i="2"/>
  <c r="K500" i="2"/>
  <c r="K503" i="2"/>
  <c r="K499" i="2"/>
  <c r="K50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2" i="2"/>
  <c r="K488" i="2"/>
  <c r="S3" i="26"/>
  <c r="F47" i="14" s="1"/>
  <c r="K109" i="2"/>
  <c r="K491" i="2"/>
  <c r="K489" i="2"/>
  <c r="O1" i="26"/>
  <c r="K1" i="26"/>
  <c r="K494" i="2"/>
  <c r="K493" i="2"/>
  <c r="K496" i="2"/>
  <c r="K490" i="2"/>
  <c r="K495" i="2"/>
  <c r="K487" i="2"/>
  <c r="K283" i="2"/>
  <c r="K262" i="2"/>
  <c r="K263" i="2"/>
  <c r="K364" i="2"/>
  <c r="K365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5" i="2"/>
  <c r="J435" i="2"/>
  <c r="I436" i="2"/>
  <c r="J436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5" i="2"/>
  <c r="K229" i="2"/>
  <c r="K168" i="2"/>
  <c r="K163" i="2"/>
  <c r="K123" i="2"/>
  <c r="K436" i="2"/>
  <c r="K164" i="2"/>
  <c r="K111" i="2"/>
  <c r="D31" i="24" l="1"/>
  <c r="E31" i="24" s="1"/>
  <c r="E38" i="24"/>
  <c r="D39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D32" i="24" l="1"/>
  <c r="E32" i="24" s="1"/>
  <c r="E39" i="24"/>
  <c r="K380" i="2"/>
  <c r="K118" i="2"/>
  <c r="K381" i="2"/>
  <c r="K296" i="2"/>
  <c r="K295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2" i="2"/>
  <c r="J46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2" i="2"/>
  <c r="I433" i="2"/>
  <c r="I434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3" i="2"/>
  <c r="I464" i="2"/>
  <c r="I465" i="2"/>
  <c r="I466" i="2"/>
  <c r="I6" i="2"/>
  <c r="I7" i="2"/>
  <c r="I8" i="2"/>
  <c r="I9" i="2"/>
  <c r="I10" i="2"/>
  <c r="I11" i="2"/>
  <c r="I12" i="2"/>
  <c r="I5" i="2"/>
  <c r="J466" i="2"/>
  <c r="J465" i="2"/>
  <c r="J464" i="2"/>
  <c r="J463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4" i="2"/>
  <c r="J433" i="2"/>
  <c r="J432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2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0" i="2"/>
  <c r="K456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7" i="2"/>
  <c r="K321" i="2"/>
  <c r="K30" i="2"/>
  <c r="K34" i="2"/>
  <c r="K131" i="2"/>
  <c r="K134" i="2"/>
  <c r="K155" i="2"/>
  <c r="K449" i="2"/>
  <c r="K453" i="2"/>
  <c r="K416" i="2"/>
  <c r="K420" i="2"/>
  <c r="K442" i="2"/>
  <c r="K454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8" i="2"/>
  <c r="K463" i="2"/>
  <c r="K87" i="2"/>
  <c r="K91" i="2"/>
  <c r="K294" i="2"/>
  <c r="K314" i="2"/>
  <c r="K322" i="2"/>
  <c r="K352" i="2"/>
  <c r="K347" i="2"/>
  <c r="K372" i="2"/>
  <c r="K455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1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4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3" i="2"/>
  <c r="K446" i="2"/>
  <c r="K457" i="2"/>
  <c r="K461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59" i="2"/>
  <c r="K80" i="2"/>
  <c r="K190" i="2"/>
  <c r="K199" i="2"/>
  <c r="K218" i="2"/>
  <c r="K323" i="2"/>
  <c r="K334" i="2"/>
  <c r="K348" i="2"/>
  <c r="K345" i="2"/>
  <c r="K361" i="2"/>
  <c r="K383" i="2"/>
  <c r="K394" i="2"/>
  <c r="K443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0" i="2"/>
  <c r="K465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5" i="2"/>
  <c r="K448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39" i="2"/>
  <c r="K438" i="2"/>
  <c r="K432" i="2"/>
  <c r="K377" i="2"/>
  <c r="K213" i="2"/>
  <c r="K177" i="2"/>
  <c r="K103" i="2"/>
  <c r="K52" i="2"/>
  <c r="K451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4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4" i="2"/>
  <c r="K452" i="2"/>
  <c r="K460" i="2"/>
  <c r="K466" i="2"/>
  <c r="K362" i="2"/>
  <c r="K346" i="2"/>
  <c r="K367" i="2"/>
  <c r="K387" i="2"/>
  <c r="K390" i="2"/>
  <c r="K402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C185" i="24" l="1"/>
  <c r="D185" i="24" s="1"/>
  <c r="E172" i="24"/>
  <c r="E192" i="24"/>
  <c r="G28" i="14"/>
  <c r="G29" i="14"/>
  <c r="G27" i="14"/>
  <c r="B24" i="14"/>
  <c r="E24" i="14" s="1"/>
  <c r="X390" i="9"/>
  <c r="K415" i="2"/>
  <c r="E185" i="24" l="1"/>
  <c r="D186" i="24"/>
  <c r="E193" i="24"/>
  <c r="E173" i="24"/>
  <c r="E174" i="24"/>
  <c r="E179" i="24"/>
  <c r="J269" i="2"/>
  <c r="I269" i="2"/>
  <c r="E186" i="24" l="1"/>
  <c r="E157" i="24"/>
  <c r="E180" i="24"/>
  <c r="E181" i="24"/>
  <c r="E187" i="24"/>
  <c r="E188" i="24"/>
  <c r="E194" i="24"/>
  <c r="G24" i="14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<sst xmlns="http://schemas.openxmlformats.org/spreadsheetml/2006/main" count="5379" uniqueCount="1611">
  <si>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</si>
  <si>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</si>
  <si>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</si>
  <si>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</si>
  <si>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</si>
  <si>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</si>
  <si>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</si>
  <si>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</si>
  <si>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</si>
  <si>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</si>
  <si>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</si>
  <si>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</si>
  <si>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</si>
  <si>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</si>
  <si>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</si>
  <si>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</si>
  <si>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</si>
  <si>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</si>
  <si>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</si>
  <si>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</si>
  <si>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</si>
  <si>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</si>
  <si>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</si>
  <si>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</si>
  <si>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</si>
  <si>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</si>
  <si>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</si>
  <si>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</si>
  <si>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</si>
  <si>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</si>
  <si>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</si>
  <si>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</si>
  <si>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</si>
  <si>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</si>
  <si>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</si>
  <si>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</si>
  <si>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</si>
  <si>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</si>
  <si>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</si>
  <si>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</si>
  <si>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</si>
  <si>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</si>
  <si>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</si>
  <si>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</si>
  <si>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</si>
  <si>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</si>
  <si>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</si>
  <si>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</si>
  <si>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</si>
  <si>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</si>
  <si>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</si>
  <si>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</si>
  <si>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</si>
  <si>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</si>
  <si>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</si>
  <si>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</si>
  <si>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</si>
  <si>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</si>
  <si>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</si>
  <si>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</si>
  <si>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</si>
  <si>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</si>
  <si>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</si>
  <si>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</si>
  <si>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</si>
  <si>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</si>
  <si>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</si>
  <si>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</si>
  <si>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</si>
  <si>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</si>
  <si>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</si>
  <si>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</si>
  <si>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</si>
  <si>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</si>
  <si>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</si>
  <si>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</si>
  <si>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</si>
  <si>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</si>
  <si>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</si>
  <si>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</si>
  <si>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</si>
  <si>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</si>
  <si>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</si>
  <si>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</si>
  <si>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</si>
  <si>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</si>
  <si>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</si>
  <si>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</si>
  <si>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</si>
  <si>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</si>
  <si>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</si>
  <si>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</si>
  <si>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</si>
  <si>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</si>
  <si>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</si>
  <si>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</si>
  <si>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</si>
  <si>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</si>
  <si>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</si>
  <si>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</si>
  <si>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</si>
  <si>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</si>
  <si>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</si>
  <si>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</si>
  <si>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</si>
  <si>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</si>
  <si>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</si>
  <si>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</si>
  <si>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</si>
  <si>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</si>
  <si>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</si>
  <si>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</si>
  <si>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</si>
  <si>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</si>
  <si>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</si>
  <si>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</si>
  <si>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</si>
  <si>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</si>
  <si>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</si>
  <si>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</si>
  <si>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</si>
  <si>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</si>
  <si>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</si>
  <si>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</si>
  <si>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</si>
  <si>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</si>
  <si>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</si>
  <si>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</si>
  <si>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</si>
  <si>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</si>
  <si>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</si>
  <si>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</si>
  <si>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</si>
  <si>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</si>
  <si>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</si>
  <si>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</si>
  <si>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</si>
  <si>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</si>
  <si>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</si>
  <si>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</si>
  <si>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</si>
  <si>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</si>
  <si>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</si>
  <si>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</si>
  <si>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</si>
  <si>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</si>
  <si>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</si>
  <si>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</si>
  <si>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</si>
  <si>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</si>
  <si>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</si>
  <si>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</si>
  <si>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</si>
  <si>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</si>
  <si>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</si>
  <si>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</si>
  <si>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</si>
  <si>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</si>
  <si>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</si>
  <si>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</si>
  <si>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</si>
  <si>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</si>
  <si>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</si>
  <si>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</si>
  <si>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</si>
  <si>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</si>
  <si>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</si>
  <si>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</si>
  <si>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</si>
  <si>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</si>
  <si>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</si>
  <si>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</si>
  <si>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</si>
  <si>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</si>
  <si>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</si>
  <si>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</si>
  <si>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</si>
  <si>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</si>
  <si>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</si>
  <si>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</si>
  <si>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</si>
  <si>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</si>
  <si>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</si>
  <si>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</si>
  <si>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</si>
  <si>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</si>
  <si>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</si>
  <si>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</si>
  <si>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</si>
  <si>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</si>
  <si>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</si>
  <si>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</si>
  <si>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</si>
  <si>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</si>
  <si>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</si>
  <si>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</si>
  <si>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</si>
  <si>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</si>
  <si>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</si>
  <si>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</si>
  <si>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</si>
  <si>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</si>
  <si>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</si>
  <si>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</si>
  <si>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</si>
  <si>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</si>
  <si>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</si>
  <si>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</si>
  <si>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</si>
  <si>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</si>
  <si>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</si>
  <si>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</si>
  <si>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</si>
  <si>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</si>
  <si>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</si>
  <si>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</si>
  <si>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</si>
  <si>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</si>
  <si>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</si>
  <si>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</si>
  <si>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</si>
  <si>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</si>
  <si>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</si>
  <si>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</si>
  <si>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</si>
  <si>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</si>
  <si>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</si>
  <si>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</si>
  <si>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</si>
  <si>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</si>
  <si>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</si>
  <si>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</si>
  <si>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</si>
  <si>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</si>
  <si>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</si>
  <si>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</si>
  <si>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</si>
  <si>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</si>
  <si>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</si>
  <si>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</si>
  <si>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</si>
  <si>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</si>
  <si>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</si>
  <si>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</si>
  <si>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</si>
  <si>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</si>
  <si>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</si>
  <si>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</si>
  <si>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</si>
  <si>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</si>
  <si>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</si>
  <si>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</si>
  <si>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</si>
  <si>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</si>
  <si>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</si>
  <si>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</si>
  <si>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</si>
  <si>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</si>
  <si>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</si>
  <si>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</si>
  <si>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</si>
  <si>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</si>
  <si>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</si>
  <si>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</si>
  <si>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</si>
  <si>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</si>
  <si>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</si>
  <si>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</si>
  <si>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</si>
  <si>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</si>
  <si>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</si>
  <si>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</si>
  <si>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</si>
  <si>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</si>
  <si>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</si>
  <si>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</si>
  <si>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</si>
  <si>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</si>
  <si>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</si>
  <si>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</si>
  <si>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</si>
  <si>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</si>
  <si>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</si>
  <si>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</si>
  <si>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</si>
  <si>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</si>
  <si>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</si>
  <si>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</si>
  <si>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</si>
  <si>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</si>
  <si>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</si>
  <si>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</si>
  <si>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</si>
  <si>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</si>
  <si>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</si>
  <si>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</si>
  <si>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</si>
  <si>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</si>
  <si>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</si>
  <si>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</si>
  <si>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</si>
  <si>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</si>
  <si>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</si>
  <si>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</si>
  <si>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</si>
  <si>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</si>
  <si>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</si>
  <si>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</si>
  <si>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</si>
  <si>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</si>
  <si>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</si>
  <si>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</si>
  <si>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</si>
  <si>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</si>
  <si>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</si>
  <si>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</si>
  <si>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</si>
  <si>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</si>
  <si>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</si>
  <si>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</si>
  <si>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</si>
  <si>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</si>
  <si>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</si>
  <si>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</si>
  <si>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</si>
  <si>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</si>
  <si>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</si>
  <si>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</si>
  <si>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</si>
  <si>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</si>
  <si>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</si>
  <si>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</si>
  <si>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</si>
  <si>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</si>
  <si>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</si>
  <si>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</si>
  <si>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</si>
  <si>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</si>
  <si>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</si>
  <si>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</si>
  <si>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</si>
  <si>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</si>
  <si>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</si>
  <si>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</si>
  <si>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</si>
  <si>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</si>
  <si>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</si>
  <si>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</si>
  <si>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</si>
  <si>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</si>
  <si>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</si>
  <si>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</si>
  <si>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</si>
  <si>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</si>
  <si>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</si>
  <si>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</si>
  <si>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</si>
  <si>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</si>
  <si>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</si>
  <si>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</si>
  <si>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</si>
  <si>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</si>
  <si>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</si>
  <si>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</si>
  <si>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</si>
  <si>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</si>
  <si>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</si>
  <si>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</si>
  <si>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</si>
  <si>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</si>
  <si>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</si>
  <si>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</si>
  <si>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</si>
  <si>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</si>
  <si>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</si>
  <si>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</si>
  <si>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</si>
  <si>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</si>
  <si>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</si>
  <si>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</si>
  <si>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</si>
  <si>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</si>
  <si>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</si>
  <si>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</si>
  <si>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</si>
  <si>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</si>
  <si>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</si>
  <si>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</si>
  <si>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</si>
  <si>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</si>
  <si>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</si>
  <si>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</si>
  <si>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</si>
  <si>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</si>
  <si>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</si>
  <si>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</si>
  <si>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</si>
  <si>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</si>
  <si>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</si>
  <si>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</si>
  <si>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</si>
  <si>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</si>
  <si>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</si>
  <si>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</si>
  <si>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</si>
  <si>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</si>
  <si>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</si>
  <si>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</si>
  <si>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</si>
  <si>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</si>
  <si>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</si>
  <si>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</si>
  <si>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</si>
  <si>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</si>
  <si>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</si>
  <si>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</si>
  <si>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</si>
  <si>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</si>
  <si>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</si>
  <si>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</si>
  <si>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</si>
  <si>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</si>
  <si>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</si>
  <si>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</si>
  <si>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</si>
  <si>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</si>
  <si>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</si>
  <si>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</si>
  <si>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</si>
  <si>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</si>
  <si>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</si>
  <si>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</si>
  <si>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</si>
  <si>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</si>
  <si>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</si>
  <si>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</si>
  <si>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</si>
  <si>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</si>
  <si>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</si>
  <si>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</si>
  <si>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</si>
  <si>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</si>
  <si>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</si>
  <si>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</si>
  <si>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</si>
  <si>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</si>
  <si>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</si>
  <si>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</si>
  <si>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</si>
  <si>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</si>
  <si>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</si>
  <si>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</si>
  <si>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</si>
  <si>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</si>
  <si>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</si>
  <si>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</si>
  <si>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</si>
  <si>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</si>
  <si>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</si>
  <si>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</si>
  <si>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</si>
  <si>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</si>
  <si>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</si>
  <si>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</si>
  <si>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</si>
  <si>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</si>
  <si>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</si>
  <si>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</si>
  <si>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</si>
  <si>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</si>
  <si>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</si>
  <si>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</si>
  <si>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</si>
  <si>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</si>
  <si>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</si>
  <si>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</si>
  <si>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</si>
  <si>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</si>
  <si>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</si>
  <si>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</si>
  <si>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</si>
  <si>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</si>
  <si>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</si>
  <si>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</si>
  <si>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</si>
  <si>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</si>
  <si>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</si>
  <si>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</si>
  <si>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</si>
  <si>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</si>
  <si>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</si>
  <si>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</si>
  <si>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</si>
  <si>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</si>
  <si>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</si>
  <si>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</si>
  <si>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</si>
  <si>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</si>
  <si>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</si>
  <si>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</si>
  <si>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</si>
  <si>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</si>
  <si>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</si>
  <si>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</si>
  <si>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</si>
  <si>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</si>
  <si>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</si>
  <si>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</si>
  <si>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</si>
  <si>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</si>
  <si>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</si>
  <si>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</si>
  <si>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</si>
  <si>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</si>
  <si>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</si>
  <si>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</si>
  <si>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</si>
  <si>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</si>
  <si>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</si>
  <si>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</si>
  <si>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</si>
  <si>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</si>
  <si>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</si>
  <si>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</si>
  <si>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</si>
  <si>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</si>
  <si>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</si>
  <si>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</si>
  <si>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</si>
  <si>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</si>
  <si>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</si>
  <si>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</si>
  <si>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</si>
  <si>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</si>
  <si>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</si>
  <si>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</si>
  <si>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</si>
  <si>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</si>
  <si>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</si>
  <si>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</si>
  <si>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</si>
  <si>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</si>
  <si>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</si>
  <si>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</si>
  <si>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</si>
  <si>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</si>
  <si>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</si>
  <si>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</si>
  <si>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</si>
  <si>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</si>
  <si>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</si>
  <si>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</si>
  <si>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</si>
  <si>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</si>
  <si>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</si>
  <si>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</si>
  <si>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</si>
  <si>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</si>
  <si>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</si>
  <si>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</si>
  <si>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</si>
  <si>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</si>
  <si>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</si>
  <si>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</si>
  <si>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</si>
  <si>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</si>
  <si>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</si>
  <si>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</si>
  <si>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</si>
  <si>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</si>
  <si>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</si>
  <si>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</si>
  <si>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</si>
  <si>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</si>
  <si>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</si>
  <si>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</si>
  <si>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</si>
  <si>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</si>
  <si>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</si>
  <si>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</si>
  <si>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</si>
  <si>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</si>
  <si>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</si>
  <si>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</si>
  <si>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</si>
  <si>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</si>
  <si>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</si>
  <si>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</si>
  <si>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</si>
  <si>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</si>
  <si>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</si>
  <si>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</si>
  <si>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</si>
  <si>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</si>
  <si>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</si>
  <si>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</si>
  <si>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</si>
  <si>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</si>
  <si>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</si>
  <si>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</si>
  <si>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</si>
  <si>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</si>
  <si>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</si>
  <si>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</si>
  <si>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</si>
  <si>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</si>
  <si>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</si>
  <si>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</si>
  <si>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</si>
  <si>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</si>
  <si>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</si>
  <si>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</si>
  <si>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</si>
  <si>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</si>
  <si>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</si>
  <si>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</si>
  <si>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</si>
  <si>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</si>
  <si>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</si>
  <si>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</si>
  <si>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</si>
  <si>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</si>
  <si>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</si>
  <si>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</si>
  <si>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</si>
  <si>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</si>
  <si>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</si>
  <si>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</si>
  <si>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</si>
  <si>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</si>
  <si>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</si>
  <si>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</si>
  <si>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</si>
  <si>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</si>
  <si>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</si>
  <si>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</si>
  <si>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</si>
  <si>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</si>
  <si>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</si>
  <si>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</si>
  <si>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</si>
  <si>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</si>
  <si>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</si>
  <si>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</si>
  <si>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</si>
  <si>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</si>
  <si>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</si>
  <si>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</si>
  <si>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</si>
  <si>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</si>
  <si>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</si>
  <si>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</si>
  <si>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</si>
  <si>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</si>
  <si>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</si>
  <si>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</si>
  <si>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</si>
  <si>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</si>
  <si>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</si>
  <si>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</si>
  <si>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</si>
  <si>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</si>
  <si>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</si>
  <si>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</si>
  <si>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</si>
  <si>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</si>
  <si>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</si>
  <si>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</si>
  <si>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</si>
  <si>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</si>
  <si>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</si>
  <si>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</si>
  <si>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</si>
  <si>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</si>
  <si>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</si>
  <si>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</si>
  <si>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</si>
  <si>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</si>
  <si>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</si>
  <si>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</si>
  <si>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</si>
  <si>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</si>
  <si>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</si>
  <si>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</si>
  <si>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</si>
  <si>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</si>
  <si>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</si>
  <si>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</si>
  <si>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</si>
  <si>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</si>
  <si>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</si>
  <si>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</si>
  <si>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</si>
  <si>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</si>
  <si>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</si>
  <si>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</si>
  <si>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</si>
  <si>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</si>
  <si>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</si>
  <si>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</si>
  <si>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</si>
  <si>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</si>
  <si>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</si>
  <si>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</si>
  <si>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</si>
  <si>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</si>
  <si>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</si>
  <si>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</si>
  <si>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</si>
  <si>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</si>
  <si>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</si>
  <si>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</si>
  <si>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</si>
  <si>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</si>
  <si>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</si>
  <si>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</si>
  <si>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</si>
  <si>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</si>
  <si>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</si>
  <si>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</si>
  <si>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</si>
  <si>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</si>
  <si>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</si>
  <si>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</si>
  <si>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</si>
  <si>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</si>
  <si>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</si>
  <si>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</si>
  <si>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</si>
  <si>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</si>
  <si>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</si>
  <si>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</si>
  <si>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</si>
  <si>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</si>
  <si>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</si>
  <si>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</si>
  <si>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</si>
  <si>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</si>
  <si>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</si>
  <si>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</si>
  <si>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</si>
  <si>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</si>
  <si>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</si>
  <si>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</si>
  <si>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</si>
  <si>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</si>
  <si>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</si>
  <si>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</si>
  <si>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</si>
  <si>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</si>
  <si>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</si>
  <si>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</si>
  <si>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</si>
  <si>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</si>
  <si>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</si>
  <si>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</si>
  <si>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</si>
  <si>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</si>
  <si>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</si>
  <si>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</si>
  <si>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</si>
  <si>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</si>
  <si>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</si>
  <si>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</si>
  <si>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</si>
  <si>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</si>
  <si>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</si>
  <si>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</si>
  <si>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</si>
  <si>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</si>
  <si>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</si>
  <si>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</si>
  <si>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</si>
  <si>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</si>
  <si>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</si>
  <si>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</si>
  <si>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</si>
  <si>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</si>
  <si>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</si>
  <si>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</si>
  <si>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</si>
  <si>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</si>
  <si>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</si>
  <si>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</si>
  <si>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</si>
  <si>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</si>
  <si>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</si>
  <si>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</si>
  <si>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</si>
  <si>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</si>
  <si>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</si>
  <si>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</si>
  <si>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</si>
  <si>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</si>
  <si>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</si>
  <si>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</si>
  <si>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</si>
  <si>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</si>
  <si>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</si>
  <si>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</si>
  <si>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</si>
  <si>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</si>
  <si>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</si>
  <si>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</si>
  <si>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</si>
  <si>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</si>
  <si>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</si>
  <si>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</si>
  <si>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</si>
  <si>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</si>
  <si>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</si>
  <si>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</si>
  <si>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</si>
  <si>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</si>
  <si>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</si>
  <si>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</si>
  <si>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</si>
  <si>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</si>
  <si>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</si>
  <si>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</si>
  <si>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</si>
  <si>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</si>
  <si>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</si>
  <si>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</si>
  <si>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</si>
  <si>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</si>
  <si>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</si>
  <si>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</si>
  <si>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</si>
  <si>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</si>
  <si>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</si>
  <si>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</si>
  <si>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</si>
  <si>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</si>
  <si>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</si>
  <si>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</si>
  <si>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</si>
  <si>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</si>
  <si>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</si>
  <si>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</si>
  <si>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</si>
  <si>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</si>
  <si>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</si>
  <si>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</si>
  <si>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</si>
  <si>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</si>
  <si>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</si>
  <si>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</si>
  <si>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</si>
  <si>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</si>
  <si>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</si>
  <si>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</si>
  <si>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</si>
  <si>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</si>
  <si>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</si>
  <si>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</si>
  <si>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</si>
  <si>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</si>
  <si>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</si>
  <si>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</si>
  <si>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</si>
  <si>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</si>
  <si>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</si>
  <si>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</si>
  <si>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</si>
  <si>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</si>
  <si>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</si>
  <si>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</si>
  <si>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</si>
  <si>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</si>
  <si>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</si>
  <si>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</si>
  <si>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</si>
  <si>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</si>
  <si>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</si>
  <si>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</si>
  <si>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</si>
  <si>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</si>
  <si>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</si>
  <si>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</si>
  <si>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</si>
  <si>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</si>
  <si>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</si>
  <si>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</si>
  <si>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</si>
  <si>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</si>
  <si>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</si>
  <si>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</si>
  <si>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</si>
  <si>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</si>
  <si>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</si>
  <si>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</si>
  <si>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</si>
  <si>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</si>
  <si>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</si>
  <si>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</si>
  <si>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</si>
  <si>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</si>
  <si>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</si>
  <si>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</si>
  <si>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</si>
  <si>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</si>
  <si>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</si>
  <si>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</si>
  <si>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</si>
  <si>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</si>
  <si>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</si>
  <si>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</si>
  <si>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</si>
  <si>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</si>
  <si>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</si>
  <si>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</si>
  <si>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</si>
  <si>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</si>
  <si>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</si>
  <si>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</si>
  <si>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</si>
  <si>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</si>
  <si>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</si>
  <si>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</si>
  <si>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</si>
  <si>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</si>
  <si>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</si>
  <si>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</si>
  <si>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</si>
  <si>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</si>
  <si>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</si>
  <si>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</si>
  <si>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</si>
  <si>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</si>
  <si>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</si>
  <si>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</si>
  <si>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</si>
  <si>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</si>
  <si>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</si>
  <si>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</si>
  <si>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</si>
  <si>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</si>
  <si>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</si>
  <si>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</si>
  <si>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</si>
  <si>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</si>
  <si>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</si>
  <si>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</si>
  <si>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</si>
  <si>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</si>
  <si>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</si>
  <si>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</si>
  <si>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</si>
  <si>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</si>
  <si>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</si>
  <si>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</si>
  <si>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</si>
  <si>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</si>
  <si>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</si>
  <si>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</si>
  <si>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</si>
  <si>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</si>
  <si>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</si>
  <si>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</si>
  <si>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</si>
  <si>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</si>
  <si>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</si>
  <si>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</si>
  <si>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</si>
  <si>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</si>
  <si>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</si>
  <si>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</si>
  <si>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</si>
  <si>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</si>
  <si>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</si>
  <si>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</si>
  <si>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</si>
  <si>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</si>
  <si>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</si>
  <si>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</si>
  <si>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</si>
  <si>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</si>
  <si>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</si>
  <si>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</si>
  <si>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</si>
  <si>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</si>
  <si>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</si>
  <si>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</si>
  <si>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</si>
  <si>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</si>
  <si>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</si>
  <si>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</si>
  <si>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</si>
  <si>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</si>
  <si>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</si>
  <si>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</si>
  <si>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</si>
  <si>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</si>
  <si>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</si>
  <si>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</si>
  <si>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</si>
  <si>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</si>
  <si>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</si>
  <si>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</si>
  <si>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</si>
  <si>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</si>
  <si>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</si>
  <si>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</si>
  <si>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</si>
  <si>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</si>
  <si>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</si>
  <si>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</si>
  <si>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</si>
  <si>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</si>
  <si>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</si>
  <si>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</si>
  <si>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</si>
  <si>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</si>
  <si>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</si>
  <si>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</si>
  <si>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</si>
  <si>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</si>
  <si>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</si>
  <si>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</si>
  <si>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</si>
  <si>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</si>
  <si>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</si>
  <si>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</si>
  <si>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</si>
  <si>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</si>
  <si>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</si>
  <si>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</si>
  <si>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</si>
  <si>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</si>
  <si>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</si>
  <si>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</si>
  <si>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</si>
  <si>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</si>
  <si>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</si>
  <si>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</si>
  <si>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</si>
  <si>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</si>
  <si>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</si>
  <si>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</si>
  <si>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</si>
  <si>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</si>
  <si>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</si>
  <si>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</si>
  <si>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</si>
  <si>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</si>
  <si>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</si>
  <si>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</si>
  <si>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</si>
  <si>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</si>
  <si>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</si>
  <si>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</si>
  <si>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</si>
  <si>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</si>
  <si>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</si>
  <si>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</si>
  <si>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</si>
  <si>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</si>
  <si>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</si>
  <si>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</si>
  <si>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</si>
  <si>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</si>
  <si>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</si>
  <si>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</si>
  <si>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</si>
  <si>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</si>
  <si>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</si>
  <si>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</si>
  <si>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</si>
  <si>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</si>
  <si>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</si>
  <si>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</si>
  <si>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</si>
  <si>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</si>
  <si>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</si>
  <si>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</si>
  <si>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</si>
  <si>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</si>
  <si>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</si>
  <si>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</si>
  <si>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</si>
  <si>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</si>
  <si>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</si>
  <si>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</si>
  <si>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</si>
  <si>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</si>
  <si>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</si>
  <si>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</si>
  <si>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</si>
  <si>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</si>
  <si>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</si>
  <si>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</si>
  <si>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</si>
  <si>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</si>
  <si>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</si>
  <si>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</si>
  <si>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</si>
  <si>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</si>
  <si>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</si>
  <si>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</si>
  <si>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</si>
  <si>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</si>
  <si>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</si>
  <si>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</si>
  <si>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</si>
  <si>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</si>
  <si>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</si>
  <si>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</si>
  <si>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</si>
  <si>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</si>
  <si>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</si>
  <si>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</si>
  <si>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</si>
  <si>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</si>
  <si>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</si>
  <si>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</si>
  <si>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</si>
  <si>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</si>
  <si>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</si>
  <si>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</si>
  <si>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</si>
  <si>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</si>
  <si>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</si>
  <si>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</si>
  <si>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</si>
  <si>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</si>
  <si>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</si>
  <si>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</si>
  <si>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</si>
  <si>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</si>
  <si>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</si>
  <si>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</si>
  <si>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</si>
  <si>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</si>
  <si>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</si>
  <si>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</si>
  <si>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</si>
  <si>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</si>
  <si>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</si>
  <si>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</si>
  <si>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</si>
  <si>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</si>
  <si>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</si>
  <si>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</si>
  <si>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</si>
  <si>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</si>
  <si>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</si>
  <si>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</si>
  <si>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</si>
  <si>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</si>
  <si>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</si>
  <si>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</si>
  <si>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</si>
  <si>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</si>
  <si>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</si>
  <si>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</si>
  <si>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</si>
  <si>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</si>
  <si>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</si>
  <si>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</si>
  <si>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</si>
  <si>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</si>
  <si>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</si>
  <si>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</si>
  <si>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</si>
  <si>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</si>
  <si>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</si>
  <si>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</si>
  <si>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</si>
  <si>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</si>
  <si>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</si>
  <si>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</si>
  <si>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</si>
  <si>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</si>
  <si>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</si>
  <si>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</si>
  <si>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</si>
  <si>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</si>
  <si>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</si>
  <si>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</si>
  <si>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</si>
  <si>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</si>
  <si>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</si>
  <si>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</si>
  <si>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</si>
  <si>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</si>
  <si>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</si>
  <si>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</si>
  <si>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</si>
  <si>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</si>
  <si>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</si>
  <si>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</si>
  <si>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</si>
  <si>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</si>
  <si>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</si>
  <si>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</si>
  <si>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</si>
  <si>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</si>
  <si>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</si>
  <si>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</si>
  <si>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</si>
  <si>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</si>
  <si>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</si>
  <si>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</si>
  <si>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</si>
  <si>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</si>
  <si>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</si>
  <si>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</si>
  <si>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</si>
  <si>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</si>
  <si>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</si>
  <si>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</si>
  <si>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</si>
  <si>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</si>
  <si>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</si>
  <si>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</si>
  <si>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</si>
  <si>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</si>
  <si>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</si>
  <si>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</si>
  <si>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</si>
  <si>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</si>
  <si>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</si>
  <si>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</si>
  <si>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</si>
  <si>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</si>
  <si>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</si>
  <si>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</si>
  <si>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</si>
  <si>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</si>
  <si>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</si>
  <si>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</si>
  <si>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</si>
  <si>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</si>
  <si>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</si>
  <si>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</si>
  <si>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</si>
  <si>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</si>
  <si>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</si>
  <si>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</si>
  <si>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</si>
  <si>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</si>
  <si>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</si>
  <si>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</si>
  <si>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</si>
  <si>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</si>
  <si>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</si>
  <si>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</si>
  <si>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</si>
  <si>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</si>
  <si>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</si>
  <si>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</si>
  <si>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</si>
  <si>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</si>
  <si>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</si>
  <si>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</si>
  <si>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</si>
  <si>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</si>
  <si>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</si>
  <si>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</si>
  <si>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</si>
  <si>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</si>
  <si>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</si>
  <si>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</si>
  <si>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</si>
  <si>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</si>
  <si>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</si>
  <si>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</si>
  <si>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</si>
  <si>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</si>
  <si>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</si>
  <si>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</si>
  <si>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</si>
  <si>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</si>
  <si>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</si>
  <si>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</si>
  <si>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</si>
  <si>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</si>
  <si>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</si>
  <si>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</si>
  <si>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</si>
  <si>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</si>
  <si>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</si>
  <si>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</si>
  <si>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</si>
  <si>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</si>
  <si>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</si>
  <si>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</si>
  <si>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</si>
  <si>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</si>
  <si>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</si>
  <si>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</si>
  <si>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</si>
  <si>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</si>
  <si>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</si>
  <si>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</si>
  <si>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</si>
  <si>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</si>
  <si>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</si>
  <si>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</si>
  <si>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</si>
  <si>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</si>
  <si>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</si>
  <si>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</si>
  <si>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</si>
  <si>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</si>
  <si>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</si>
  <si>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</si>
  <si>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</si>
  <si>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</si>
  <si>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</si>
  <si>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</si>
  <si>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</si>
  <si>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</si>
  <si>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</si>
  <si>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</si>
  <si>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</si>
  <si>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</si>
  <si>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</si>
  <si>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</si>
  <si>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</si>
  <si>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</si>
  <si>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</si>
  <si>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</si>
  <si>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</si>
  <si>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</si>
  <si>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</si>
  <si>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</si>
  <si>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</si>
  <si>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</si>
  <si>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</si>
  <si>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</si>
  <si>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</si>
  <si>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</si>
  <si>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</si>
  <si>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</si>
  <si>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</si>
  <si>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</si>
  <si>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</si>
  <si>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</si>
  <si>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</si>
  <si>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</si>
  <si>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</si>
  <si>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</si>
  <si>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</si>
  <si>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</si>
  <si>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</si>
  <si>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</si>
  <si>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</si>
  <si>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</si>
  <si>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</si>
  <si>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</si>
  <si>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</si>
  <si>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</si>
  <si>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</si>
  <si>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</si>
  <si>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</si>
  <si>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</si>
  <si>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</si>
  <si>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</si>
  <si>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</si>
  <si>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</si>
  <si>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</si>
  <si>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</si>
  <si>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</si>
  <si>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</si>
  <si>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</si>
  <si>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</si>
  <si>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</si>
  <si>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</si>
  <si>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</si>
  <si>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</si>
  <si>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</si>
  <si>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</si>
  <si>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</si>
  <si>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</si>
  <si>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</si>
  <si>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</si>
  <si>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</si>
  <si>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</si>
  <si>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</si>
  <si>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</si>
  <si>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</si>
  <si>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</si>
  <si>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</si>
  <si>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</si>
  <si>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</si>
  <si>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</si>
  <si>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</si>
  <si>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</si>
  <si>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</si>
  <si>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</si>
  <si>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</si>
  <si>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</si>
  <si>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</si>
  <si>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</si>
  <si>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</si>
  <si>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</si>
  <si>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</si>
  <si>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</si>
  <si>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</si>
  <si>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</si>
  <si>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</si>
  <si>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</si>
  <si>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</si>
  <si>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</si>
  <si>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</si>
  <si>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</si>
  <si>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</si>
  <si>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</si>
  <si>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</si>
  <si>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</si>
  <si>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</si>
  <si>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</si>
  <si>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</si>
  <si>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</si>
  <si>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</si>
  <si>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</si>
  <si>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</si>
  <si>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</si>
  <si>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</si>
  <si>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</si>
  <si>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</si>
  <si>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</si>
  <si>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</si>
  <si>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</si>
  <si>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</si>
  <si>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</si>
  <si>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</si>
  <si>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</si>
  <si>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</si>
  <si>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</si>
  <si>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</si>
  <si>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</si>
  <si>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</si>
  <si>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</si>
  <si>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</si>
  <si>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</si>
  <si>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</si>
  <si>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</si>
  <si>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</si>
  <si>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</si>
  <si>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</si>
  <si>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</si>
  <si>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</si>
  <si>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</si>
  <si>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</si>
  <si>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</si>
  <si>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</si>
  <si>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</si>
  <si>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</si>
  <si>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</si>
  <si>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</si>
  <si>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</si>
  <si>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</si>
  <si>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</si>
  <si>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</si>
  <si>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</si>
  <si>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</si>
  <si>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</si>
  <si>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</si>
  <si>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</si>
  <si>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</si>
  <si>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</si>
  <si>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</si>
  <si>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</si>
  <si>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</si>
  <si>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</si>
  <si>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</si>
  <si>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</si>
  <si>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</si>
  <si>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</si>
  <si>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</si>
  <si>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</si>
  <si>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</si>
  <si>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</si>
  <si>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</si>
  <si>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</si>
  <si>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</si>
  <si>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</si>
  <si>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</si>
  <si>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</si>
  <si>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</si>
  <si>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</si>
  <si>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</si>
  <si>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</si>
  <si>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</si>
  <si>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</si>
  <si>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</si>
  <si>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</si>
  <si>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</si>
  <si>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</si>
  <si>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</si>
  <si>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</si>
  <si>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</si>
  <si>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</si>
  <si>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</si>
  <si>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</si>
  <si>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</si>
  <si>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</si>
  <si>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</si>
  <si>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</si>
  <si>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</si>
  <si>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</si>
  <si>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</si>
  <si>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</si>
  <si>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</si>
  <si>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</si>
  <si>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</si>
  <si>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</si>
  <si>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</si>
  <si>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</si>
  <si>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</si>
  <si>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</si>
  <si>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</si>
  <si>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</si>
  <si>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</si>
  <si>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</si>
  <si>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</si>
  <si>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</si>
  <si>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</si>
  <si>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</si>
  <si>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</si>
  <si>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</si>
  <si>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</si>
  <si>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</si>
  <si>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</si>
  <si>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</si>
  <si>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</si>
  <si>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</si>
  <si>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</si>
  <si>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</si>
  <si>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</si>
  <si>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</si>
  <si>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</si>
  <si>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</si>
  <si>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</si>
  <si>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</si>
  <si>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</si>
  <si>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</si>
  <si>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</si>
  <si>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</si>
  <si>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</si>
  <si>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</si>
  <si>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</si>
  <si>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</si>
  <si>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</si>
  <si>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</si>
  <si>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</si>
  <si>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</si>
  <si>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</si>
  <si>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</si>
  <si>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</si>
  <si>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</si>
  <si>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</si>
  <si>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</si>
  <si>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</si>
  <si>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</si>
  <si>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</si>
  <si>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</si>
  <si>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</si>
  <si>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</si>
  <si>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</si>
  <si>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</si>
  <si>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</si>
  <si>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</si>
  <si>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</si>
  <si>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</si>
  <si>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</si>
  <si>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</si>
  <si>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</si>
  <si>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</si>
  <si>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</si>
  <si>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</si>
  <si>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</si>
  <si>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</si>
  <si>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</si>
  <si>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</si>
  <si>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</si>
  <si>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</si>
  <si>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</si>
  <si>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</si>
  <si>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</si>
  <si>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</si>
  <si>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</si>
  <si>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</si>
  <si>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</si>
  <si>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</si>
  <si>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</si>
  <si>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</si>
  <si>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</si>
  <si>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</si>
  <si>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</si>
  <si>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</si>
  <si>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</si>
  <si>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</si>
  <si>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</si>
  <si>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</si>
  <si>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</si>
  <si>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</si>
  <si>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</si>
  <si>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</si>
  <si>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</si>
  <si>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</si>
  <si>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</si>
  <si>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</si>
  <si>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</si>
  <si>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</si>
  <si>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</si>
  <si>
    <t>NJU10</t>
  </si>
  <si>
    <t>BOCUZZI Y 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</si>
</sst>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9.9630996309963096E-2</c:v>
                </c:pt>
                <c:pt idx="4">
                  <c:v>0.1070110701107011</c:v>
                </c:pt>
                <c:pt idx="5">
                  <c:v>9.9630996309963096E-2</c:v>
                </c:pt>
                <c:pt idx="6">
                  <c:v>0.11992619926199262</c:v>
                </c:pt>
                <c:pt idx="7">
                  <c:v>0.11439114391143912</c:v>
                </c:pt>
                <c:pt idx="8">
                  <c:v>0.1070110701107011</c:v>
                </c:pt>
                <c:pt idx="9">
                  <c:v>6.8265682656826573E-2</c:v>
                </c:pt>
                <c:pt idx="10">
                  <c:v>7.9335793357933573E-2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18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19</c:v>
                </c:pt>
                <c:pt idx="10">
                  <c:v>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37</c:v>
                </c:pt>
                <c:pt idx="10">
                  <c:v>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22</c:v>
                </c:pt>
                <c:pt idx="10">
                  <c:v>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16</c:v>
                </c:pt>
                <c:pt idx="10">
                  <c:v>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8.8353413654618476E-2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0.09</c:v>
                      </c:pt>
                      <c:pt idx="10">
                        <c:v>0.11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0.08</c:v>
                      </c:pt>
                      <c:pt idx="10">
                        <c:v>0.08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8.8353413654618476E-2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0.09</c:v>
                </c:pt>
                <c:pt idx="10">
                  <c:v>0.11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0.08</c:v>
                </c:pt>
                <c:pt idx="10">
                  <c:v>0.08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22</c:v>
                      </c:pt>
                      <c:pt idx="10">
                        <c:v>27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16</c:v>
                      </c:pt>
                      <c:pt idx="10">
                        <c:v>17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C556" sqref="C554:C5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542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0.11696869851729819</v>
      </c>
      <c r="V1" s="4">
        <f t="shared" si="0"/>
        <v>0.12561174551386622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71</v>
      </c>
      <c r="V3" s="12">
        <f t="shared" si="3"/>
        <v>77</v>
      </c>
      <c r="W3" s="12">
        <f t="shared" si="3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4">COUNTIF(Z4:Z627,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 t="s">
        <v>1604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 t="s">
        <v>1604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27</v>
      </c>
      <c r="J20" s="34">
        <f t="shared" ref="J20:J23" si="11">COUNTIF(L20:AM20,"APAGADO")</f>
        <v>1</v>
      </c>
      <c r="K20" s="35">
        <f t="shared" ref="K20:K23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 t="s">
        <v>1604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 t="s">
        <v>1604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18</v>
      </c>
      <c r="J24" s="34">
        <f t="shared" si="6"/>
        <v>10</v>
      </c>
      <c r="K24" s="35">
        <f t="shared" si="7"/>
        <v>0.6428571428571429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 t="s">
        <v>1604</v>
      </c>
      <c r="R24" s="86" t="s">
        <v>1604</v>
      </c>
      <c r="S24" s="86" t="s">
        <v>1604</v>
      </c>
      <c r="T24" s="86" t="s">
        <v>1604</v>
      </c>
      <c r="U24" s="86" t="s">
        <v>1604</v>
      </c>
      <c r="V24" s="86" t="s">
        <v>1604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18</v>
      </c>
      <c r="J29" s="34">
        <f t="shared" si="6"/>
        <v>10</v>
      </c>
      <c r="K29" s="35">
        <f t="shared" si="7"/>
        <v>0.6428571428571429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 t="s">
        <v>1604</v>
      </c>
      <c r="R29" s="86" t="s">
        <v>1604</v>
      </c>
      <c r="S29" s="86" t="s">
        <v>1604</v>
      </c>
      <c r="T29" s="86" t="s">
        <v>1604</v>
      </c>
      <c r="U29" s="86" t="s">
        <v>1604</v>
      </c>
      <c r="V29" s="86" t="s">
        <v>1604</v>
      </c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20</v>
      </c>
      <c r="J62" s="34">
        <f t="shared" si="6"/>
        <v>8</v>
      </c>
      <c r="K62" s="35">
        <f t="shared" si="7"/>
        <v>0.7142857142857143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 t="s">
        <v>1604</v>
      </c>
      <c r="R62" s="86" t="s">
        <v>1604</v>
      </c>
      <c r="S62" s="86"/>
      <c r="T62" s="86" t="s">
        <v>1604</v>
      </c>
      <c r="U62" s="86"/>
      <c r="V62" s="86" t="s">
        <v>1604</v>
      </c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20</v>
      </c>
      <c r="J85" s="34">
        <f t="shared" si="14"/>
        <v>8</v>
      </c>
      <c r="K85" s="35">
        <f t="shared" si="15"/>
        <v>0.7142857142857143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 t="s">
        <v>1604</v>
      </c>
      <c r="R85" s="86" t="s">
        <v>1604</v>
      </c>
      <c r="S85" s="86"/>
      <c r="T85" s="86" t="s">
        <v>1604</v>
      </c>
      <c r="U85" s="86"/>
      <c r="V85" s="86" t="s">
        <v>1604</v>
      </c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19</v>
      </c>
      <c r="J107" s="34">
        <f t="shared" si="18"/>
        <v>9</v>
      </c>
      <c r="K107" s="35">
        <f t="shared" si="19"/>
        <v>0.6785714285714286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 t="s">
        <v>1604</v>
      </c>
      <c r="R107" s="86" t="s">
        <v>1604</v>
      </c>
      <c r="S107" s="86" t="s">
        <v>1604</v>
      </c>
      <c r="T107" s="86" t="s">
        <v>1604</v>
      </c>
      <c r="U107" s="86" t="s">
        <v>1604</v>
      </c>
      <c r="V107" s="86" t="s">
        <v>1604</v>
      </c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18</v>
      </c>
      <c r="J112" s="34">
        <f t="shared" si="14"/>
        <v>10</v>
      </c>
      <c r="K112" s="35">
        <f t="shared" si="15"/>
        <v>0.6428571428571429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 t="s">
        <v>1604</v>
      </c>
      <c r="R112" s="86" t="s">
        <v>1604</v>
      </c>
      <c r="S112" s="86" t="s">
        <v>1604</v>
      </c>
      <c r="T112" s="86" t="s">
        <v>1604</v>
      </c>
      <c r="U112" s="86" t="s">
        <v>1604</v>
      </c>
      <c r="V112" s="86" t="s">
        <v>1604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18</v>
      </c>
      <c r="J114" s="34">
        <f t="shared" si="14"/>
        <v>10</v>
      </c>
      <c r="K114" s="35">
        <f t="shared" si="15"/>
        <v>0.6428571428571429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 t="s">
        <v>1604</v>
      </c>
      <c r="R114" s="86" t="s">
        <v>1604</v>
      </c>
      <c r="S114" s="86" t="s">
        <v>1604</v>
      </c>
      <c r="T114" s="86" t="s">
        <v>1604</v>
      </c>
      <c r="U114" s="86" t="s">
        <v>1604</v>
      </c>
      <c r="V114" s="86" t="s">
        <v>1604</v>
      </c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 t="s">
        <v>1604</v>
      </c>
      <c r="R115" s="86" t="s">
        <v>1604</v>
      </c>
      <c r="S115" s="86" t="s">
        <v>1604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 t="s">
        <v>1604</v>
      </c>
      <c r="R116" s="86" t="s">
        <v>1604</v>
      </c>
      <c r="S116" s="86" t="s">
        <v>1604</v>
      </c>
      <c r="T116" s="86" t="s">
        <v>1604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 t="s">
        <v>1604</v>
      </c>
      <c r="R118" s="86" t="s">
        <v>1604</v>
      </c>
      <c r="S118" s="86" t="s">
        <v>1604</v>
      </c>
      <c r="T118" s="86" t="s">
        <v>1604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18</v>
      </c>
      <c r="J124" s="34">
        <f t="shared" si="14"/>
        <v>10</v>
      </c>
      <c r="K124" s="35">
        <f t="shared" si="15"/>
        <v>0.6428571428571429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 t="s">
        <v>1604</v>
      </c>
      <c r="R124" s="86" t="s">
        <v>1604</v>
      </c>
      <c r="S124" s="86" t="s">
        <v>1604</v>
      </c>
      <c r="T124" s="86" t="s">
        <v>1604</v>
      </c>
      <c r="U124" s="86" t="s">
        <v>1604</v>
      </c>
      <c r="V124" s="86" t="s">
        <v>1604</v>
      </c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18</v>
      </c>
      <c r="J125" s="34">
        <f t="shared" si="14"/>
        <v>10</v>
      </c>
      <c r="K125" s="35">
        <f t="shared" si="15"/>
        <v>0.6428571428571429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 t="s">
        <v>1604</v>
      </c>
      <c r="R125" s="86" t="s">
        <v>1604</v>
      </c>
      <c r="S125" s="86" t="s">
        <v>1604</v>
      </c>
      <c r="T125" s="86" t="s">
        <v>1604</v>
      </c>
      <c r="U125" s="86" t="s">
        <v>1604</v>
      </c>
      <c r="V125" s="86" t="s">
        <v>1604</v>
      </c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18</v>
      </c>
      <c r="J130" s="34">
        <f t="shared" si="14"/>
        <v>10</v>
      </c>
      <c r="K130" s="35">
        <f t="shared" si="15"/>
        <v>0.6428571428571429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 t="s">
        <v>1604</v>
      </c>
      <c r="R130" s="86" t="s">
        <v>1604</v>
      </c>
      <c r="S130" s="86" t="s">
        <v>1604</v>
      </c>
      <c r="T130" s="86" t="s">
        <v>1604</v>
      </c>
      <c r="U130" s="86" t="s">
        <v>1604</v>
      </c>
      <c r="V130" s="86" t="s">
        <v>1604</v>
      </c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8" si="21">COUNTIF(L151:AM151,"APAGADO")</f>
        <v>0</v>
      </c>
      <c r="K151" s="35">
        <f t="shared" ref="K151:K258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21</v>
      </c>
      <c r="J153" s="34">
        <f t="shared" si="21"/>
        <v>7</v>
      </c>
      <c r="K153" s="35">
        <f t="shared" si="22"/>
        <v>0.75</v>
      </c>
      <c r="L153" s="86"/>
      <c r="M153" s="86"/>
      <c r="N153" s="86"/>
      <c r="O153" s="86"/>
      <c r="P153" s="86" t="s">
        <v>1604</v>
      </c>
      <c r="Q153" s="86" t="s">
        <v>1604</v>
      </c>
      <c r="R153" s="86" t="s">
        <v>1604</v>
      </c>
      <c r="S153" s="86" t="s">
        <v>1604</v>
      </c>
      <c r="T153" s="86" t="s">
        <v>1604</v>
      </c>
      <c r="U153" s="86" t="s">
        <v>1604</v>
      </c>
      <c r="V153" s="86" t="s">
        <v>1604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18</v>
      </c>
      <c r="J168" s="34">
        <f t="shared" si="23"/>
        <v>10</v>
      </c>
      <c r="K168" s="35">
        <f t="shared" si="24"/>
        <v>0.6428571428571429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 t="s">
        <v>1604</v>
      </c>
      <c r="R168" s="86" t="s">
        <v>1604</v>
      </c>
      <c r="S168" s="86" t="s">
        <v>1604</v>
      </c>
      <c r="T168" s="86" t="s">
        <v>1604</v>
      </c>
      <c r="U168" s="86" t="s">
        <v>1604</v>
      </c>
      <c r="V168" s="86" t="s">
        <v>1604</v>
      </c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18</v>
      </c>
      <c r="J171" s="34">
        <f t="shared" si="21"/>
        <v>10</v>
      </c>
      <c r="K171" s="35">
        <f t="shared" si="22"/>
        <v>0.6428571428571429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 t="s">
        <v>1604</v>
      </c>
      <c r="R171" s="86" t="s">
        <v>1604</v>
      </c>
      <c r="S171" s="86" t="s">
        <v>1604</v>
      </c>
      <c r="T171" s="86" t="s">
        <v>1604</v>
      </c>
      <c r="U171" s="86" t="s">
        <v>1604</v>
      </c>
      <c r="V171" s="86" t="s">
        <v>1604</v>
      </c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 t="s">
        <v>1604</v>
      </c>
      <c r="Q172" s="86"/>
      <c r="R172" s="86" t="s">
        <v>1604</v>
      </c>
      <c r="S172" s="86"/>
      <c r="T172" s="86"/>
      <c r="U172" s="86" t="s">
        <v>1604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 t="s">
        <v>1604</v>
      </c>
      <c r="Q173" s="86"/>
      <c r="R173" s="86" t="s">
        <v>1604</v>
      </c>
      <c r="S173" s="86"/>
      <c r="T173" s="86"/>
      <c r="U173" s="86" t="s">
        <v>1604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1604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18</v>
      </c>
      <c r="J179" s="34">
        <f t="shared" si="21"/>
        <v>10</v>
      </c>
      <c r="K179" s="35">
        <f t="shared" si="22"/>
        <v>0.6428571428571429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 t="s">
        <v>1604</v>
      </c>
      <c r="R179" s="86" t="s">
        <v>1604</v>
      </c>
      <c r="S179" s="86" t="s">
        <v>1604</v>
      </c>
      <c r="T179" s="86" t="s">
        <v>1604</v>
      </c>
      <c r="U179" s="86" t="s">
        <v>1604</v>
      </c>
      <c r="V179" s="86" t="s">
        <v>1604</v>
      </c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18</v>
      </c>
      <c r="J180" s="34">
        <f t="shared" si="21"/>
        <v>10</v>
      </c>
      <c r="K180" s="35">
        <f t="shared" si="22"/>
        <v>0.6428571428571429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 t="s">
        <v>1604</v>
      </c>
      <c r="R180" s="86" t="s">
        <v>1604</v>
      </c>
      <c r="S180" s="86" t="s">
        <v>1604</v>
      </c>
      <c r="T180" s="86" t="s">
        <v>1604</v>
      </c>
      <c r="U180" s="86" t="s">
        <v>1604</v>
      </c>
      <c r="V180" s="86" t="s">
        <v>1604</v>
      </c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18</v>
      </c>
      <c r="J181" s="34">
        <f t="shared" si="21"/>
        <v>10</v>
      </c>
      <c r="K181" s="35">
        <f t="shared" si="22"/>
        <v>0.6428571428571429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 t="s">
        <v>1604</v>
      </c>
      <c r="R181" s="86" t="s">
        <v>1604</v>
      </c>
      <c r="S181" s="86" t="s">
        <v>1604</v>
      </c>
      <c r="T181" s="86" t="s">
        <v>1604</v>
      </c>
      <c r="U181" s="86" t="s">
        <v>1604</v>
      </c>
      <c r="V181" s="86" t="s">
        <v>1604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18</v>
      </c>
      <c r="J205" s="34">
        <f t="shared" si="21"/>
        <v>10</v>
      </c>
      <c r="K205" s="35">
        <f t="shared" si="22"/>
        <v>0.6428571428571429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 t="s">
        <v>1604</v>
      </c>
      <c r="R205" s="86" t="s">
        <v>1604</v>
      </c>
      <c r="S205" s="86" t="s">
        <v>1604</v>
      </c>
      <c r="T205" s="86" t="s">
        <v>1604</v>
      </c>
      <c r="U205" s="86" t="s">
        <v>1604</v>
      </c>
      <c r="V205" s="86" t="s">
        <v>1604</v>
      </c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7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18</v>
      </c>
      <c r="J222" s="34">
        <f t="shared" si="21"/>
        <v>10</v>
      </c>
      <c r="K222" s="35">
        <f t="shared" si="22"/>
        <v>0.6428571428571429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 t="s">
        <v>1604</v>
      </c>
      <c r="R222" s="86" t="s">
        <v>1604</v>
      </c>
      <c r="S222" s="86" t="s">
        <v>1604</v>
      </c>
      <c r="T222" s="86" t="s">
        <v>1604</v>
      </c>
      <c r="U222" s="86" t="s">
        <v>1604</v>
      </c>
      <c r="V222" s="86" t="s">
        <v>1604</v>
      </c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27</v>
      </c>
      <c r="J223" s="34">
        <f t="shared" si="21"/>
        <v>1</v>
      </c>
      <c r="K223" s="35">
        <f t="shared" si="22"/>
        <v>0.9642857142857143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 t="s">
        <v>1604</v>
      </c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25</v>
      </c>
      <c r="J225" s="34">
        <f t="shared" si="21"/>
        <v>3</v>
      </c>
      <c r="K225" s="35">
        <f t="shared" si="22"/>
        <v>0.8928571428571429</v>
      </c>
      <c r="L225" s="86"/>
      <c r="M225" s="86"/>
      <c r="N225" s="86"/>
      <c r="O225" s="86"/>
      <c r="P225" s="86"/>
      <c r="Q225" s="86"/>
      <c r="R225" s="86"/>
      <c r="S225" s="86" t="s">
        <v>1604</v>
      </c>
      <c r="T225" s="86" t="s">
        <v>1604</v>
      </c>
      <c r="U225" s="86"/>
      <c r="V225" s="86" t="s">
        <v>1604</v>
      </c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24</v>
      </c>
      <c r="J228" s="34">
        <f>COUNTIF(L228:AM228,"APAGADO")</f>
        <v>4</v>
      </c>
      <c r="K228" s="35">
        <f>(I228)/(J228+I228)</f>
        <v>0.8571428571428571</v>
      </c>
      <c r="L228" s="86"/>
      <c r="M228" s="86"/>
      <c r="N228" s="86"/>
      <c r="O228" s="86"/>
      <c r="P228" s="86"/>
      <c r="Q228" s="86"/>
      <c r="R228" s="86"/>
      <c r="S228" s="86" t="s">
        <v>1604</v>
      </c>
      <c r="T228" s="86" t="s">
        <v>1604</v>
      </c>
      <c r="U228" s="86" t="s">
        <v>1604</v>
      </c>
      <c r="V228" s="86" t="s">
        <v>1604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B230" t="s">
        <v>1609</v>
      </c>
      <c r="C230" t="s">
        <v>1143</v>
      </c>
      <c r="D230" t="s">
        <v>1610</v>
      </c>
      <c r="E230" s="33"/>
      <c r="F230" s="33"/>
      <c r="G230" s="33"/>
      <c r="H230" s="33"/>
      <c r="I230" s="34">
        <f t="shared" si="30"/>
        <v>26</v>
      </c>
      <c r="J230" s="34">
        <f t="shared" si="21"/>
        <v>2</v>
      </c>
      <c r="K230" s="35">
        <f t="shared" si="22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 t="s">
        <v>1604</v>
      </c>
      <c r="V230" s="86" t="s">
        <v>1604</v>
      </c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332</v>
      </c>
      <c r="C231" t="s">
        <v>1144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 t="s">
        <v>1604</v>
      </c>
      <c r="R231" s="86" t="s">
        <v>1604</v>
      </c>
      <c r="S231" s="86" t="s">
        <v>1604</v>
      </c>
      <c r="T231" s="86" t="s">
        <v>1604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335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 t="s">
        <v>1604</v>
      </c>
      <c r="R232" s="86" t="s">
        <v>1604</v>
      </c>
      <c r="S232" s="86" t="s">
        <v>1604</v>
      </c>
      <c r="T232" s="86" t="s">
        <v>1604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337</v>
      </c>
      <c r="C233" t="s">
        <v>1144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 t="s">
        <v>1604</v>
      </c>
      <c r="R233" s="86" t="s">
        <v>1604</v>
      </c>
      <c r="S233" s="86" t="s">
        <v>1604</v>
      </c>
      <c r="T233" s="86" t="s">
        <v>1604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338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 t="s">
        <v>1604</v>
      </c>
      <c r="R234" s="86" t="s">
        <v>1604</v>
      </c>
      <c r="S234" s="86" t="s">
        <v>1604</v>
      </c>
      <c r="T234" s="86" t="s">
        <v>1604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340</v>
      </c>
      <c r="C235" t="s">
        <v>1144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0"/>
        <v>20</v>
      </c>
      <c r="J235" s="34">
        <f t="shared" si="21"/>
        <v>8</v>
      </c>
      <c r="K235" s="35">
        <f t="shared" si="22"/>
        <v>0.7142857142857143</v>
      </c>
      <c r="L235" s="86"/>
      <c r="M235" s="86" t="s">
        <v>1604</v>
      </c>
      <c r="N235" s="86" t="s">
        <v>1604</v>
      </c>
      <c r="O235" s="86" t="s">
        <v>1604</v>
      </c>
      <c r="P235" s="86" t="s">
        <v>1604</v>
      </c>
      <c r="Q235" s="86" t="s">
        <v>1604</v>
      </c>
      <c r="R235" s="86" t="s">
        <v>1604</v>
      </c>
      <c r="S235" s="86" t="s">
        <v>1604</v>
      </c>
      <c r="T235" s="86" t="s">
        <v>1604</v>
      </c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342</v>
      </c>
      <c r="C236" t="s">
        <v>1143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344</v>
      </c>
      <c r="C237" t="s">
        <v>1143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1056</v>
      </c>
      <c r="C238" t="s">
        <v>1143</v>
      </c>
      <c r="D238" t="s">
        <v>1057</v>
      </c>
      <c r="E238" s="33" t="s">
        <v>73</v>
      </c>
      <c r="F238" s="33" t="s">
        <v>28</v>
      </c>
      <c r="G238" s="33"/>
      <c r="H238" s="33" t="s">
        <v>1359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345</v>
      </c>
      <c r="C239" t="s">
        <v>1144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0"/>
        <v>20</v>
      </c>
      <c r="J239" s="34">
        <f t="shared" si="21"/>
        <v>8</v>
      </c>
      <c r="K239" s="35">
        <f t="shared" si="22"/>
        <v>0.7142857142857143</v>
      </c>
      <c r="L239" s="86"/>
      <c r="M239" s="86" t="s">
        <v>1604</v>
      </c>
      <c r="N239" s="86"/>
      <c r="O239" s="86" t="s">
        <v>1604</v>
      </c>
      <c r="P239" s="86" t="s">
        <v>1604</v>
      </c>
      <c r="Q239" s="86" t="s">
        <v>1604</v>
      </c>
      <c r="R239" s="86" t="s">
        <v>1604</v>
      </c>
      <c r="S239" s="86" t="s">
        <v>1604</v>
      </c>
      <c r="T239" s="86" t="s">
        <v>1604</v>
      </c>
      <c r="U239" s="86" t="s">
        <v>1604</v>
      </c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347</v>
      </c>
      <c r="C240" t="s">
        <v>1144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0"/>
        <v>28</v>
      </c>
      <c r="J240" s="34">
        <f t="shared" si="21"/>
        <v>0</v>
      </c>
      <c r="K240" s="35">
        <f t="shared" si="22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1381</v>
      </c>
      <c r="C241" t="s">
        <v>1144</v>
      </c>
      <c r="D241" t="s">
        <v>1058</v>
      </c>
      <c r="E241" s="33" t="s">
        <v>73</v>
      </c>
      <c r="F241" s="33" t="s">
        <v>28</v>
      </c>
      <c r="G241" s="33"/>
      <c r="H241" s="33" t="s">
        <v>1360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348</v>
      </c>
      <c r="C242" t="s">
        <v>1144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 t="s">
        <v>1604</v>
      </c>
      <c r="R242" s="86" t="s">
        <v>1604</v>
      </c>
      <c r="S242" s="86" t="s">
        <v>1604</v>
      </c>
      <c r="T242" s="86" t="s">
        <v>1604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350</v>
      </c>
      <c r="C243" t="s">
        <v>1144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0"/>
        <v>20</v>
      </c>
      <c r="J243" s="34">
        <f t="shared" si="21"/>
        <v>8</v>
      </c>
      <c r="K243" s="35">
        <f t="shared" si="22"/>
        <v>0.7142857142857143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 t="s">
        <v>1604</v>
      </c>
      <c r="R243" s="86" t="s">
        <v>1604</v>
      </c>
      <c r="S243" s="86" t="s">
        <v>1604</v>
      </c>
      <c r="T243" s="86" t="s">
        <v>1604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1380</v>
      </c>
      <c r="C244" t="s">
        <v>1144</v>
      </c>
      <c r="D244" t="s">
        <v>1059</v>
      </c>
      <c r="E244" s="33" t="s">
        <v>19</v>
      </c>
      <c r="F244" s="33" t="s">
        <v>28</v>
      </c>
      <c r="G244" s="33"/>
      <c r="H244" s="33" t="s">
        <v>1361</v>
      </c>
      <c r="I244" s="34">
        <f>COUNTIF(L244:AM244,"")</f>
        <v>20</v>
      </c>
      <c r="J244" s="34">
        <f>COUNTIF(L244:AM244,"APAGADO")</f>
        <v>8</v>
      </c>
      <c r="K244" s="35">
        <f>(I244)/(J244+I244)</f>
        <v>0.7142857142857143</v>
      </c>
      <c r="L244" s="86"/>
      <c r="M244" s="86" t="s">
        <v>1604</v>
      </c>
      <c r="N244" s="86" t="s">
        <v>1604</v>
      </c>
      <c r="O244" s="86" t="s">
        <v>1604</v>
      </c>
      <c r="P244" s="86" t="s">
        <v>1604</v>
      </c>
      <c r="Q244" s="86" t="s">
        <v>1604</v>
      </c>
      <c r="R244" s="86" t="s">
        <v>1604</v>
      </c>
      <c r="S244" s="86" t="s">
        <v>1604</v>
      </c>
      <c r="T244" s="86" t="s">
        <v>1604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351</v>
      </c>
      <c r="C245" t="s">
        <v>1143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367</v>
      </c>
      <c r="C246" t="s">
        <v>1144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1060</v>
      </c>
      <c r="C247" t="s">
        <v>1144</v>
      </c>
      <c r="D247" t="s">
        <v>1061</v>
      </c>
      <c r="E247" s="33" t="s">
        <v>73</v>
      </c>
      <c r="F247" s="33" t="s">
        <v>28</v>
      </c>
      <c r="G247" s="33"/>
      <c r="H247" s="33" t="s">
        <v>1362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354</v>
      </c>
      <c r="C248" t="s">
        <v>1144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356</v>
      </c>
      <c r="C249" t="s">
        <v>1144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0"/>
        <v>28</v>
      </c>
      <c r="J249" s="34">
        <f t="shared" si="21"/>
        <v>0</v>
      </c>
      <c r="K249" s="35">
        <f t="shared" si="22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1062</v>
      </c>
      <c r="C250" t="s">
        <v>1144</v>
      </c>
      <c r="D250" t="s">
        <v>355</v>
      </c>
      <c r="E250" s="33" t="s">
        <v>19</v>
      </c>
      <c r="F250" s="33" t="s">
        <v>28</v>
      </c>
      <c r="G250" s="33"/>
      <c r="H250" s="33" t="s">
        <v>1363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357</v>
      </c>
      <c r="B251" t="s">
        <v>1055</v>
      </c>
      <c r="C251" t="s">
        <v>1144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359</v>
      </c>
      <c r="C252" t="s">
        <v>1144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0"/>
        <v>26</v>
      </c>
      <c r="J252" s="34">
        <f t="shared" si="21"/>
        <v>2</v>
      </c>
      <c r="K252" s="35">
        <f t="shared" si="22"/>
        <v>0.9285714285714286</v>
      </c>
      <c r="L252" s="86"/>
      <c r="M252" s="86"/>
      <c r="N252" s="86"/>
      <c r="O252" s="86"/>
      <c r="P252" s="86"/>
      <c r="Q252" s="86"/>
      <c r="R252" s="86" t="s">
        <v>1604</v>
      </c>
      <c r="S252" s="86" t="s">
        <v>1604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361</v>
      </c>
      <c r="C253" t="s">
        <v>1144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0"/>
        <v>18</v>
      </c>
      <c r="J253" s="34">
        <f t="shared" si="21"/>
        <v>10</v>
      </c>
      <c r="K253" s="35">
        <f t="shared" si="22"/>
        <v>0.6428571428571429</v>
      </c>
      <c r="L253" s="86"/>
      <c r="M253" s="86" t="s">
        <v>1604</v>
      </c>
      <c r="N253" s="86" t="s">
        <v>1604</v>
      </c>
      <c r="O253" s="86" t="s">
        <v>1604</v>
      </c>
      <c r="P253" s="86" t="s">
        <v>1604</v>
      </c>
      <c r="Q253" s="86" t="s">
        <v>1604</v>
      </c>
      <c r="R253" s="86" t="s">
        <v>1604</v>
      </c>
      <c r="S253" s="86" t="s">
        <v>1604</v>
      </c>
      <c r="T253" s="86" t="s">
        <v>1604</v>
      </c>
      <c r="U253" s="86" t="s">
        <v>1604</v>
      </c>
      <c r="V253" s="86" t="s">
        <v>1604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1063</v>
      </c>
      <c r="C254" t="s">
        <v>1144</v>
      </c>
      <c r="D254" t="s">
        <v>1064</v>
      </c>
      <c r="E254" s="33" t="s">
        <v>73</v>
      </c>
      <c r="F254" s="33" t="s">
        <v>28</v>
      </c>
      <c r="G254" s="33"/>
      <c r="H254" s="33" t="s">
        <v>1364</v>
      </c>
      <c r="I254" s="34">
        <f>COUNTIF(L254:AM254,"")</f>
        <v>27</v>
      </c>
      <c r="J254" s="34">
        <f>COUNTIF(L254:AM254,"APAGADO")</f>
        <v>1</v>
      </c>
      <c r="K254" s="35">
        <f>(I254)/(J254+I254)</f>
        <v>0.9642857142857143</v>
      </c>
      <c r="L254" s="86"/>
      <c r="M254" s="86"/>
      <c r="N254" s="86"/>
      <c r="O254" s="86"/>
      <c r="P254" s="86"/>
      <c r="Q254" s="86"/>
      <c r="R254" s="86" t="s">
        <v>1604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1291</v>
      </c>
      <c r="C255" t="s">
        <v>1144</v>
      </c>
      <c r="D255" t="s">
        <v>1293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0"/>
        <v>25</v>
      </c>
      <c r="J255" s="34">
        <f t="shared" si="21"/>
        <v>3</v>
      </c>
      <c r="K255" s="35">
        <f t="shared" si="22"/>
        <v>0.8928571428571429</v>
      </c>
      <c r="L255" s="86"/>
      <c r="M255" s="86" t="s">
        <v>1604</v>
      </c>
      <c r="N255" s="86" t="s">
        <v>1604</v>
      </c>
      <c r="O255" s="86" t="s">
        <v>1604</v>
      </c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363</v>
      </c>
      <c r="C256" t="s">
        <v>1144</v>
      </c>
      <c r="D256" t="s">
        <v>1293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0"/>
        <v>28</v>
      </c>
      <c r="J256" s="34">
        <f t="shared" si="21"/>
        <v>0</v>
      </c>
      <c r="K256" s="35">
        <f t="shared" si="2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1065</v>
      </c>
      <c r="C257" t="s">
        <v>1144</v>
      </c>
      <c r="D257" t="s">
        <v>1066</v>
      </c>
      <c r="E257" s="33" t="s">
        <v>19</v>
      </c>
      <c r="F257" s="33" t="s">
        <v>28</v>
      </c>
      <c r="G257" s="33"/>
      <c r="H257" s="33" t="s">
        <v>1365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364</v>
      </c>
      <c r="C258" t="s">
        <v>1144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0"/>
        <v>27</v>
      </c>
      <c r="J258" s="34">
        <f t="shared" si="21"/>
        <v>1</v>
      </c>
      <c r="K258" s="35">
        <f t="shared" si="22"/>
        <v>0.9642857142857143</v>
      </c>
      <c r="L258" s="86"/>
      <c r="M258" s="86"/>
      <c r="N258" s="86"/>
      <c r="O258" s="86" t="s">
        <v>1604</v>
      </c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366</v>
      </c>
      <c r="C259" t="s">
        <v>1144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0"/>
        <v>28</v>
      </c>
      <c r="J259" s="34">
        <f t="shared" ref="J259:J324" si="37">COUNTIF(L259:AM259,"APAGADO")</f>
        <v>0</v>
      </c>
      <c r="K259" s="35">
        <f t="shared" ref="K259:K324" si="38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1067</v>
      </c>
      <c r="C260" t="s">
        <v>1144</v>
      </c>
      <c r="D260" t="s">
        <v>1068</v>
      </c>
      <c r="E260" s="33" t="s">
        <v>73</v>
      </c>
      <c r="F260" s="33" t="s">
        <v>28</v>
      </c>
      <c r="G260" s="33"/>
      <c r="H260" s="33" t="s">
        <v>1366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1377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1378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39">COUNTIF(L262:AM262,"")</f>
        <v>28</v>
      </c>
      <c r="J262" s="34">
        <f t="shared" ref="J262" si="40">COUNTIF(L262:AM262,"APAGADO")</f>
        <v>0</v>
      </c>
      <c r="K262" s="35">
        <f t="shared" ref="K262" si="41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1069</v>
      </c>
      <c r="C263" t="s">
        <v>1144</v>
      </c>
      <c r="D263" t="s">
        <v>1070</v>
      </c>
      <c r="E263" s="33" t="s">
        <v>73</v>
      </c>
      <c r="F263" s="33" t="s">
        <v>28</v>
      </c>
      <c r="G263" s="33"/>
      <c r="H263" s="33" t="s">
        <v>1379</v>
      </c>
      <c r="I263" s="34">
        <f t="shared" ref="I263" si="42">COUNTIF(L263:AM263,"")</f>
        <v>28</v>
      </c>
      <c r="J263" s="34">
        <f t="shared" ref="J263" si="43">COUNTIF(L263:AM263,"APAGADO")</f>
        <v>0</v>
      </c>
      <c r="K263" s="35">
        <f t="shared" ref="K263" si="44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369</v>
      </c>
      <c r="C264" t="s">
        <v>1144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1071</v>
      </c>
      <c r="C265" t="s">
        <v>1144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372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374</v>
      </c>
      <c r="C267" t="s">
        <v>1144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375</v>
      </c>
      <c r="C268" t="s">
        <v>1144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377</v>
      </c>
      <c r="C269" t="s">
        <v>1144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B270" t="s">
        <v>1597</v>
      </c>
      <c r="C270" t="s">
        <v>1143</v>
      </c>
      <c r="D270" t="s">
        <v>1598</v>
      </c>
      <c r="E270" s="33"/>
      <c r="F270" s="33"/>
      <c r="G270" s="33"/>
      <c r="H270" s="33"/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1081</v>
      </c>
      <c r="C271" t="s">
        <v>1144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1082</v>
      </c>
      <c r="C272" t="s">
        <v>1144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381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383</v>
      </c>
      <c r="C274" t="s">
        <v>1144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1072</v>
      </c>
      <c r="C275" t="s">
        <v>1144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1073</v>
      </c>
      <c r="C276" t="s">
        <v>1144</v>
      </c>
      <c r="D276" t="s">
        <v>1074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0"/>
        <v>27</v>
      </c>
      <c r="J276" s="34">
        <f t="shared" si="37"/>
        <v>1</v>
      </c>
      <c r="K276" s="35">
        <f t="shared" si="38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 t="s">
        <v>1604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1075</v>
      </c>
      <c r="C277" t="s">
        <v>1144</v>
      </c>
      <c r="D277" t="s">
        <v>1076</v>
      </c>
      <c r="E277" s="33" t="s">
        <v>19</v>
      </c>
      <c r="F277" s="33" t="s">
        <v>28</v>
      </c>
      <c r="G277" s="33"/>
      <c r="H277" s="33" t="s">
        <v>986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1077</v>
      </c>
      <c r="C278" t="s">
        <v>1144</v>
      </c>
      <c r="D278" t="s">
        <v>1078</v>
      </c>
      <c r="E278" s="33" t="s">
        <v>19</v>
      </c>
      <c r="F278" s="33" t="s">
        <v>28</v>
      </c>
      <c r="G278" s="33"/>
      <c r="H278" s="33" t="s">
        <v>987</v>
      </c>
      <c r="I278" s="34">
        <f t="shared" ref="I278:I352" si="45">COUNTIF(L278:AM278,"")</f>
        <v>27</v>
      </c>
      <c r="J278" s="34">
        <f t="shared" si="37"/>
        <v>1</v>
      </c>
      <c r="K278" s="35">
        <f t="shared" si="38"/>
        <v>0.9642857142857143</v>
      </c>
      <c r="L278" s="86"/>
      <c r="M278" s="86"/>
      <c r="N278" s="86"/>
      <c r="O278" s="86"/>
      <c r="P278" s="86" t="s">
        <v>1604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1079</v>
      </c>
      <c r="C279" t="s">
        <v>1144</v>
      </c>
      <c r="D279" t="s">
        <v>1080</v>
      </c>
      <c r="E279" s="33" t="s">
        <v>19</v>
      </c>
      <c r="F279" s="33" t="s">
        <v>28</v>
      </c>
      <c r="G279" s="33"/>
      <c r="H279" s="33" t="s">
        <v>988</v>
      </c>
      <c r="I279" s="34">
        <f t="shared" si="45"/>
        <v>19</v>
      </c>
      <c r="J279" s="34">
        <f t="shared" si="37"/>
        <v>9</v>
      </c>
      <c r="K279" s="35">
        <f t="shared" si="38"/>
        <v>0.6785714285714286</v>
      </c>
      <c r="L279" s="86"/>
      <c r="M279" s="86" t="s">
        <v>1604</v>
      </c>
      <c r="N279" s="86" t="s">
        <v>1604</v>
      </c>
      <c r="O279" s="86" t="s">
        <v>1604</v>
      </c>
      <c r="P279" s="86" t="s">
        <v>1604</v>
      </c>
      <c r="Q279" s="86" t="s">
        <v>1604</v>
      </c>
      <c r="R279" s="86" t="s">
        <v>1604</v>
      </c>
      <c r="S279" s="86" t="s">
        <v>1604</v>
      </c>
      <c r="T279" s="86" t="s">
        <v>1604</v>
      </c>
      <c r="U279" s="86"/>
      <c r="V279" s="86" t="s">
        <v>1604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1256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1257</v>
      </c>
      <c r="C281" t="s">
        <v>1144</v>
      </c>
      <c r="D281" t="s">
        <v>1239</v>
      </c>
      <c r="E281" s="33" t="s">
        <v>19</v>
      </c>
      <c r="F281" s="33" t="s">
        <v>28</v>
      </c>
      <c r="G281" s="33"/>
      <c r="H281" s="33" t="s">
        <v>1242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1275</v>
      </c>
      <c r="C282" t="s">
        <v>1144</v>
      </c>
      <c r="D282" t="s">
        <v>1238</v>
      </c>
      <c r="E282" s="33" t="s">
        <v>15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1382</v>
      </c>
      <c r="C283" t="s">
        <v>1144</v>
      </c>
      <c r="D283" t="s">
        <v>1383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6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1083</v>
      </c>
      <c r="C284" t="s">
        <v>1144</v>
      </c>
      <c r="D284" t="s">
        <v>1084</v>
      </c>
      <c r="E284" s="33" t="s">
        <v>1138</v>
      </c>
      <c r="F284" s="33" t="s">
        <v>28</v>
      </c>
      <c r="G284" s="33"/>
      <c r="H284" s="33" t="s">
        <v>978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976</v>
      </c>
      <c r="B285" t="s">
        <v>975</v>
      </c>
      <c r="C285" t="s">
        <v>1144</v>
      </c>
      <c r="D285" t="s">
        <v>1084</v>
      </c>
      <c r="E285" s="33" t="s">
        <v>1139</v>
      </c>
      <c r="F285" s="33" t="s">
        <v>28</v>
      </c>
      <c r="G285" s="33"/>
      <c r="H285" s="33" t="s">
        <v>977</v>
      </c>
      <c r="I285" s="34">
        <f t="shared" si="45"/>
        <v>28</v>
      </c>
      <c r="J285" s="34">
        <f t="shared" si="37"/>
        <v>0</v>
      </c>
      <c r="K285" s="35">
        <f t="shared" si="38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385</v>
      </c>
      <c r="C286" t="s">
        <v>1143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5"/>
        <v>27</v>
      </c>
      <c r="J286" s="34">
        <f>COUNTIF(L286:AM286,"APAGADO")</f>
        <v>1</v>
      </c>
      <c r="K286" s="35">
        <f>(I286)/(J286+I286)</f>
        <v>0.9642857142857143</v>
      </c>
      <c r="L286" s="86"/>
      <c r="M286" s="86" t="s">
        <v>1604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1085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5"/>
        <v>18</v>
      </c>
      <c r="J287" s="34">
        <f t="shared" si="37"/>
        <v>10</v>
      </c>
      <c r="K287" s="35">
        <f t="shared" si="38"/>
        <v>0.6428571428571429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 t="s">
        <v>1604</v>
      </c>
      <c r="R287" s="86" t="s">
        <v>1604</v>
      </c>
      <c r="S287" s="86" t="s">
        <v>1604</v>
      </c>
      <c r="T287" s="86" t="s">
        <v>1604</v>
      </c>
      <c r="U287" s="86" t="s">
        <v>1604</v>
      </c>
      <c r="V287" s="86" t="s">
        <v>1604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1086</v>
      </c>
      <c r="C288" t="s">
        <v>1143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5"/>
        <v>18</v>
      </c>
      <c r="J288" s="34">
        <f t="shared" si="37"/>
        <v>10</v>
      </c>
      <c r="K288" s="35">
        <f t="shared" si="38"/>
        <v>0.6428571428571429</v>
      </c>
      <c r="L288" s="86"/>
      <c r="M288" s="86" t="s">
        <v>1604</v>
      </c>
      <c r="N288" s="86" t="s">
        <v>1604</v>
      </c>
      <c r="O288" s="86" t="s">
        <v>1604</v>
      </c>
      <c r="P288" s="86" t="s">
        <v>1604</v>
      </c>
      <c r="Q288" s="86" t="s">
        <v>1604</v>
      </c>
      <c r="R288" s="86" t="s">
        <v>1604</v>
      </c>
      <c r="S288" s="86" t="s">
        <v>1604</v>
      </c>
      <c r="T288" s="86" t="s">
        <v>1604</v>
      </c>
      <c r="U288" s="86" t="s">
        <v>1604</v>
      </c>
      <c r="V288" s="86" t="s">
        <v>1604</v>
      </c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1087</v>
      </c>
      <c r="C289" t="s">
        <v>1143</v>
      </c>
      <c r="D289" t="s">
        <v>1088</v>
      </c>
      <c r="E289" s="33" t="s">
        <v>19</v>
      </c>
      <c r="F289" s="33" t="s">
        <v>28</v>
      </c>
      <c r="G289" s="33"/>
      <c r="H289" s="33" t="s">
        <v>1304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1089</v>
      </c>
      <c r="C290" t="s">
        <v>1143</v>
      </c>
      <c r="D290" t="s">
        <v>1090</v>
      </c>
      <c r="E290" s="33" t="s">
        <v>19</v>
      </c>
      <c r="F290" s="33" t="s">
        <v>28</v>
      </c>
      <c r="G290" s="33"/>
      <c r="H290" s="33" t="s">
        <v>1303</v>
      </c>
      <c r="I290" s="34">
        <f t="shared" si="45"/>
        <v>27</v>
      </c>
      <c r="J290" s="34">
        <f t="shared" si="37"/>
        <v>1</v>
      </c>
      <c r="K290" s="35">
        <f t="shared" si="38"/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1212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1213</v>
      </c>
      <c r="C292" t="s">
        <v>1143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1214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1215</v>
      </c>
      <c r="C294" t="s">
        <v>1143</v>
      </c>
      <c r="D294" t="s">
        <v>1210</v>
      </c>
      <c r="E294" s="33" t="s">
        <v>73</v>
      </c>
      <c r="F294" s="33" t="s">
        <v>28</v>
      </c>
      <c r="G294" s="33"/>
      <c r="H294" s="33" t="s">
        <v>1221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1604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1319</v>
      </c>
      <c r="C295" t="s">
        <v>1143</v>
      </c>
      <c r="D295" t="s">
        <v>1320</v>
      </c>
      <c r="E295" t="s">
        <v>19</v>
      </c>
      <c r="F295" t="s">
        <v>28</v>
      </c>
      <c r="G295"/>
      <c r="H295" s="33" t="s">
        <v>1326</v>
      </c>
      <c r="I295" s="34">
        <f t="shared" si="45"/>
        <v>28</v>
      </c>
      <c r="J295" s="34">
        <f t="shared" ref="J295:J296" si="47">COUNTIF(L295:AM295,"APAGADO")</f>
        <v>0</v>
      </c>
      <c r="K295" s="35">
        <f t="shared" ref="K295:K296" si="48"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s="89" t="s">
        <v>1581</v>
      </c>
      <c r="B296" t="s">
        <v>1321</v>
      </c>
      <c r="C296" t="s">
        <v>1143</v>
      </c>
      <c r="D296" t="s">
        <v>1322</v>
      </c>
      <c r="E296" t="s">
        <v>19</v>
      </c>
      <c r="F296" t="s">
        <v>28</v>
      </c>
      <c r="G296"/>
      <c r="H296" s="33" t="s">
        <v>1327</v>
      </c>
      <c r="I296" s="34">
        <f t="shared" si="45"/>
        <v>28</v>
      </c>
      <c r="J296" s="34">
        <f t="shared" si="47"/>
        <v>0</v>
      </c>
      <c r="K296" s="35">
        <f t="shared" si="4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388</v>
      </c>
      <c r="C297" t="s">
        <v>1143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387</v>
      </c>
      <c r="B298" t="s">
        <v>390</v>
      </c>
      <c r="C298" t="s">
        <v>1143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392</v>
      </c>
      <c r="B299" t="s">
        <v>393</v>
      </c>
      <c r="C299" t="s">
        <v>1143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5"/>
        <v>18</v>
      </c>
      <c r="J299" s="34">
        <f t="shared" si="37"/>
        <v>10</v>
      </c>
      <c r="K299" s="35">
        <f t="shared" si="38"/>
        <v>0.6428571428571429</v>
      </c>
      <c r="L299" s="86"/>
      <c r="M299" s="86" t="s">
        <v>1604</v>
      </c>
      <c r="N299" s="86" t="s">
        <v>1604</v>
      </c>
      <c r="O299" s="86" t="s">
        <v>1604</v>
      </c>
      <c r="P299" s="86" t="s">
        <v>1604</v>
      </c>
      <c r="Q299" s="86" t="s">
        <v>1604</v>
      </c>
      <c r="R299" s="86" t="s">
        <v>1604</v>
      </c>
      <c r="S299" s="86" t="s">
        <v>1604</v>
      </c>
      <c r="T299" s="86" t="s">
        <v>1604</v>
      </c>
      <c r="U299" s="86" t="s">
        <v>1604</v>
      </c>
      <c r="V299" s="86" t="s">
        <v>1604</v>
      </c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395</v>
      </c>
      <c r="C300" t="s">
        <v>1143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1091</v>
      </c>
      <c r="C301" t="s">
        <v>1143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5"/>
        <v>27</v>
      </c>
      <c r="J301" s="34">
        <f>COUNTIF(L301:AM301,"APAGADO")</f>
        <v>1</v>
      </c>
      <c r="K301" s="35">
        <f>(I301)/(J301+I301)</f>
        <v>0.9642857142857143</v>
      </c>
      <c r="L301" s="86"/>
      <c r="M301" s="86" t="s">
        <v>1604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398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400</v>
      </c>
      <c r="C303" t="s">
        <v>1143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1350</v>
      </c>
      <c r="C304" t="s">
        <v>1143</v>
      </c>
      <c r="D304" t="s">
        <v>1351</v>
      </c>
      <c r="E304" s="33" t="s">
        <v>15</v>
      </c>
      <c r="F304" s="33" t="s">
        <v>1137</v>
      </c>
      <c r="G304" s="33" t="s">
        <v>1353</v>
      </c>
      <c r="H304" s="33" t="s">
        <v>1352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1608</v>
      </c>
      <c r="B305" t="s">
        <v>1561</v>
      </c>
      <c r="C305" s="129" t="s">
        <v>1579</v>
      </c>
      <c r="D305" t="s">
        <v>1562</v>
      </c>
      <c r="E305" s="33" t="s">
        <v>15</v>
      </c>
      <c r="F305" s="33" t="s">
        <v>1392</v>
      </c>
      <c r="G305" s="33"/>
      <c r="H305" s="33" t="s">
        <v>1563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410</v>
      </c>
      <c r="C306" t="s">
        <v>1143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401</v>
      </c>
      <c r="C307" t="s">
        <v>1143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5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 t="s">
        <v>1604</v>
      </c>
      <c r="N307" s="86"/>
      <c r="O307" s="86"/>
      <c r="P307" s="86"/>
      <c r="Q307" s="86"/>
      <c r="R307" s="86"/>
      <c r="S307" s="86"/>
      <c r="T307" s="86"/>
      <c r="U307" s="86"/>
      <c r="V307" s="86" t="s">
        <v>1604</v>
      </c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387</v>
      </c>
      <c r="B308" t="s">
        <v>403</v>
      </c>
      <c r="C308" t="s">
        <v>1143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406</v>
      </c>
      <c r="C309" t="s">
        <v>1143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408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409</v>
      </c>
      <c r="C311" t="s">
        <v>1143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413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412</v>
      </c>
      <c r="B313" t="s">
        <v>415</v>
      </c>
      <c r="C313" t="s">
        <v>1143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416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418</v>
      </c>
      <c r="C315" t="s">
        <v>1143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419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421</v>
      </c>
      <c r="C317" t="s">
        <v>1143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412</v>
      </c>
      <c r="B318" t="s">
        <v>981</v>
      </c>
      <c r="C318" t="s">
        <v>1143</v>
      </c>
      <c r="D318" t="s">
        <v>982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983</v>
      </c>
      <c r="C319" t="s">
        <v>1143</v>
      </c>
      <c r="D319" t="s">
        <v>984</v>
      </c>
      <c r="E319" s="33" t="s">
        <v>19</v>
      </c>
      <c r="F319" s="33" t="s">
        <v>28</v>
      </c>
      <c r="G319" s="33"/>
      <c r="H319" s="33" t="s">
        <v>990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405</v>
      </c>
      <c r="B320" t="s">
        <v>1092</v>
      </c>
      <c r="C320" t="s">
        <v>1143</v>
      </c>
      <c r="D320" t="s">
        <v>1093</v>
      </c>
      <c r="E320" s="33" t="s">
        <v>19</v>
      </c>
      <c r="F320" s="33" t="s">
        <v>28</v>
      </c>
      <c r="G320" s="33"/>
      <c r="H320" s="33" t="s">
        <v>1305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422</v>
      </c>
      <c r="C321" t="s">
        <v>1144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5"/>
        <v>23</v>
      </c>
      <c r="J321" s="34">
        <f t="shared" si="37"/>
        <v>5</v>
      </c>
      <c r="K321" s="35">
        <f t="shared" si="38"/>
        <v>0.8214285714285714</v>
      </c>
      <c r="L321" s="86"/>
      <c r="M321" s="86"/>
      <c r="N321" s="86"/>
      <c r="O321" s="86"/>
      <c r="P321" s="86" t="s">
        <v>1604</v>
      </c>
      <c r="Q321" s="86"/>
      <c r="R321" s="86" t="s">
        <v>1604</v>
      </c>
      <c r="S321" s="86" t="s">
        <v>1604</v>
      </c>
      <c r="T321" s="86" t="s">
        <v>1604</v>
      </c>
      <c r="U321" s="86" t="s">
        <v>1604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424</v>
      </c>
      <c r="C322" t="s">
        <v>1144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1094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1367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1096</v>
      </c>
      <c r="C324" t="s">
        <v>1144</v>
      </c>
      <c r="D324" t="s">
        <v>1095</v>
      </c>
      <c r="E324" s="33" t="s">
        <v>73</v>
      </c>
      <c r="F324" s="33" t="s">
        <v>20</v>
      </c>
      <c r="G324" s="33"/>
      <c r="H324" s="33" t="s">
        <v>1306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426</v>
      </c>
      <c r="C325" t="s">
        <v>1144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5"/>
        <v>28</v>
      </c>
      <c r="J325" s="34">
        <f t="shared" ref="J325:J381" si="49">COUNTIF(L325:AM325,"APAGADO")</f>
        <v>0</v>
      </c>
      <c r="K325" s="35">
        <f t="shared" ref="K325:K381" si="50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428</v>
      </c>
      <c r="C326" t="s">
        <v>1144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430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1604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432</v>
      </c>
      <c r="C328" t="s">
        <v>1144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1604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433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1604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435</v>
      </c>
      <c r="C330" t="s">
        <v>1144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 t="s">
        <v>1604</v>
      </c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436</v>
      </c>
      <c r="B331" t="s">
        <v>437</v>
      </c>
      <c r="C331" t="s">
        <v>1144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448</v>
      </c>
      <c r="C332" t="s">
        <v>1144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450</v>
      </c>
      <c r="C333" t="s">
        <v>1144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439</v>
      </c>
      <c r="C334" t="s">
        <v>1144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442</v>
      </c>
      <c r="C335" t="s">
        <v>1144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452</v>
      </c>
      <c r="C336" t="s">
        <v>1144</v>
      </c>
      <c r="D336" t="s">
        <v>453</v>
      </c>
      <c r="E336" s="33" t="s">
        <v>15</v>
      </c>
      <c r="F336" s="33" t="s">
        <v>1137</v>
      </c>
      <c r="G336" s="33" t="s">
        <v>1342</v>
      </c>
      <c r="H336" s="33" t="s">
        <v>866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444</v>
      </c>
      <c r="C337" t="s">
        <v>1144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446</v>
      </c>
      <c r="C338" t="s">
        <v>1144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1207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1222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1206</v>
      </c>
      <c r="B340" t="s">
        <v>1226</v>
      </c>
      <c r="C340" t="s">
        <v>1144</v>
      </c>
      <c r="D340" t="s">
        <v>1208</v>
      </c>
      <c r="E340" s="33" t="s">
        <v>1196</v>
      </c>
      <c r="F340" s="33" t="s">
        <v>28</v>
      </c>
      <c r="G340" s="33"/>
      <c r="H340" s="33" t="s">
        <v>1223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6.899999999999999" customHeight="1" thickBot="1" x14ac:dyDescent="0.3">
      <c r="A341" t="s">
        <v>168</v>
      </c>
      <c r="B341" t="s">
        <v>454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5"/>
        <v>18</v>
      </c>
      <c r="J341" s="34">
        <f t="shared" si="49"/>
        <v>10</v>
      </c>
      <c r="K341" s="35">
        <f t="shared" si="50"/>
        <v>0.6428571428571429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 t="s">
        <v>1604</v>
      </c>
      <c r="R341" s="86" t="s">
        <v>1604</v>
      </c>
      <c r="S341" s="86" t="s">
        <v>1604</v>
      </c>
      <c r="T341" s="86" t="s">
        <v>1604</v>
      </c>
      <c r="U341" s="86" t="s">
        <v>1604</v>
      </c>
      <c r="V341" s="86" t="s">
        <v>1604</v>
      </c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456</v>
      </c>
      <c r="C342" t="s">
        <v>1143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5"/>
        <v>18</v>
      </c>
      <c r="J342" s="34">
        <f t="shared" si="49"/>
        <v>10</v>
      </c>
      <c r="K342" s="35">
        <f t="shared" si="50"/>
        <v>0.6428571428571429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 t="s">
        <v>1604</v>
      </c>
      <c r="R342" s="86" t="s">
        <v>1604</v>
      </c>
      <c r="S342" s="86" t="s">
        <v>1604</v>
      </c>
      <c r="T342" s="86" t="s">
        <v>1604</v>
      </c>
      <c r="U342" s="86" t="s">
        <v>1604</v>
      </c>
      <c r="V342" s="86" t="s">
        <v>1604</v>
      </c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1097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5"/>
        <v>18</v>
      </c>
      <c r="J343" s="34">
        <f>COUNTIF(L343:AM343,"APAGADO")</f>
        <v>10</v>
      </c>
      <c r="K343" s="35">
        <f>(I343)/(J343+I343)</f>
        <v>0.6428571428571429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 t="s">
        <v>1604</v>
      </c>
      <c r="R343" s="86" t="s">
        <v>1604</v>
      </c>
      <c r="S343" s="86" t="s">
        <v>1604</v>
      </c>
      <c r="T343" s="86" t="s">
        <v>1604</v>
      </c>
      <c r="U343" s="86" t="s">
        <v>1604</v>
      </c>
      <c r="V343" s="86" t="s">
        <v>1604</v>
      </c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1098</v>
      </c>
      <c r="C344" t="s">
        <v>1143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5"/>
        <v>18</v>
      </c>
      <c r="J344" s="34">
        <f>COUNTIF(L344:AM344,"APAGADO")</f>
        <v>10</v>
      </c>
      <c r="K344" s="35">
        <f>(I344)/(J344+I344)</f>
        <v>0.6428571428571429</v>
      </c>
      <c r="L344" s="86"/>
      <c r="M344" s="86" t="s">
        <v>1604</v>
      </c>
      <c r="N344" s="86" t="s">
        <v>1604</v>
      </c>
      <c r="O344" s="86" t="s">
        <v>1604</v>
      </c>
      <c r="P344" s="86" t="s">
        <v>1604</v>
      </c>
      <c r="Q344" s="86" t="s">
        <v>1604</v>
      </c>
      <c r="R344" s="86" t="s">
        <v>1604</v>
      </c>
      <c r="S344" s="86" t="s">
        <v>1604</v>
      </c>
      <c r="T344" s="86" t="s">
        <v>1604</v>
      </c>
      <c r="U344" s="86" t="s">
        <v>1604</v>
      </c>
      <c r="V344" s="86" t="s">
        <v>1604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467</v>
      </c>
      <c r="C345" t="s">
        <v>1144</v>
      </c>
      <c r="D345" t="s">
        <v>1105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6"/>
      <c r="M345" s="86"/>
      <c r="N345" s="86"/>
      <c r="O345" s="86"/>
      <c r="P345" s="86"/>
      <c r="Q345" s="86"/>
      <c r="R345" s="86"/>
      <c r="S345" s="86" t="s">
        <v>1604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353</v>
      </c>
      <c r="B346" t="s">
        <v>468</v>
      </c>
      <c r="C346" t="s">
        <v>1144</v>
      </c>
      <c r="D346" t="s">
        <v>1582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6"/>
      <c r="M346" s="86"/>
      <c r="N346" s="86" t="s">
        <v>1604</v>
      </c>
      <c r="O346" s="86"/>
      <c r="P346" s="86"/>
      <c r="Q346" s="86"/>
      <c r="R346" s="86"/>
      <c r="S346" s="86" t="s">
        <v>1604</v>
      </c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469</v>
      </c>
      <c r="C347" t="s">
        <v>1144</v>
      </c>
      <c r="D347" t="s">
        <v>470</v>
      </c>
      <c r="E347" s="33" t="s">
        <v>19</v>
      </c>
      <c r="F347" s="33" t="s">
        <v>20</v>
      </c>
      <c r="G347" s="33"/>
      <c r="H347" s="33" t="s">
        <v>877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1099</v>
      </c>
      <c r="C348" t="s">
        <v>1144</v>
      </c>
      <c r="D348" t="s">
        <v>471</v>
      </c>
      <c r="E348" s="33" t="s">
        <v>19</v>
      </c>
      <c r="F348" s="33" t="s">
        <v>20</v>
      </c>
      <c r="G348" s="33"/>
      <c r="H348" s="33" t="s">
        <v>878</v>
      </c>
      <c r="I348" s="34">
        <f t="shared" si="45"/>
        <v>28</v>
      </c>
      <c r="J348" s="34">
        <f t="shared" si="49"/>
        <v>0</v>
      </c>
      <c r="K348" s="35">
        <f t="shared" si="50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1106</v>
      </c>
      <c r="C349" t="s">
        <v>1144</v>
      </c>
      <c r="D349" t="s">
        <v>459</v>
      </c>
      <c r="E349" s="33" t="s">
        <v>15</v>
      </c>
      <c r="F349" s="33" t="s">
        <v>20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1107</v>
      </c>
      <c r="C350" t="s">
        <v>1144</v>
      </c>
      <c r="D350" t="s">
        <v>460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1108</v>
      </c>
      <c r="C351" t="s">
        <v>1144</v>
      </c>
      <c r="D351" t="s">
        <v>461</v>
      </c>
      <c r="E351" s="33" t="s">
        <v>19</v>
      </c>
      <c r="F351" s="33" t="s">
        <v>28</v>
      </c>
      <c r="G351" s="33"/>
      <c r="H351" s="33" t="s">
        <v>881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462</v>
      </c>
      <c r="C352" t="s">
        <v>1144</v>
      </c>
      <c r="D352" t="s">
        <v>463</v>
      </c>
      <c r="E352" s="33" t="s">
        <v>19</v>
      </c>
      <c r="F352" s="33" t="s">
        <v>28</v>
      </c>
      <c r="G352" s="33"/>
      <c r="H352" s="33" t="s">
        <v>882</v>
      </c>
      <c r="I352" s="34">
        <f t="shared" si="45"/>
        <v>28</v>
      </c>
      <c r="J352" s="34">
        <f t="shared" si="49"/>
        <v>0</v>
      </c>
      <c r="K352" s="35">
        <f t="shared" si="50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1109</v>
      </c>
      <c r="C353" t="s">
        <v>1144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1110</v>
      </c>
      <c r="C354" t="s">
        <v>1144</v>
      </c>
      <c r="D354" t="s">
        <v>465</v>
      </c>
      <c r="E354" s="33" t="s">
        <v>15</v>
      </c>
      <c r="F354" s="33" t="s">
        <v>20</v>
      </c>
      <c r="G354" s="33"/>
      <c r="H354" s="33" t="s">
        <v>883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1100</v>
      </c>
      <c r="C355" t="s">
        <v>1144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381" si="51">COUNTIF(L355:AM355,"")</f>
        <v>28</v>
      </c>
      <c r="J355" s="34">
        <f t="shared" si="49"/>
        <v>0</v>
      </c>
      <c r="K355" s="35">
        <f t="shared" si="50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473</v>
      </c>
      <c r="C356" t="s">
        <v>1144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25</v>
      </c>
      <c r="J356" s="34">
        <f>COUNTIF(L356:AM356,"APAGADO")</f>
        <v>3</v>
      </c>
      <c r="K356" s="35">
        <f>(I356)/(J356+I356)</f>
        <v>0.8928571428571429</v>
      </c>
      <c r="L356" s="86"/>
      <c r="M356" s="86"/>
      <c r="N356" s="86" t="s">
        <v>1604</v>
      </c>
      <c r="O356" s="86"/>
      <c r="P356" s="86"/>
      <c r="Q356" s="86"/>
      <c r="R356" s="86" t="s">
        <v>1604</v>
      </c>
      <c r="S356" s="86" t="s">
        <v>1604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1101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1"/>
        <v>26</v>
      </c>
      <c r="J357" s="34">
        <f t="shared" si="49"/>
        <v>2</v>
      </c>
      <c r="K357" s="35">
        <f t="shared" si="50"/>
        <v>0.9285714285714286</v>
      </c>
      <c r="L357" s="86"/>
      <c r="M357" s="86" t="s">
        <v>1604</v>
      </c>
      <c r="N357" s="86" t="s">
        <v>1604</v>
      </c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353</v>
      </c>
      <c r="B358" t="s">
        <v>1102</v>
      </c>
      <c r="C358" t="s">
        <v>1144</v>
      </c>
      <c r="D358" t="s">
        <v>475</v>
      </c>
      <c r="E358" s="33" t="s">
        <v>73</v>
      </c>
      <c r="F358" s="33" t="s">
        <v>20</v>
      </c>
      <c r="G358" s="33"/>
      <c r="H358" s="33" t="s">
        <v>885</v>
      </c>
      <c r="I358" s="34">
        <f t="shared" si="51"/>
        <v>21</v>
      </c>
      <c r="J358" s="34">
        <f t="shared" si="49"/>
        <v>7</v>
      </c>
      <c r="K358" s="35">
        <f t="shared" si="50"/>
        <v>0.75</v>
      </c>
      <c r="L358" s="86"/>
      <c r="M358" s="86" t="s">
        <v>1604</v>
      </c>
      <c r="N358" s="86" t="s">
        <v>1604</v>
      </c>
      <c r="O358" s="86"/>
      <c r="P358" s="86"/>
      <c r="Q358" s="86"/>
      <c r="R358" s="86" t="s">
        <v>1604</v>
      </c>
      <c r="S358" s="86" t="s">
        <v>1604</v>
      </c>
      <c r="T358" s="86" t="s">
        <v>1604</v>
      </c>
      <c r="U358" s="86" t="s">
        <v>1604</v>
      </c>
      <c r="V358" s="86" t="s">
        <v>1604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476</v>
      </c>
      <c r="C359" t="s">
        <v>1144</v>
      </c>
      <c r="D359" t="s">
        <v>477</v>
      </c>
      <c r="E359" s="33" t="s">
        <v>15</v>
      </c>
      <c r="F359" s="33" t="s">
        <v>28</v>
      </c>
      <c r="G359" s="33"/>
      <c r="H359" s="33" t="s">
        <v>886</v>
      </c>
      <c r="I359" s="34">
        <f>COUNTIF(L359:AM359,"")</f>
        <v>18</v>
      </c>
      <c r="J359" s="34">
        <f>COUNTIF(L359:AM359,"APAGADO")</f>
        <v>10</v>
      </c>
      <c r="K359" s="35">
        <f>(I359)/(J359+I359)</f>
        <v>0.6428571428571429</v>
      </c>
      <c r="L359" s="86"/>
      <c r="M359" s="86" t="s">
        <v>1604</v>
      </c>
      <c r="N359" s="86" t="s">
        <v>1604</v>
      </c>
      <c r="O359" s="86" t="s">
        <v>1604</v>
      </c>
      <c r="P359" s="86" t="s">
        <v>1604</v>
      </c>
      <c r="Q359" s="86" t="s">
        <v>1604</v>
      </c>
      <c r="R359" s="86" t="s">
        <v>1604</v>
      </c>
      <c r="S359" s="86" t="s">
        <v>1604</v>
      </c>
      <c r="T359" s="86" t="s">
        <v>1604</v>
      </c>
      <c r="U359" s="86" t="s">
        <v>1604</v>
      </c>
      <c r="V359" s="86" t="s">
        <v>1604</v>
      </c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1111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1112</v>
      </c>
      <c r="C361" t="s">
        <v>1144</v>
      </c>
      <c r="D361" t="s">
        <v>466</v>
      </c>
      <c r="E361" s="33" t="s">
        <v>73</v>
      </c>
      <c r="F361" s="33" t="s">
        <v>28</v>
      </c>
      <c r="G361" s="33"/>
      <c r="H361" s="33" t="s">
        <v>888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1103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1604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1104</v>
      </c>
      <c r="C363" t="s">
        <v>1144</v>
      </c>
      <c r="D363" t="s">
        <v>478</v>
      </c>
      <c r="E363" s="33" t="s">
        <v>73</v>
      </c>
      <c r="F363" s="33" t="s">
        <v>28</v>
      </c>
      <c r="G363" s="33"/>
      <c r="H363" s="33" t="s">
        <v>890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6"/>
      <c r="M363" s="86"/>
      <c r="N363" s="86"/>
      <c r="O363" s="86"/>
      <c r="P363" s="86"/>
      <c r="Q363" s="86"/>
      <c r="R363" s="86"/>
      <c r="S363" s="86" t="s">
        <v>1604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s="33" t="s">
        <v>1374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1375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1372</v>
      </c>
      <c r="C365" t="s">
        <v>1144</v>
      </c>
      <c r="D365" s="84" t="s">
        <v>1373</v>
      </c>
      <c r="E365" s="33" t="s">
        <v>73</v>
      </c>
      <c r="F365" s="33" t="s">
        <v>28</v>
      </c>
      <c r="G365" s="33"/>
      <c r="H365" s="33" t="s">
        <v>1376</v>
      </c>
      <c r="I365" s="34">
        <f t="shared" ref="I365" si="52">COUNTIF(L365:AM365,"")</f>
        <v>28</v>
      </c>
      <c r="J365" s="34">
        <f t="shared" ref="J365" si="53">COUNTIF(L365:AM365,"APAGADO")</f>
        <v>0</v>
      </c>
      <c r="K365" s="35">
        <f t="shared" ref="K365" si="54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479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t="s">
        <v>481</v>
      </c>
      <c r="C367" t="s">
        <v>1144</v>
      </c>
      <c r="D367" t="s">
        <v>480</v>
      </c>
      <c r="E367" s="33" t="s">
        <v>73</v>
      </c>
      <c r="F367" s="33" t="s">
        <v>28</v>
      </c>
      <c r="G367" s="33"/>
      <c r="H367" s="33" t="s">
        <v>892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s="33" t="s">
        <v>1187</v>
      </c>
      <c r="C368" s="33" t="s">
        <v>1144</v>
      </c>
      <c r="D368" t="s">
        <v>1186</v>
      </c>
      <c r="E368" s="33" t="s">
        <v>15</v>
      </c>
      <c r="F368" s="33" t="s">
        <v>28</v>
      </c>
      <c r="G368" s="33"/>
      <c r="H368" s="33" t="s">
        <v>1188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267</v>
      </c>
      <c r="B369" t="s">
        <v>1113</v>
      </c>
      <c r="C369" t="s">
        <v>1143</v>
      </c>
      <c r="D369" t="s">
        <v>500</v>
      </c>
      <c r="E369" s="33" t="s">
        <v>19</v>
      </c>
      <c r="F369" s="33" t="s">
        <v>1137</v>
      </c>
      <c r="G369" s="33" t="s">
        <v>1343</v>
      </c>
      <c r="H369" s="33" t="s">
        <v>901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483</v>
      </c>
      <c r="C370" t="s">
        <v>1143</v>
      </c>
      <c r="D370" t="s">
        <v>484</v>
      </c>
      <c r="E370" s="33" t="s">
        <v>19</v>
      </c>
      <c r="F370" s="33" t="s">
        <v>1137</v>
      </c>
      <c r="G370" s="33" t="s">
        <v>1343</v>
      </c>
      <c r="H370" s="33" t="s">
        <v>893</v>
      </c>
      <c r="I370" s="34">
        <f t="shared" si="51"/>
        <v>27</v>
      </c>
      <c r="J370" s="34">
        <f t="shared" si="49"/>
        <v>1</v>
      </c>
      <c r="K370" s="35">
        <f t="shared" si="50"/>
        <v>0.9642857142857143</v>
      </c>
      <c r="L370" s="86"/>
      <c r="M370" s="86" t="s">
        <v>1604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485</v>
      </c>
      <c r="C371" t="s">
        <v>1143</v>
      </c>
      <c r="D371" t="s">
        <v>486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487</v>
      </c>
      <c r="B372" t="s">
        <v>488</v>
      </c>
      <c r="C372" t="s">
        <v>1143</v>
      </c>
      <c r="D372" t="s">
        <v>489</v>
      </c>
      <c r="E372" s="33" t="s">
        <v>19</v>
      </c>
      <c r="F372" s="33" t="s">
        <v>28</v>
      </c>
      <c r="G372" s="33"/>
      <c r="H372" s="33" t="s">
        <v>895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490</v>
      </c>
      <c r="C373" t="s">
        <v>1143</v>
      </c>
      <c r="D373" t="s">
        <v>491</v>
      </c>
      <c r="E373" s="33" t="s">
        <v>15</v>
      </c>
      <c r="F373" s="33" t="s">
        <v>28</v>
      </c>
      <c r="G373" s="33"/>
      <c r="H373" s="33" t="s">
        <v>896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492</v>
      </c>
      <c r="C374" t="s">
        <v>1143</v>
      </c>
      <c r="D374" t="s">
        <v>493</v>
      </c>
      <c r="E374" s="33" t="s">
        <v>19</v>
      </c>
      <c r="F374" s="33" t="s">
        <v>28</v>
      </c>
      <c r="G374" s="33"/>
      <c r="H374" s="33" t="s">
        <v>897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494</v>
      </c>
      <c r="C375" t="s">
        <v>1143</v>
      </c>
      <c r="D375" t="s">
        <v>495</v>
      </c>
      <c r="E375" s="33" t="s">
        <v>15</v>
      </c>
      <c r="F375" s="33" t="s">
        <v>28</v>
      </c>
      <c r="G375" s="33"/>
      <c r="H375" s="33" t="s">
        <v>898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496</v>
      </c>
      <c r="C376" t="s">
        <v>1143</v>
      </c>
      <c r="D376" t="s">
        <v>497</v>
      </c>
      <c r="E376" s="33" t="s">
        <v>19</v>
      </c>
      <c r="F376" s="33" t="s">
        <v>28</v>
      </c>
      <c r="G376" s="33"/>
      <c r="H376" s="33" t="s">
        <v>899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498</v>
      </c>
      <c r="C377" t="s">
        <v>1143</v>
      </c>
      <c r="D377" t="s">
        <v>499</v>
      </c>
      <c r="E377" s="33" t="s">
        <v>19</v>
      </c>
      <c r="F377" s="33" t="s">
        <v>1137</v>
      </c>
      <c r="G377" s="33" t="s">
        <v>1344</v>
      </c>
      <c r="H377" s="33" t="s">
        <v>900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1270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1272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1273</v>
      </c>
      <c r="C379" t="s">
        <v>1143</v>
      </c>
      <c r="D379" t="s">
        <v>1271</v>
      </c>
      <c r="E379" s="33" t="s">
        <v>1196</v>
      </c>
      <c r="F379" s="33" t="s">
        <v>28</v>
      </c>
      <c r="G379" s="33"/>
      <c r="H379" s="33" t="s">
        <v>1274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1307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1368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1308</v>
      </c>
      <c r="C381" t="s">
        <v>1143</v>
      </c>
      <c r="D381" t="s">
        <v>1323</v>
      </c>
      <c r="E381" t="s">
        <v>73</v>
      </c>
      <c r="F381" t="s">
        <v>28</v>
      </c>
      <c r="G381"/>
      <c r="H381" s="33" t="s">
        <v>1369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1605</v>
      </c>
      <c r="C382" t="s">
        <v>1143</v>
      </c>
      <c r="D382" s="84" t="s">
        <v>1606</v>
      </c>
      <c r="E382"/>
      <c r="F382"/>
      <c r="G382"/>
      <c r="H382" s="33"/>
      <c r="I382" s="34">
        <f t="shared" ref="I382" si="55">COUNTIF(L382:AM382,"")</f>
        <v>19</v>
      </c>
      <c r="J382" s="34">
        <f t="shared" ref="J382" si="56">COUNTIF(L382:AM382,"APAGADO")</f>
        <v>9</v>
      </c>
      <c r="K382" s="35">
        <f t="shared" ref="K382" si="57">(I382)/(J382+I382)</f>
        <v>0.6785714285714286</v>
      </c>
      <c r="L382" s="86"/>
      <c r="M382" s="86" t="s">
        <v>1604</v>
      </c>
      <c r="N382" s="86" t="s">
        <v>1604</v>
      </c>
      <c r="O382" s="86"/>
      <c r="P382" s="86" t="s">
        <v>1604</v>
      </c>
      <c r="Q382" s="86" t="s">
        <v>1604</v>
      </c>
      <c r="R382" s="86" t="s">
        <v>1604</v>
      </c>
      <c r="S382" s="86" t="s">
        <v>1604</v>
      </c>
      <c r="T382" s="86" t="s">
        <v>1604</v>
      </c>
      <c r="U382" s="86" t="s">
        <v>1604</v>
      </c>
      <c r="V382" s="86" t="s">
        <v>1604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501</v>
      </c>
      <c r="C383" t="s">
        <v>1144</v>
      </c>
      <c r="D383" t="s">
        <v>502</v>
      </c>
      <c r="E383" s="33" t="s">
        <v>19</v>
      </c>
      <c r="F383" s="33" t="s">
        <v>20</v>
      </c>
      <c r="G383" s="33"/>
      <c r="H383" s="33" t="s">
        <v>902</v>
      </c>
      <c r="I383" s="34">
        <f t="shared" ref="I383:I414" si="58">COUNTIF(L382:AM382,"")</f>
        <v>19</v>
      </c>
      <c r="J383" s="34">
        <f t="shared" ref="J383:J414" si="59">COUNTIF(L382:AM382,"APAGADO")</f>
        <v>9</v>
      </c>
      <c r="K383" s="35">
        <f t="shared" ref="K383:K395" si="60">(I383)/(J383+I383)</f>
        <v>0.6785714285714286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503</v>
      </c>
      <c r="C384" t="s">
        <v>1144</v>
      </c>
      <c r="D384" t="s">
        <v>504</v>
      </c>
      <c r="E384" s="33" t="s">
        <v>15</v>
      </c>
      <c r="F384" s="33" t="s">
        <v>20</v>
      </c>
      <c r="G384" s="33"/>
      <c r="H384" s="33" t="s">
        <v>903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505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507</v>
      </c>
      <c r="C386" t="s">
        <v>1144</v>
      </c>
      <c r="D386" t="s">
        <v>506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508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510</v>
      </c>
      <c r="C388" t="s">
        <v>1144</v>
      </c>
      <c r="D388" t="s">
        <v>509</v>
      </c>
      <c r="E388" s="33" t="s">
        <v>73</v>
      </c>
      <c r="F388" s="33" t="s">
        <v>20</v>
      </c>
      <c r="G388" s="33"/>
      <c r="H388" s="33" t="s">
        <v>907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511</v>
      </c>
      <c r="C389" t="s">
        <v>1144</v>
      </c>
      <c r="D389" t="s">
        <v>512</v>
      </c>
      <c r="E389" s="33" t="s">
        <v>15</v>
      </c>
      <c r="F389" s="33" t="s">
        <v>28</v>
      </c>
      <c r="G389" s="33"/>
      <c r="H389" s="33" t="s">
        <v>908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1114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1115</v>
      </c>
      <c r="C391" t="s">
        <v>1144</v>
      </c>
      <c r="D391" t="s">
        <v>513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514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516</v>
      </c>
      <c r="C393" t="s">
        <v>1144</v>
      </c>
      <c r="D393" t="s">
        <v>515</v>
      </c>
      <c r="E393" s="33" t="s">
        <v>73</v>
      </c>
      <c r="F393" s="33" t="s">
        <v>28</v>
      </c>
      <c r="G393" s="33"/>
      <c r="H393" s="33" t="s">
        <v>912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1177</v>
      </c>
      <c r="C394" s="33" t="s">
        <v>1144</v>
      </c>
      <c r="D394" t="s">
        <v>1178</v>
      </c>
      <c r="E394" s="33" t="s">
        <v>19</v>
      </c>
      <c r="F394" s="33" t="s">
        <v>28</v>
      </c>
      <c r="G394" s="33"/>
      <c r="H394" s="33" t="s">
        <v>1179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1182</v>
      </c>
      <c r="C395" s="33" t="s">
        <v>1144</v>
      </c>
      <c r="D395" t="s">
        <v>1180</v>
      </c>
      <c r="E395" s="33" t="s">
        <v>19</v>
      </c>
      <c r="F395" s="33" t="s">
        <v>28</v>
      </c>
      <c r="G395" s="33"/>
      <c r="H395" s="33" t="s">
        <v>1181</v>
      </c>
      <c r="I395" s="34">
        <f t="shared" si="58"/>
        <v>28</v>
      </c>
      <c r="J395" s="34">
        <f t="shared" si="59"/>
        <v>0</v>
      </c>
      <c r="K395" s="35">
        <f t="shared" si="6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1183</v>
      </c>
      <c r="C396" s="33" t="s">
        <v>1144</v>
      </c>
      <c r="D396" t="s">
        <v>1184</v>
      </c>
      <c r="E396" s="33" t="s">
        <v>19</v>
      </c>
      <c r="F396" s="33" t="s">
        <v>28</v>
      </c>
      <c r="G396" s="33"/>
      <c r="H396" s="33" t="s">
        <v>1185</v>
      </c>
      <c r="I396" s="34">
        <f t="shared" si="58"/>
        <v>28</v>
      </c>
      <c r="J396" s="34">
        <f t="shared" si="59"/>
        <v>0</v>
      </c>
      <c r="K396" s="35">
        <f t="shared" ref="K396" si="61"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522</v>
      </c>
      <c r="B397" t="s">
        <v>530</v>
      </c>
      <c r="C397" t="s">
        <v>1144</v>
      </c>
      <c r="D397" t="s">
        <v>1120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8"/>
        <v>28</v>
      </c>
      <c r="J397" s="34">
        <f t="shared" si="59"/>
        <v>0</v>
      </c>
      <c r="K397" s="35">
        <f t="shared" ref="K397:K403" si="62">(I397)/(J397+I397)</f>
        <v>1</v>
      </c>
      <c r="L397" s="86"/>
      <c r="M397" s="86" t="s">
        <v>1604</v>
      </c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531</v>
      </c>
      <c r="C398" t="s">
        <v>1144</v>
      </c>
      <c r="D398" t="s">
        <v>1173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8"/>
        <v>27</v>
      </c>
      <c r="J398" s="34">
        <f t="shared" si="59"/>
        <v>1</v>
      </c>
      <c r="K398" s="35">
        <f t="shared" si="62"/>
        <v>0.9642857142857143</v>
      </c>
      <c r="L398" s="86"/>
      <c r="M398" s="86"/>
      <c r="N398" s="86" t="s">
        <v>1604</v>
      </c>
      <c r="O398" s="86" t="s">
        <v>1604</v>
      </c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532</v>
      </c>
      <c r="C399" t="s">
        <v>1144</v>
      </c>
      <c r="D399" t="s">
        <v>533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8"/>
        <v>26</v>
      </c>
      <c r="J399" s="34">
        <f t="shared" si="59"/>
        <v>2</v>
      </c>
      <c r="K399" s="35">
        <f t="shared" si="62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534</v>
      </c>
      <c r="C400" t="s">
        <v>1144</v>
      </c>
      <c r="D400" t="s">
        <v>535</v>
      </c>
      <c r="E400" s="33" t="s">
        <v>19</v>
      </c>
      <c r="F400" s="33" t="s">
        <v>28</v>
      </c>
      <c r="G400" s="33"/>
      <c r="H400" s="33" t="s">
        <v>916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536</v>
      </c>
      <c r="C401" t="s">
        <v>1144</v>
      </c>
      <c r="D401" t="s">
        <v>537</v>
      </c>
      <c r="E401" s="33" t="s">
        <v>19</v>
      </c>
      <c r="F401" s="33" t="s">
        <v>20</v>
      </c>
      <c r="G401" s="33"/>
      <c r="H401" s="33" t="s">
        <v>917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538</v>
      </c>
      <c r="C402" t="s">
        <v>1144</v>
      </c>
      <c r="D402" t="s">
        <v>1151</v>
      </c>
      <c r="E402" s="33" t="s">
        <v>19</v>
      </c>
      <c r="F402" s="33" t="s">
        <v>28</v>
      </c>
      <c r="G402" s="33"/>
      <c r="H402" s="33" t="s">
        <v>918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539</v>
      </c>
      <c r="C403" t="s">
        <v>1143</v>
      </c>
      <c r="D403" t="s">
        <v>1150</v>
      </c>
      <c r="E403" s="33"/>
      <c r="F403" s="33" t="s">
        <v>28</v>
      </c>
      <c r="G403" s="33"/>
      <c r="H403" s="33" t="s">
        <v>919</v>
      </c>
      <c r="I403" s="34">
        <f t="shared" si="58"/>
        <v>28</v>
      </c>
      <c r="J403" s="34">
        <f t="shared" si="59"/>
        <v>0</v>
      </c>
      <c r="K403" s="35">
        <f t="shared" si="6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540</v>
      </c>
      <c r="C404" t="s">
        <v>1144</v>
      </c>
      <c r="D404" t="s">
        <v>541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8"/>
        <v>28</v>
      </c>
      <c r="J404" s="34">
        <f t="shared" si="59"/>
        <v>0</v>
      </c>
      <c r="K404" s="35">
        <f t="shared" ref="K404:K465" si="63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542</v>
      </c>
      <c r="C405" t="s">
        <v>1144</v>
      </c>
      <c r="D405" t="s">
        <v>543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8"/>
        <v>28</v>
      </c>
      <c r="J405" s="34">
        <f t="shared" si="59"/>
        <v>0</v>
      </c>
      <c r="K405" s="35">
        <f t="shared" si="63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518</v>
      </c>
      <c r="B406" t="s">
        <v>1116</v>
      </c>
      <c r="C406" t="s">
        <v>1144</v>
      </c>
      <c r="D406" t="s">
        <v>544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8"/>
        <v>28</v>
      </c>
      <c r="J406" s="34">
        <f t="shared" si="59"/>
        <v>0</v>
      </c>
      <c r="K406" s="35">
        <f>(I406)/(J406+I406)</f>
        <v>1</v>
      </c>
      <c r="L406" s="86"/>
      <c r="M406" s="86" t="s">
        <v>1604</v>
      </c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545</v>
      </c>
      <c r="C407" t="s">
        <v>1144</v>
      </c>
      <c r="D407" t="s">
        <v>546</v>
      </c>
      <c r="E407" s="33" t="s">
        <v>19</v>
      </c>
      <c r="F407" s="33" t="s">
        <v>28</v>
      </c>
      <c r="G407" s="33"/>
      <c r="H407" s="33" t="s">
        <v>923</v>
      </c>
      <c r="I407" s="34">
        <f t="shared" si="58"/>
        <v>27</v>
      </c>
      <c r="J407" s="34">
        <f t="shared" si="59"/>
        <v>1</v>
      </c>
      <c r="K407" s="35">
        <f t="shared" si="63"/>
        <v>0.9642857142857143</v>
      </c>
      <c r="L407" s="86"/>
      <c r="M407" s="86"/>
      <c r="N407" s="86" t="s">
        <v>1604</v>
      </c>
      <c r="O407" s="86" t="s">
        <v>1604</v>
      </c>
      <c r="P407" s="86" t="s">
        <v>1604</v>
      </c>
      <c r="Q407" s="86" t="s">
        <v>1604</v>
      </c>
      <c r="R407" s="86" t="s">
        <v>1604</v>
      </c>
      <c r="S407" s="86" t="s">
        <v>1604</v>
      </c>
      <c r="T407" s="86" t="s">
        <v>1604</v>
      </c>
      <c r="U407" s="86" t="s">
        <v>1604</v>
      </c>
      <c r="V407" s="86" t="s">
        <v>1604</v>
      </c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1121</v>
      </c>
      <c r="C408" t="s">
        <v>1144</v>
      </c>
      <c r="D408" t="s">
        <v>517</v>
      </c>
      <c r="E408" s="33" t="s">
        <v>15</v>
      </c>
      <c r="F408" s="33" t="s">
        <v>1137</v>
      </c>
      <c r="G408" s="33" t="s">
        <v>1345</v>
      </c>
      <c r="H408" s="33" t="s">
        <v>924</v>
      </c>
      <c r="I408" s="34">
        <f t="shared" si="58"/>
        <v>19</v>
      </c>
      <c r="J408" s="34">
        <f t="shared" si="59"/>
        <v>9</v>
      </c>
      <c r="K408" s="35">
        <f t="shared" si="63"/>
        <v>0.6785714285714286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518</v>
      </c>
      <c r="B409" t="s">
        <v>1122</v>
      </c>
      <c r="C409" t="s">
        <v>1144</v>
      </c>
      <c r="D409" t="s">
        <v>519</v>
      </c>
      <c r="E409" s="33" t="s">
        <v>19</v>
      </c>
      <c r="F409" s="33" t="s">
        <v>28</v>
      </c>
      <c r="G409" s="33"/>
      <c r="H409" s="33" t="s">
        <v>925</v>
      </c>
      <c r="I409" s="34">
        <f t="shared" si="58"/>
        <v>28</v>
      </c>
      <c r="J409" s="34">
        <f t="shared" si="59"/>
        <v>0</v>
      </c>
      <c r="K409" s="35">
        <f t="shared" si="63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1117</v>
      </c>
      <c r="C410" t="s">
        <v>1144</v>
      </c>
      <c r="D410" t="s">
        <v>547</v>
      </c>
      <c r="E410" s="33" t="s">
        <v>15</v>
      </c>
      <c r="F410" s="33" t="s">
        <v>28</v>
      </c>
      <c r="G410" s="33"/>
      <c r="H410" s="33" t="s">
        <v>926</v>
      </c>
      <c r="I410" s="34">
        <f t="shared" si="58"/>
        <v>28</v>
      </c>
      <c r="J410" s="34">
        <f t="shared" si="59"/>
        <v>0</v>
      </c>
      <c r="K410" s="35">
        <f>(I410)/(J410+I410)</f>
        <v>1</v>
      </c>
      <c r="L410" s="86"/>
      <c r="M410" s="86"/>
      <c r="N410" s="86"/>
      <c r="O410" s="86"/>
      <c r="P410" s="86" t="s">
        <v>1604</v>
      </c>
      <c r="Q410" s="86" t="s">
        <v>1604</v>
      </c>
      <c r="R410" s="86" t="s">
        <v>1604</v>
      </c>
      <c r="S410" s="86" t="s">
        <v>1604</v>
      </c>
      <c r="T410" s="86" t="s">
        <v>1604</v>
      </c>
      <c r="U410" s="86" t="s">
        <v>1604</v>
      </c>
      <c r="V410" s="86" t="s">
        <v>1604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520</v>
      </c>
      <c r="C411" t="s">
        <v>1144</v>
      </c>
      <c r="D411" t="s">
        <v>521</v>
      </c>
      <c r="E411" s="33" t="s">
        <v>15</v>
      </c>
      <c r="F411" s="33" t="s">
        <v>1137</v>
      </c>
      <c r="G411" s="33" t="s">
        <v>1346</v>
      </c>
      <c r="H411" s="33" t="s">
        <v>927</v>
      </c>
      <c r="I411" s="34">
        <f t="shared" si="58"/>
        <v>21</v>
      </c>
      <c r="J411" s="34">
        <f t="shared" si="59"/>
        <v>7</v>
      </c>
      <c r="K411" s="35">
        <f>(I411)/(J411+I411)</f>
        <v>0.75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523</v>
      </c>
      <c r="C412" t="s">
        <v>1144</v>
      </c>
      <c r="D412" t="s">
        <v>524</v>
      </c>
      <c r="E412" s="33" t="s">
        <v>15</v>
      </c>
      <c r="F412" s="33" t="s">
        <v>1137</v>
      </c>
      <c r="G412" s="33" t="s">
        <v>1342</v>
      </c>
      <c r="H412" s="33" t="s">
        <v>928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525</v>
      </c>
      <c r="C413" t="s">
        <v>1144</v>
      </c>
      <c r="D413" t="s">
        <v>1172</v>
      </c>
      <c r="E413" s="33" t="s">
        <v>15</v>
      </c>
      <c r="F413" s="33" t="s">
        <v>1137</v>
      </c>
      <c r="G413" s="33" t="s">
        <v>1347</v>
      </c>
      <c r="H413" s="33" t="s">
        <v>929</v>
      </c>
      <c r="I413" s="34">
        <f t="shared" si="58"/>
        <v>28</v>
      </c>
      <c r="J413" s="34">
        <f t="shared" si="59"/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1123</v>
      </c>
      <c r="C414" t="s">
        <v>1144</v>
      </c>
      <c r="D414" t="s">
        <v>526</v>
      </c>
      <c r="E414" s="33" t="s">
        <v>15</v>
      </c>
      <c r="F414" s="33" t="s">
        <v>1137</v>
      </c>
      <c r="G414" s="33" t="s">
        <v>1348</v>
      </c>
      <c r="H414" s="33" t="s">
        <v>930</v>
      </c>
      <c r="I414" s="34">
        <f t="shared" si="58"/>
        <v>28</v>
      </c>
      <c r="J414" s="34">
        <f t="shared" si="59"/>
        <v>0</v>
      </c>
      <c r="K414" s="35">
        <f t="shared" si="63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1124</v>
      </c>
      <c r="C415" t="s">
        <v>1144</v>
      </c>
      <c r="D415" t="s">
        <v>527</v>
      </c>
      <c r="E415" s="33" t="s">
        <v>15</v>
      </c>
      <c r="F415" s="33" t="s">
        <v>20</v>
      </c>
      <c r="G415" s="33"/>
      <c r="H415" s="33" t="s">
        <v>931</v>
      </c>
      <c r="I415" s="34">
        <f t="shared" ref="I415:I446" si="64">COUNTIF(L414:AM414,"")</f>
        <v>28</v>
      </c>
      <c r="J415" s="34">
        <f t="shared" ref="J415:J446" si="65">COUNTIF(L414:AM414,"APAGADO")</f>
        <v>0</v>
      </c>
      <c r="K415" s="35">
        <f t="shared" si="63"/>
        <v>1</v>
      </c>
      <c r="L415" s="86"/>
      <c r="M415" s="86"/>
      <c r="N415" s="86"/>
      <c r="O415" s="86"/>
      <c r="P415" s="86" t="s">
        <v>1604</v>
      </c>
      <c r="Q415" s="86" t="s">
        <v>1604</v>
      </c>
      <c r="R415" s="86" t="s">
        <v>1604</v>
      </c>
      <c r="S415" s="86" t="s">
        <v>1604</v>
      </c>
      <c r="T415" s="86" t="s">
        <v>1604</v>
      </c>
      <c r="U415" s="86" t="s">
        <v>1604</v>
      </c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528</v>
      </c>
      <c r="C416" t="s">
        <v>1144</v>
      </c>
      <c r="D416" t="s">
        <v>529</v>
      </c>
      <c r="E416" s="33" t="s">
        <v>46</v>
      </c>
      <c r="F416" s="33" t="s">
        <v>20</v>
      </c>
      <c r="G416" s="33"/>
      <c r="H416" s="33" t="s">
        <v>932</v>
      </c>
      <c r="I416" s="34">
        <f t="shared" si="64"/>
        <v>22</v>
      </c>
      <c r="J416" s="34">
        <f t="shared" si="65"/>
        <v>6</v>
      </c>
      <c r="K416" s="35">
        <f>(I416)/(J416+I416)</f>
        <v>0.7857142857142857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1118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1119</v>
      </c>
      <c r="C418" t="s">
        <v>1144</v>
      </c>
      <c r="D418" t="s">
        <v>548</v>
      </c>
      <c r="E418" s="33" t="s">
        <v>73</v>
      </c>
      <c r="F418" s="33" t="s">
        <v>28</v>
      </c>
      <c r="G418" s="33"/>
      <c r="H418" s="33" t="s">
        <v>934</v>
      </c>
      <c r="I418" s="34">
        <f t="shared" si="64"/>
        <v>28</v>
      </c>
      <c r="J418" s="34">
        <f t="shared" si="65"/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549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551</v>
      </c>
      <c r="C420" t="s">
        <v>1143</v>
      </c>
      <c r="D420" t="s">
        <v>550</v>
      </c>
      <c r="E420" s="33" t="s">
        <v>73</v>
      </c>
      <c r="F420" s="33" t="s">
        <v>28</v>
      </c>
      <c r="G420" s="33"/>
      <c r="H420" s="33" t="s">
        <v>935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1227</v>
      </c>
      <c r="C421" t="s">
        <v>1144</v>
      </c>
      <c r="D421" t="s">
        <v>1229</v>
      </c>
      <c r="E421" s="33" t="s">
        <v>73</v>
      </c>
      <c r="F421" s="33" t="s">
        <v>28</v>
      </c>
      <c r="G421" s="33"/>
      <c r="H421" s="33" t="s">
        <v>1230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1228</v>
      </c>
      <c r="C422" t="s">
        <v>1144</v>
      </c>
      <c r="D422" t="s">
        <v>1229</v>
      </c>
      <c r="E422" s="33" t="s">
        <v>1196</v>
      </c>
      <c r="F422" s="33" t="s">
        <v>28</v>
      </c>
      <c r="G422" s="33"/>
      <c r="H422" s="33" t="s">
        <v>1231</v>
      </c>
      <c r="I422" s="34">
        <f t="shared" si="64"/>
        <v>28</v>
      </c>
      <c r="J422" s="34">
        <f t="shared" si="65"/>
        <v>0</v>
      </c>
      <c r="K422" s="35">
        <f t="shared" si="63"/>
        <v>1</v>
      </c>
      <c r="L422" s="86"/>
      <c r="M422" s="86" t="s">
        <v>1604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s="33" t="s">
        <v>1290</v>
      </c>
      <c r="C423" s="33" t="s">
        <v>1144</v>
      </c>
      <c r="D423" t="s">
        <v>1286</v>
      </c>
      <c r="E423" s="33" t="s">
        <v>15</v>
      </c>
      <c r="F423" s="33" t="s">
        <v>28</v>
      </c>
      <c r="G423" s="33"/>
      <c r="H423" s="33" t="s">
        <v>1287</v>
      </c>
      <c r="I423" s="34">
        <f t="shared" si="64"/>
        <v>27</v>
      </c>
      <c r="J423" s="34">
        <f t="shared" si="65"/>
        <v>1</v>
      </c>
      <c r="K423" s="35">
        <f>(I423)/(J423+I423)</f>
        <v>0.9642857142857143</v>
      </c>
      <c r="L423" s="86"/>
      <c r="M423" s="86"/>
      <c r="N423" s="86" t="s">
        <v>1604</v>
      </c>
      <c r="O423" s="86" t="s">
        <v>1604</v>
      </c>
      <c r="P423" s="86" t="s">
        <v>1604</v>
      </c>
      <c r="Q423" s="86" t="s">
        <v>1604</v>
      </c>
      <c r="R423" s="86" t="s">
        <v>1604</v>
      </c>
      <c r="S423" s="86" t="s">
        <v>1604</v>
      </c>
      <c r="T423" s="86" t="s">
        <v>1604</v>
      </c>
      <c r="U423" s="86" t="s">
        <v>1604</v>
      </c>
      <c r="V423" s="86" t="s">
        <v>1604</v>
      </c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1125</v>
      </c>
      <c r="C424" t="s">
        <v>1143</v>
      </c>
      <c r="D424" t="s">
        <v>554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4"/>
        <v>19</v>
      </c>
      <c r="J424" s="34">
        <f t="shared" si="65"/>
        <v>9</v>
      </c>
      <c r="K424" s="35">
        <f t="shared" si="63"/>
        <v>0.6785714285714286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297</v>
      </c>
      <c r="B425" t="s">
        <v>1126</v>
      </c>
      <c r="C425" t="s">
        <v>1143</v>
      </c>
      <c r="D425" t="s">
        <v>555</v>
      </c>
      <c r="E425" s="33" t="s">
        <v>19</v>
      </c>
      <c r="F425" s="33" t="s">
        <v>28</v>
      </c>
      <c r="G425" s="33"/>
      <c r="H425" s="33" t="s">
        <v>939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556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558</v>
      </c>
      <c r="C427" t="s">
        <v>1143</v>
      </c>
      <c r="D427" t="s">
        <v>557</v>
      </c>
      <c r="E427" s="33" t="s">
        <v>73</v>
      </c>
      <c r="F427" s="33" t="s">
        <v>28</v>
      </c>
      <c r="G427" s="33"/>
      <c r="H427" s="33" t="s">
        <v>937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559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561</v>
      </c>
      <c r="C429" t="s">
        <v>1143</v>
      </c>
      <c r="D429" t="s">
        <v>560</v>
      </c>
      <c r="E429" s="33" t="s">
        <v>73</v>
      </c>
      <c r="F429" s="33" t="s">
        <v>28</v>
      </c>
      <c r="G429" s="33"/>
      <c r="H429" s="33" t="s">
        <v>941</v>
      </c>
      <c r="I429" s="34">
        <f t="shared" si="64"/>
        <v>28</v>
      </c>
      <c r="J429" s="34">
        <f t="shared" si="65"/>
        <v>0</v>
      </c>
      <c r="K429" s="35">
        <f t="shared" si="63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552</v>
      </c>
      <c r="C430" t="s">
        <v>1143</v>
      </c>
      <c r="D430" t="s">
        <v>553</v>
      </c>
      <c r="E430" s="33" t="s">
        <v>19</v>
      </c>
      <c r="F430" s="33" t="s">
        <v>28</v>
      </c>
      <c r="G430" s="33"/>
      <c r="H430" s="33" t="s">
        <v>942</v>
      </c>
      <c r="I430" s="34">
        <f t="shared" si="64"/>
        <v>28</v>
      </c>
      <c r="J430" s="34">
        <f t="shared" si="65"/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562</v>
      </c>
      <c r="C431" t="s">
        <v>1143</v>
      </c>
      <c r="D431" t="s">
        <v>563</v>
      </c>
      <c r="E431" s="33" t="s">
        <v>15</v>
      </c>
      <c r="F431" s="33" t="s">
        <v>28</v>
      </c>
      <c r="G431" s="33"/>
      <c r="H431" s="33" t="s">
        <v>943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564</v>
      </c>
      <c r="C432" t="s">
        <v>1143</v>
      </c>
      <c r="D432" t="s">
        <v>565</v>
      </c>
      <c r="E432" s="33" t="s">
        <v>19</v>
      </c>
      <c r="F432" s="33" t="s">
        <v>28</v>
      </c>
      <c r="G432" s="33"/>
      <c r="H432" s="33" t="s">
        <v>944</v>
      </c>
      <c r="I432" s="34">
        <f t="shared" si="64"/>
        <v>28</v>
      </c>
      <c r="J432" s="34">
        <f t="shared" si="65"/>
        <v>0</v>
      </c>
      <c r="K432" s="35">
        <f t="shared" si="63"/>
        <v>1</v>
      </c>
      <c r="L432" s="86"/>
      <c r="M432" s="86" t="s">
        <v>1604</v>
      </c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566</v>
      </c>
      <c r="C433" t="s">
        <v>1143</v>
      </c>
      <c r="D433" t="s">
        <v>567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4"/>
        <v>27</v>
      </c>
      <c r="J433" s="34">
        <f t="shared" si="65"/>
        <v>1</v>
      </c>
      <c r="K433" s="35">
        <f t="shared" si="63"/>
        <v>0.9642857142857143</v>
      </c>
      <c r="L433" s="86"/>
      <c r="M433" s="86"/>
      <c r="N433" s="86" t="s">
        <v>1604</v>
      </c>
      <c r="O433" s="86" t="s">
        <v>1604</v>
      </c>
      <c r="P433" s="86" t="s">
        <v>1604</v>
      </c>
      <c r="Q433" s="86" t="s">
        <v>1604</v>
      </c>
      <c r="R433" s="86" t="s">
        <v>1604</v>
      </c>
      <c r="S433" s="86" t="s">
        <v>1604</v>
      </c>
      <c r="T433" s="86" t="s">
        <v>1604</v>
      </c>
      <c r="U433" s="86" t="s">
        <v>1604</v>
      </c>
      <c r="V433" s="86" t="s">
        <v>1604</v>
      </c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568</v>
      </c>
      <c r="C434" t="s">
        <v>1143</v>
      </c>
      <c r="D434" t="s">
        <v>569</v>
      </c>
      <c r="E434" s="33" t="s">
        <v>19</v>
      </c>
      <c r="F434" s="33" t="s">
        <v>20</v>
      </c>
      <c r="G434" s="33"/>
      <c r="H434" s="33" t="s">
        <v>946</v>
      </c>
      <c r="I434" s="34">
        <f t="shared" si="64"/>
        <v>19</v>
      </c>
      <c r="J434" s="34">
        <f t="shared" si="65"/>
        <v>9</v>
      </c>
      <c r="K434" s="35">
        <f t="shared" si="63"/>
        <v>0.6785714285714286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570</v>
      </c>
      <c r="C435" t="s">
        <v>1143</v>
      </c>
      <c r="D435" t="s">
        <v>571</v>
      </c>
      <c r="E435" s="33" t="s">
        <v>19</v>
      </c>
      <c r="F435" s="33" t="s">
        <v>1137</v>
      </c>
      <c r="G435" s="33" t="s">
        <v>1349</v>
      </c>
      <c r="H435" s="33" t="s">
        <v>947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572</v>
      </c>
      <c r="C436" t="s">
        <v>1143</v>
      </c>
      <c r="D436" t="s">
        <v>573</v>
      </c>
      <c r="E436" s="33" t="s">
        <v>19</v>
      </c>
      <c r="F436" s="33" t="s">
        <v>20</v>
      </c>
      <c r="G436" s="33"/>
      <c r="H436" s="33" t="s">
        <v>948</v>
      </c>
      <c r="I436" s="34">
        <f t="shared" si="64"/>
        <v>28</v>
      </c>
      <c r="J436" s="34">
        <f t="shared" si="65"/>
        <v>0</v>
      </c>
      <c r="K436" s="35">
        <f t="shared" si="63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482</v>
      </c>
      <c r="B437" t="s">
        <v>1558</v>
      </c>
      <c r="C437" t="s">
        <v>1143</v>
      </c>
      <c r="D437" t="s">
        <v>1559</v>
      </c>
      <c r="E437" s="33" t="s">
        <v>73</v>
      </c>
      <c r="F437" s="33" t="s">
        <v>28</v>
      </c>
      <c r="G437" s="33"/>
      <c r="H437" s="33" t="s">
        <v>1591</v>
      </c>
      <c r="I437" s="34">
        <f t="shared" si="64"/>
        <v>28</v>
      </c>
      <c r="J437" s="34">
        <f t="shared" si="65"/>
        <v>0</v>
      </c>
      <c r="K437" s="35">
        <f t="shared" ref="K437" si="66"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575</v>
      </c>
      <c r="C438" t="s">
        <v>1144</v>
      </c>
      <c r="D438" t="s">
        <v>576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577</v>
      </c>
      <c r="C439" t="s">
        <v>1144</v>
      </c>
      <c r="D439" t="s">
        <v>578</v>
      </c>
      <c r="E439" s="33" t="s">
        <v>15</v>
      </c>
      <c r="F439" s="33" t="s">
        <v>28</v>
      </c>
      <c r="G439" s="33"/>
      <c r="H439" s="33" t="s">
        <v>950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1127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1128</v>
      </c>
      <c r="C441" t="s">
        <v>1144</v>
      </c>
      <c r="D441" t="s">
        <v>579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1129</v>
      </c>
      <c r="C442" t="s">
        <v>1144</v>
      </c>
      <c r="D442" t="s">
        <v>581</v>
      </c>
      <c r="E442" s="33" t="s">
        <v>73</v>
      </c>
      <c r="F442" s="33" t="s">
        <v>28</v>
      </c>
      <c r="G442" s="33"/>
      <c r="H442" s="33" t="s">
        <v>953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1130</v>
      </c>
      <c r="C443" t="s">
        <v>1144</v>
      </c>
      <c r="D443" t="s">
        <v>582</v>
      </c>
      <c r="E443" s="33" t="s">
        <v>15</v>
      </c>
      <c r="F443" s="33" t="s">
        <v>28</v>
      </c>
      <c r="G443" s="33"/>
      <c r="H443" s="33" t="s">
        <v>954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583</v>
      </c>
      <c r="C444" t="s">
        <v>1144</v>
      </c>
      <c r="D444" t="s">
        <v>584</v>
      </c>
      <c r="E444" s="33" t="s">
        <v>73</v>
      </c>
      <c r="F444" s="33" t="s">
        <v>28</v>
      </c>
      <c r="G444" s="33"/>
      <c r="H444" s="33" t="s">
        <v>955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585</v>
      </c>
      <c r="C445" t="s">
        <v>1144</v>
      </c>
      <c r="D445" t="s">
        <v>586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587</v>
      </c>
      <c r="C446" t="s">
        <v>1144</v>
      </c>
      <c r="D446" t="s">
        <v>588</v>
      </c>
      <c r="E446" s="33" t="s">
        <v>15</v>
      </c>
      <c r="F446" s="33" t="s">
        <v>28</v>
      </c>
      <c r="G446" s="33"/>
      <c r="H446" s="33" t="s">
        <v>957</v>
      </c>
      <c r="I446" s="34">
        <f t="shared" si="64"/>
        <v>28</v>
      </c>
      <c r="J446" s="34">
        <f t="shared" si="65"/>
        <v>0</v>
      </c>
      <c r="K446" s="35">
        <f t="shared" si="63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589</v>
      </c>
      <c r="C447" t="s">
        <v>1144</v>
      </c>
      <c r="D447" t="s">
        <v>1174</v>
      </c>
      <c r="E447" s="33" t="s">
        <v>19</v>
      </c>
      <c r="F447" s="33" t="s">
        <v>20</v>
      </c>
      <c r="G447" s="33"/>
      <c r="H447" s="33" t="s">
        <v>958</v>
      </c>
      <c r="I447" s="34">
        <f t="shared" ref="I447:I478" si="67">COUNTIF(L446:AM446,"")</f>
        <v>28</v>
      </c>
      <c r="J447" s="34">
        <f t="shared" ref="J447:J478" si="68">COUNTIF(L446:AM446,"APAGADO")</f>
        <v>0</v>
      </c>
      <c r="K447" s="35">
        <f t="shared" si="63"/>
        <v>1</v>
      </c>
      <c r="L447" s="86"/>
      <c r="M447" s="86" t="s">
        <v>1604</v>
      </c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1131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7"/>
        <v>27</v>
      </c>
      <c r="J448" s="34">
        <f t="shared" si="68"/>
        <v>1</v>
      </c>
      <c r="K448" s="35">
        <f t="shared" si="63"/>
        <v>0.9642857142857143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 t="s">
        <v>1604</v>
      </c>
      <c r="R448" s="86" t="s">
        <v>1604</v>
      </c>
      <c r="S448" s="86" t="s">
        <v>1604</v>
      </c>
      <c r="T448" s="86" t="s">
        <v>1604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1132</v>
      </c>
      <c r="C449" t="s">
        <v>1144</v>
      </c>
      <c r="D449" t="s">
        <v>1175</v>
      </c>
      <c r="E449" s="33" t="s">
        <v>73</v>
      </c>
      <c r="F449" s="33" t="s">
        <v>28</v>
      </c>
      <c r="G449" s="33"/>
      <c r="H449" s="33" t="s">
        <v>960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 t="s">
        <v>1604</v>
      </c>
      <c r="R449" s="86" t="s">
        <v>1604</v>
      </c>
      <c r="S449" s="86" t="s">
        <v>1604</v>
      </c>
      <c r="T449" s="86" t="s">
        <v>1604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1133</v>
      </c>
      <c r="C450" t="s">
        <v>1144</v>
      </c>
      <c r="D450" t="s">
        <v>1189</v>
      </c>
      <c r="E450" s="33" t="s">
        <v>15</v>
      </c>
      <c r="F450" s="33" t="s">
        <v>28</v>
      </c>
      <c r="G450" s="33"/>
      <c r="H450" s="33" t="s">
        <v>961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 t="s">
        <v>1604</v>
      </c>
      <c r="R450" s="86" t="s">
        <v>1604</v>
      </c>
      <c r="S450" s="86" t="s">
        <v>1604</v>
      </c>
      <c r="T450" s="86" t="s">
        <v>1604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590</v>
      </c>
      <c r="C451" t="s">
        <v>1144</v>
      </c>
      <c r="D451" t="s">
        <v>1176</v>
      </c>
      <c r="E451" s="33" t="s">
        <v>15</v>
      </c>
      <c r="F451" s="33" t="s">
        <v>28</v>
      </c>
      <c r="G451" s="33"/>
      <c r="H451" s="33" t="s">
        <v>1306</v>
      </c>
      <c r="I451" s="34">
        <f t="shared" si="67"/>
        <v>20</v>
      </c>
      <c r="J451" s="34">
        <f t="shared" si="68"/>
        <v>8</v>
      </c>
      <c r="K451" s="35">
        <f t="shared" si="63"/>
        <v>0.7142857142857143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 t="s">
        <v>1604</v>
      </c>
      <c r="R451" s="86" t="s">
        <v>1604</v>
      </c>
      <c r="S451" s="86" t="s">
        <v>1604</v>
      </c>
      <c r="T451" s="86" t="s">
        <v>1604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592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7"/>
        <v>20</v>
      </c>
      <c r="J452" s="34">
        <f t="shared" si="68"/>
        <v>8</v>
      </c>
      <c r="K452" s="35">
        <f>(I452)/(J452+I452)</f>
        <v>0.7142857142857143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 t="s">
        <v>1604</v>
      </c>
      <c r="R452" s="86" t="s">
        <v>1604</v>
      </c>
      <c r="S452" s="86" t="s">
        <v>1604</v>
      </c>
      <c r="T452" s="86" t="s">
        <v>1604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1134</v>
      </c>
      <c r="C453" t="s">
        <v>1144</v>
      </c>
      <c r="D453" t="s">
        <v>593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 t="s">
        <v>1604</v>
      </c>
      <c r="R453" s="86" t="s">
        <v>1604</v>
      </c>
      <c r="S453" s="86" t="s">
        <v>1604</v>
      </c>
      <c r="T453" s="86" t="s">
        <v>1604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1135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 t="s">
        <v>1604</v>
      </c>
      <c r="N454" s="86" t="s">
        <v>1604</v>
      </c>
      <c r="O454" s="86" t="s">
        <v>1604</v>
      </c>
      <c r="P454" s="86" t="s">
        <v>1604</v>
      </c>
      <c r="Q454" s="86" t="s">
        <v>1604</v>
      </c>
      <c r="R454" s="86" t="s">
        <v>1604</v>
      </c>
      <c r="S454" s="86" t="s">
        <v>1604</v>
      </c>
      <c r="T454" s="86" t="s">
        <v>1604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595</v>
      </c>
      <c r="C455" t="s">
        <v>1144</v>
      </c>
      <c r="D455" t="s">
        <v>594</v>
      </c>
      <c r="E455" s="33" t="s">
        <v>73</v>
      </c>
      <c r="F455" s="33" t="s">
        <v>28</v>
      </c>
      <c r="G455" s="33"/>
      <c r="H455" s="33" t="s">
        <v>965</v>
      </c>
      <c r="I455" s="34">
        <f t="shared" si="67"/>
        <v>20</v>
      </c>
      <c r="J455" s="34">
        <f t="shared" si="68"/>
        <v>8</v>
      </c>
      <c r="K455" s="35">
        <f t="shared" si="63"/>
        <v>0.7142857142857143</v>
      </c>
      <c r="L455" s="86"/>
      <c r="M455" s="86"/>
      <c r="N455" s="86" t="s">
        <v>1604</v>
      </c>
      <c r="O455" s="86" t="s">
        <v>1604</v>
      </c>
      <c r="P455" s="86" t="s">
        <v>1604</v>
      </c>
      <c r="Q455" s="86" t="s">
        <v>1604</v>
      </c>
      <c r="R455" s="86" t="s">
        <v>1604</v>
      </c>
      <c r="S455" s="86" t="s">
        <v>1604</v>
      </c>
      <c r="T455" s="86" t="s">
        <v>1604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596</v>
      </c>
      <c r="B456" t="s">
        <v>597</v>
      </c>
      <c r="C456" t="s">
        <v>1144</v>
      </c>
      <c r="D456" t="s">
        <v>598</v>
      </c>
      <c r="E456" s="33" t="s">
        <v>15</v>
      </c>
      <c r="F456" s="33" t="s">
        <v>28</v>
      </c>
      <c r="G456" s="33"/>
      <c r="H456" s="33" t="s">
        <v>966</v>
      </c>
      <c r="I456" s="34">
        <f t="shared" si="67"/>
        <v>21</v>
      </c>
      <c r="J456" s="34">
        <f t="shared" si="68"/>
        <v>7</v>
      </c>
      <c r="K456" s="35">
        <f t="shared" si="63"/>
        <v>0.75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1136</v>
      </c>
      <c r="C457" t="s">
        <v>1144</v>
      </c>
      <c r="D457" t="s">
        <v>600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7"/>
        <v>28</v>
      </c>
      <c r="J457" s="34">
        <f t="shared" si="68"/>
        <v>0</v>
      </c>
      <c r="K457" s="35">
        <f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601</v>
      </c>
      <c r="C458" t="s">
        <v>1144</v>
      </c>
      <c r="D458" t="s">
        <v>602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t="s">
        <v>603</v>
      </c>
      <c r="C459" t="s">
        <v>1144</v>
      </c>
      <c r="D459" t="s">
        <v>604</v>
      </c>
      <c r="E459" s="33" t="s">
        <v>15</v>
      </c>
      <c r="F459" s="33" t="s">
        <v>20</v>
      </c>
      <c r="G459" s="33"/>
      <c r="H459" s="33" t="s">
        <v>969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1197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1204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1198</v>
      </c>
      <c r="C461" s="33" t="s">
        <v>1144</v>
      </c>
      <c r="D461" t="s">
        <v>1199</v>
      </c>
      <c r="E461" s="33" t="s">
        <v>1196</v>
      </c>
      <c r="F461" s="33" t="s">
        <v>28</v>
      </c>
      <c r="G461" s="33"/>
      <c r="H461" s="33" t="s">
        <v>1205</v>
      </c>
      <c r="I461" s="34">
        <f t="shared" si="67"/>
        <v>28</v>
      </c>
      <c r="J461" s="34">
        <f t="shared" si="68"/>
        <v>0</v>
      </c>
      <c r="K461" s="35">
        <f t="shared" si="63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s="33" t="s">
        <v>1283</v>
      </c>
      <c r="C462" s="33" t="s">
        <v>1144</v>
      </c>
      <c r="D462" t="s">
        <v>1284</v>
      </c>
      <c r="E462" s="33" t="s">
        <v>15</v>
      </c>
      <c r="F462" s="33" t="s">
        <v>28</v>
      </c>
      <c r="G462" s="33"/>
      <c r="H462" s="33" t="s">
        <v>1285</v>
      </c>
      <c r="I462" s="34">
        <f t="shared" si="67"/>
        <v>28</v>
      </c>
      <c r="J462" s="34">
        <f t="shared" si="68"/>
        <v>0</v>
      </c>
      <c r="K462" s="35">
        <f t="shared" ref="K462" si="69"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608</v>
      </c>
      <c r="C463" t="s">
        <v>1144</v>
      </c>
      <c r="D463" t="s">
        <v>609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313</v>
      </c>
      <c r="B464" t="s">
        <v>610</v>
      </c>
      <c r="C464" t="s">
        <v>1144</v>
      </c>
      <c r="D464" t="s">
        <v>611</v>
      </c>
      <c r="E464" s="33" t="s">
        <v>19</v>
      </c>
      <c r="F464" s="33" t="s">
        <v>20</v>
      </c>
      <c r="G464" s="33"/>
      <c r="H464" s="33" t="s">
        <v>971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612</v>
      </c>
      <c r="C465" t="s">
        <v>1144</v>
      </c>
      <c r="D465" t="s">
        <v>613</v>
      </c>
      <c r="E465" s="33" t="s">
        <v>15</v>
      </c>
      <c r="F465" s="33" t="s">
        <v>20</v>
      </c>
      <c r="G465" s="33"/>
      <c r="H465" s="33" t="s">
        <v>972</v>
      </c>
      <c r="I465" s="34">
        <f t="shared" si="67"/>
        <v>28</v>
      </c>
      <c r="J465" s="34">
        <f t="shared" si="68"/>
        <v>0</v>
      </c>
      <c r="K465" s="35">
        <f t="shared" si="63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605</v>
      </c>
      <c r="C466" t="s">
        <v>1144</v>
      </c>
      <c r="D466" t="s">
        <v>606</v>
      </c>
      <c r="E466" s="33" t="s">
        <v>19</v>
      </c>
      <c r="F466" s="33" t="s">
        <v>20</v>
      </c>
      <c r="G466" s="33"/>
      <c r="H466" s="33" t="s">
        <v>973</v>
      </c>
      <c r="I466" s="34">
        <f t="shared" si="67"/>
        <v>28</v>
      </c>
      <c r="J466" s="34">
        <f t="shared" si="68"/>
        <v>0</v>
      </c>
      <c r="K466" s="35">
        <f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134">
        <v>11</v>
      </c>
      <c r="C467" s="85" t="s">
        <v>1579</v>
      </c>
      <c r="D467" s="85" t="s">
        <v>1551</v>
      </c>
      <c r="E467" s="33" t="s">
        <v>1413</v>
      </c>
      <c r="F467" s="33" t="s">
        <v>1392</v>
      </c>
      <c r="G467" s="33"/>
      <c r="I467" s="34">
        <f t="shared" si="67"/>
        <v>28</v>
      </c>
      <c r="J467" s="34">
        <f t="shared" si="68"/>
        <v>0</v>
      </c>
      <c r="K467" s="35">
        <f t="shared" ref="K467:K472" si="70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85" t="s">
        <v>1393</v>
      </c>
      <c r="B468" s="85" t="s">
        <v>1548</v>
      </c>
      <c r="C468" s="85" t="s">
        <v>1579</v>
      </c>
      <c r="D468" s="85" t="s">
        <v>1551</v>
      </c>
      <c r="E468" s="33" t="s">
        <v>1391</v>
      </c>
      <c r="F468" s="33" t="s">
        <v>1392</v>
      </c>
      <c r="G468" s="33"/>
      <c r="H468" s="33"/>
      <c r="I468" s="34">
        <f t="shared" si="67"/>
        <v>28</v>
      </c>
      <c r="J468" s="34">
        <f t="shared" si="68"/>
        <v>0</v>
      </c>
      <c r="K468" s="35">
        <f t="shared" si="70"/>
        <v>1</v>
      </c>
      <c r="L468" s="86"/>
      <c r="M468" s="86" t="s">
        <v>1604</v>
      </c>
      <c r="N468" s="86" t="s">
        <v>1604</v>
      </c>
      <c r="O468" s="86" t="s">
        <v>1604</v>
      </c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2">
        <v>12</v>
      </c>
      <c r="C469" s="129" t="s">
        <v>1579</v>
      </c>
      <c r="D469" t="s">
        <v>1552</v>
      </c>
      <c r="E469" s="33" t="s">
        <v>1413</v>
      </c>
      <c r="F469" s="33" t="s">
        <v>1392</v>
      </c>
      <c r="G469" s="33"/>
      <c r="H469" s="128" t="s">
        <v>1554</v>
      </c>
      <c r="I469" s="127">
        <f t="shared" si="67"/>
        <v>25</v>
      </c>
      <c r="J469" s="34">
        <f t="shared" si="68"/>
        <v>3</v>
      </c>
      <c r="K469" s="35">
        <f t="shared" si="70"/>
        <v>0.8928571428571429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 t="s">
        <v>1604</v>
      </c>
      <c r="R469" s="86" t="s">
        <v>1604</v>
      </c>
      <c r="S469" s="86" t="s">
        <v>1604</v>
      </c>
      <c r="T469" s="86" t="s">
        <v>1604</v>
      </c>
      <c r="U469" s="86" t="s">
        <v>1604</v>
      </c>
      <c r="V469" s="86" t="s">
        <v>1604</v>
      </c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131" t="s">
        <v>1393</v>
      </c>
      <c r="B470" s="131" t="s">
        <v>1549</v>
      </c>
      <c r="C470" s="129" t="s">
        <v>1579</v>
      </c>
      <c r="D470" t="s">
        <v>1552</v>
      </c>
      <c r="E470" s="33" t="s">
        <v>1391</v>
      </c>
      <c r="F470" s="33" t="s">
        <v>1392</v>
      </c>
      <c r="G470" s="33"/>
      <c r="H470" s="89" t="s">
        <v>1555</v>
      </c>
      <c r="I470" s="127">
        <f t="shared" si="67"/>
        <v>18</v>
      </c>
      <c r="J470" s="34">
        <f t="shared" si="68"/>
        <v>10</v>
      </c>
      <c r="K470" s="35">
        <f t="shared" si="70"/>
        <v>0.6428571428571429</v>
      </c>
      <c r="L470" s="86"/>
      <c r="M470" s="86" t="s">
        <v>1604</v>
      </c>
      <c r="N470" s="86" t="s">
        <v>1604</v>
      </c>
      <c r="O470" s="86" t="s">
        <v>1604</v>
      </c>
      <c r="P470" s="86" t="s">
        <v>1604</v>
      </c>
      <c r="Q470" s="86" t="s">
        <v>1604</v>
      </c>
      <c r="R470" s="86" t="s">
        <v>1604</v>
      </c>
      <c r="S470" s="86" t="s">
        <v>1604</v>
      </c>
      <c r="T470" s="86" t="s">
        <v>1604</v>
      </c>
      <c r="U470" s="86" t="s">
        <v>1604</v>
      </c>
      <c r="V470" s="86" t="s">
        <v>1604</v>
      </c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13</v>
      </c>
      <c r="C471" s="129" t="s">
        <v>1579</v>
      </c>
      <c r="D471" t="s">
        <v>1553</v>
      </c>
      <c r="E471" s="33" t="s">
        <v>1413</v>
      </c>
      <c r="F471" s="33" t="s">
        <v>1392</v>
      </c>
      <c r="G471" s="33"/>
      <c r="H471" s="81" t="s">
        <v>1556</v>
      </c>
      <c r="I471" s="34">
        <f t="shared" si="67"/>
        <v>18</v>
      </c>
      <c r="J471" s="34">
        <f t="shared" si="68"/>
        <v>10</v>
      </c>
      <c r="K471" s="35">
        <f t="shared" si="70"/>
        <v>0.6428571428571429</v>
      </c>
      <c r="L471" s="86"/>
      <c r="M471" s="86"/>
      <c r="N471" s="86"/>
      <c r="O471" s="86"/>
      <c r="P471" s="86" t="s">
        <v>1604</v>
      </c>
      <c r="Q471" s="86" t="s">
        <v>1604</v>
      </c>
      <c r="R471" s="86" t="s">
        <v>1604</v>
      </c>
      <c r="S471" s="86" t="s">
        <v>1604</v>
      </c>
      <c r="T471" s="86" t="s">
        <v>1604</v>
      </c>
      <c r="U471" s="86" t="s">
        <v>1604</v>
      </c>
      <c r="V471" s="86" t="s">
        <v>1604</v>
      </c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1550</v>
      </c>
      <c r="C472" s="129" t="s">
        <v>1579</v>
      </c>
      <c r="D472" t="s">
        <v>1553</v>
      </c>
      <c r="E472" s="33" t="s">
        <v>1391</v>
      </c>
      <c r="F472" s="33" t="s">
        <v>1392</v>
      </c>
      <c r="G472" s="33"/>
      <c r="H472" s="33"/>
      <c r="I472" s="34">
        <f t="shared" si="67"/>
        <v>21</v>
      </c>
      <c r="J472" s="34">
        <f t="shared" si="68"/>
        <v>7</v>
      </c>
      <c r="K472" s="35">
        <f t="shared" si="70"/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14</v>
      </c>
      <c r="C473" s="129" t="s">
        <v>1579</v>
      </c>
      <c r="D473" t="s">
        <v>1520</v>
      </c>
      <c r="E473" s="33" t="s">
        <v>1413</v>
      </c>
      <c r="F473" s="33" t="s">
        <v>1392</v>
      </c>
      <c r="G473" s="33"/>
      <c r="H473" s="128" t="s">
        <v>1521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1522</v>
      </c>
      <c r="C474" s="129" t="s">
        <v>1579</v>
      </c>
      <c r="D474" t="s">
        <v>1520</v>
      </c>
      <c r="E474" s="33" t="s">
        <v>1391</v>
      </c>
      <c r="F474" s="33" t="s">
        <v>1392</v>
      </c>
      <c r="G474" s="33"/>
      <c r="H474" t="s">
        <v>1523</v>
      </c>
      <c r="I474" s="127">
        <f t="shared" si="67"/>
        <v>28</v>
      </c>
      <c r="J474" s="34">
        <f t="shared" si="68"/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15</v>
      </c>
      <c r="C475" s="129" t="s">
        <v>1579</v>
      </c>
      <c r="D475" t="s">
        <v>1530</v>
      </c>
      <c r="E475" s="33" t="s">
        <v>1413</v>
      </c>
      <c r="F475" s="33" t="s">
        <v>1392</v>
      </c>
      <c r="G475" s="33"/>
      <c r="H475" s="128" t="s">
        <v>1531</v>
      </c>
      <c r="I475" s="127">
        <f t="shared" si="67"/>
        <v>28</v>
      </c>
      <c r="J475" s="34">
        <f t="shared" si="68"/>
        <v>0</v>
      </c>
      <c r="K475" s="35">
        <f t="shared" ref="K475:K486" si="71"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1524</v>
      </c>
      <c r="C476" s="129" t="s">
        <v>1579</v>
      </c>
      <c r="D476" t="s">
        <v>1530</v>
      </c>
      <c r="E476" s="33" t="s">
        <v>1391</v>
      </c>
      <c r="F476" s="33" t="s">
        <v>1392</v>
      </c>
      <c r="G476" s="33"/>
      <c r="H476" t="s">
        <v>1532</v>
      </c>
      <c r="I476" s="127">
        <f t="shared" si="67"/>
        <v>28</v>
      </c>
      <c r="J476" s="34">
        <f t="shared" si="68"/>
        <v>0</v>
      </c>
      <c r="K476" s="35">
        <f t="shared" si="71"/>
        <v>1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16</v>
      </c>
      <c r="C477" s="129" t="s">
        <v>1579</v>
      </c>
      <c r="D477" t="s">
        <v>1533</v>
      </c>
      <c r="E477" s="33" t="s">
        <v>1413</v>
      </c>
      <c r="F477" s="33" t="s">
        <v>1392</v>
      </c>
      <c r="G477" s="33"/>
      <c r="H477" s="128" t="s">
        <v>1534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1525</v>
      </c>
      <c r="C478" s="129" t="s">
        <v>1579</v>
      </c>
      <c r="D478" t="s">
        <v>1533</v>
      </c>
      <c r="E478" s="33" t="s">
        <v>1391</v>
      </c>
      <c r="F478" s="33" t="s">
        <v>1392</v>
      </c>
      <c r="G478" s="33"/>
      <c r="H478" t="s">
        <v>1535</v>
      </c>
      <c r="I478" s="127">
        <f t="shared" si="67"/>
        <v>27</v>
      </c>
      <c r="J478" s="34">
        <f t="shared" si="68"/>
        <v>1</v>
      </c>
      <c r="K478" s="35">
        <f t="shared" si="71"/>
        <v>0.9642857142857143</v>
      </c>
      <c r="L478" s="86"/>
      <c r="M478" s="86" t="s">
        <v>1604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17</v>
      </c>
      <c r="C479" s="129" t="s">
        <v>1579</v>
      </c>
      <c r="D479" t="s">
        <v>1536</v>
      </c>
      <c r="E479" s="33" t="s">
        <v>1413</v>
      </c>
      <c r="F479" s="33" t="s">
        <v>1392</v>
      </c>
      <c r="G479" s="33"/>
      <c r="H479" s="128" t="s">
        <v>1537</v>
      </c>
      <c r="I479" s="127">
        <f t="shared" ref="I479:I510" si="72">COUNTIF(L478:AM478,"")</f>
        <v>27</v>
      </c>
      <c r="J479" s="34">
        <f t="shared" ref="J479:J510" si="73">COUNTIF(L478:AM478,"APAGADO")</f>
        <v>1</v>
      </c>
      <c r="K479" s="35">
        <f t="shared" si="71"/>
        <v>0.9642857142857143</v>
      </c>
      <c r="L479" s="86"/>
      <c r="M479" s="86" t="s">
        <v>1604</v>
      </c>
      <c r="N479" s="86" t="s">
        <v>1604</v>
      </c>
      <c r="O479" s="86" t="s">
        <v>1604</v>
      </c>
      <c r="P479" s="86" t="s">
        <v>1604</v>
      </c>
      <c r="Q479" s="86" t="s">
        <v>1604</v>
      </c>
      <c r="R479" s="86" t="s">
        <v>1604</v>
      </c>
      <c r="S479" s="86" t="s">
        <v>1604</v>
      </c>
      <c r="T479" s="86" t="s">
        <v>1604</v>
      </c>
      <c r="U479" s="86" t="s">
        <v>1604</v>
      </c>
      <c r="V479" s="86" t="s">
        <v>1604</v>
      </c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1526</v>
      </c>
      <c r="C480" s="129" t="s">
        <v>1579</v>
      </c>
      <c r="D480" t="s">
        <v>1536</v>
      </c>
      <c r="E480" s="33" t="s">
        <v>1391</v>
      </c>
      <c r="F480" s="33" t="s">
        <v>1392</v>
      </c>
      <c r="G480" s="33"/>
      <c r="H480" t="s">
        <v>1538</v>
      </c>
      <c r="I480" s="127">
        <f t="shared" si="72"/>
        <v>18</v>
      </c>
      <c r="J480" s="34">
        <f t="shared" si="73"/>
        <v>10</v>
      </c>
      <c r="K480" s="35">
        <f t="shared" si="71"/>
        <v>0.6428571428571429</v>
      </c>
      <c r="L480" s="86"/>
      <c r="M480" s="86"/>
      <c r="N480" s="86" t="s">
        <v>1604</v>
      </c>
      <c r="O480" s="86" t="s">
        <v>1604</v>
      </c>
      <c r="P480" s="86" t="s">
        <v>1604</v>
      </c>
      <c r="Q480" s="86" t="s">
        <v>1604</v>
      </c>
      <c r="R480" s="86" t="s">
        <v>1604</v>
      </c>
      <c r="S480" s="86" t="s">
        <v>1604</v>
      </c>
      <c r="T480" s="86" t="s">
        <v>1604</v>
      </c>
      <c r="U480" s="86" t="s">
        <v>1604</v>
      </c>
      <c r="V480" s="86" t="s">
        <v>1604</v>
      </c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18</v>
      </c>
      <c r="C481" s="129" t="s">
        <v>1579</v>
      </c>
      <c r="D481" t="s">
        <v>1539</v>
      </c>
      <c r="E481" s="33" t="s">
        <v>1413</v>
      </c>
      <c r="F481" s="33" t="s">
        <v>1392</v>
      </c>
      <c r="G481" s="33"/>
      <c r="H481" s="128" t="s">
        <v>1540</v>
      </c>
      <c r="I481" s="127">
        <f t="shared" si="72"/>
        <v>19</v>
      </c>
      <c r="J481" s="34">
        <f t="shared" si="73"/>
        <v>9</v>
      </c>
      <c r="K481" s="35">
        <f t="shared" si="71"/>
        <v>0.6785714285714286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s="131" t="s">
        <v>1393</v>
      </c>
      <c r="B482" s="131" t="s">
        <v>1527</v>
      </c>
      <c r="C482" s="129" t="s">
        <v>1579</v>
      </c>
      <c r="D482" t="s">
        <v>1539</v>
      </c>
      <c r="E482" s="33" t="s">
        <v>1391</v>
      </c>
      <c r="F482" s="33" t="s">
        <v>1392</v>
      </c>
      <c r="G482" s="33"/>
      <c r="H482" t="s">
        <v>1541</v>
      </c>
      <c r="I482" s="127">
        <f t="shared" si="72"/>
        <v>28</v>
      </c>
      <c r="J482" s="34">
        <f t="shared" si="73"/>
        <v>0</v>
      </c>
      <c r="K482" s="35">
        <f t="shared" si="71"/>
        <v>1</v>
      </c>
      <c r="L482" s="86"/>
      <c r="M482" s="86" t="s">
        <v>1604</v>
      </c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19</v>
      </c>
      <c r="C483" s="129" t="s">
        <v>1579</v>
      </c>
      <c r="D483" t="s">
        <v>1542</v>
      </c>
      <c r="E483" s="33" t="s">
        <v>1413</v>
      </c>
      <c r="F483" s="33" t="s">
        <v>1392</v>
      </c>
      <c r="G483" s="33"/>
      <c r="H483" s="128" t="s">
        <v>1543</v>
      </c>
      <c r="I483" s="127">
        <f t="shared" si="72"/>
        <v>27</v>
      </c>
      <c r="J483" s="34">
        <f t="shared" si="73"/>
        <v>1</v>
      </c>
      <c r="K483" s="35">
        <f t="shared" si="71"/>
        <v>0.9642857142857143</v>
      </c>
      <c r="L483" s="86"/>
      <c r="M483" s="86" t="s">
        <v>1604</v>
      </c>
      <c r="N483" s="86" t="s">
        <v>1604</v>
      </c>
      <c r="O483" s="86" t="s">
        <v>1604</v>
      </c>
      <c r="P483" s="86" t="s">
        <v>1604</v>
      </c>
      <c r="Q483" s="86" t="s">
        <v>1604</v>
      </c>
      <c r="R483" s="86" t="s">
        <v>1604</v>
      </c>
      <c r="S483" s="86" t="s">
        <v>1604</v>
      </c>
      <c r="T483" s="86" t="s">
        <v>1604</v>
      </c>
      <c r="U483" s="86" t="s">
        <v>1604</v>
      </c>
      <c r="V483" s="86" t="s">
        <v>1604</v>
      </c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t="s">
        <v>1528</v>
      </c>
      <c r="C484" s="129" t="s">
        <v>1579</v>
      </c>
      <c r="D484" t="s">
        <v>1542</v>
      </c>
      <c r="E484" s="33" t="s">
        <v>1391</v>
      </c>
      <c r="F484" s="33" t="s">
        <v>1392</v>
      </c>
      <c r="G484" s="33"/>
      <c r="H484" t="s">
        <v>1544</v>
      </c>
      <c r="I484" s="127">
        <f t="shared" si="72"/>
        <v>18</v>
      </c>
      <c r="J484" s="34">
        <f t="shared" si="73"/>
        <v>10</v>
      </c>
      <c r="K484" s="35">
        <f t="shared" si="71"/>
        <v>0.6428571428571429</v>
      </c>
      <c r="L484" s="86"/>
      <c r="M484" s="86"/>
      <c r="N484" s="86" t="s">
        <v>1604</v>
      </c>
      <c r="O484" s="86" t="s">
        <v>1604</v>
      </c>
      <c r="P484" s="86" t="s">
        <v>1604</v>
      </c>
      <c r="Q484" s="86" t="s">
        <v>1604</v>
      </c>
      <c r="R484" s="86" t="s">
        <v>1604</v>
      </c>
      <c r="S484" s="86" t="s">
        <v>1604</v>
      </c>
      <c r="T484" s="86" t="s">
        <v>1604</v>
      </c>
      <c r="U484" s="86" t="s">
        <v>1604</v>
      </c>
      <c r="V484" s="86" t="s">
        <v>1604</v>
      </c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20</v>
      </c>
      <c r="C485" s="129" t="s">
        <v>1579</v>
      </c>
      <c r="D485" t="s">
        <v>1545</v>
      </c>
      <c r="E485" s="33" t="s">
        <v>1413</v>
      </c>
      <c r="F485" s="33" t="s">
        <v>1392</v>
      </c>
      <c r="G485" s="33"/>
      <c r="H485" s="128" t="s">
        <v>1546</v>
      </c>
      <c r="I485" s="127">
        <f t="shared" si="72"/>
        <v>19</v>
      </c>
      <c r="J485" s="34">
        <f t="shared" si="73"/>
        <v>9</v>
      </c>
      <c r="K485" s="35">
        <f t="shared" si="71"/>
        <v>0.6785714285714286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1529</v>
      </c>
      <c r="C486" s="129" t="s">
        <v>1579</v>
      </c>
      <c r="D486" t="s">
        <v>1545</v>
      </c>
      <c r="E486" s="33" t="s">
        <v>1391</v>
      </c>
      <c r="F486" s="33" t="s">
        <v>1392</v>
      </c>
      <c r="G486" s="33"/>
      <c r="H486" t="s">
        <v>1547</v>
      </c>
      <c r="I486" s="127">
        <f t="shared" si="72"/>
        <v>28</v>
      </c>
      <c r="J486" s="34">
        <f t="shared" si="73"/>
        <v>0</v>
      </c>
      <c r="K486" s="35">
        <f t="shared" si="71"/>
        <v>1</v>
      </c>
      <c r="L486" s="86"/>
      <c r="M486" s="86" t="s">
        <v>1604</v>
      </c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21</v>
      </c>
      <c r="C487" s="129" t="s">
        <v>1579</v>
      </c>
      <c r="D487" t="s">
        <v>1386</v>
      </c>
      <c r="E487" s="33" t="s">
        <v>1413</v>
      </c>
      <c r="F487" s="33" t="s">
        <v>1392</v>
      </c>
      <c r="G487" s="33"/>
      <c r="H487" s="81" t="s">
        <v>1399</v>
      </c>
      <c r="I487" s="34">
        <f t="shared" si="72"/>
        <v>27</v>
      </c>
      <c r="J487" s="34">
        <f t="shared" si="73"/>
        <v>1</v>
      </c>
      <c r="K487" s="35">
        <f t="shared" ref="K487:K496" si="74">(I487)/(J487+I487)</f>
        <v>0.9642857142857143</v>
      </c>
      <c r="L487" s="86"/>
      <c r="M487" s="86" t="s">
        <v>1604</v>
      </c>
      <c r="N487" s="86" t="s">
        <v>1604</v>
      </c>
      <c r="O487" s="86" t="s">
        <v>1604</v>
      </c>
      <c r="P487" s="86" t="s">
        <v>1604</v>
      </c>
      <c r="Q487" s="86" t="s">
        <v>1604</v>
      </c>
      <c r="R487" s="86" t="s">
        <v>1604</v>
      </c>
      <c r="S487" s="86" t="s">
        <v>1604</v>
      </c>
      <c r="T487" s="86" t="s">
        <v>1604</v>
      </c>
      <c r="U487" s="86" t="s">
        <v>1604</v>
      </c>
      <c r="V487" s="86" t="s">
        <v>1604</v>
      </c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1394</v>
      </c>
      <c r="C488" s="129" t="s">
        <v>1579</v>
      </c>
      <c r="D488" t="s">
        <v>1386</v>
      </c>
      <c r="E488" s="33" t="s">
        <v>1391</v>
      </c>
      <c r="F488" s="33" t="s">
        <v>1392</v>
      </c>
      <c r="G488" s="33"/>
      <c r="H488" s="33" t="s">
        <v>1404</v>
      </c>
      <c r="I488" s="34">
        <f t="shared" si="72"/>
        <v>18</v>
      </c>
      <c r="J488" s="34">
        <f t="shared" si="73"/>
        <v>10</v>
      </c>
      <c r="K488" s="35">
        <f t="shared" si="74"/>
        <v>0.6428571428571429</v>
      </c>
      <c r="L488" s="86"/>
      <c r="M488" s="86"/>
      <c r="N488" s="86" t="s">
        <v>1604</v>
      </c>
      <c r="O488" s="86" t="s">
        <v>1604</v>
      </c>
      <c r="P488" s="86" t="s">
        <v>1604</v>
      </c>
      <c r="Q488" s="86" t="s">
        <v>1604</v>
      </c>
      <c r="R488" s="86" t="s">
        <v>1604</v>
      </c>
      <c r="S488" s="86" t="s">
        <v>1604</v>
      </c>
      <c r="T488" s="86" t="s">
        <v>1604</v>
      </c>
      <c r="U488" s="86" t="s">
        <v>1604</v>
      </c>
      <c r="V488" s="86" t="s">
        <v>1604</v>
      </c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22</v>
      </c>
      <c r="C489" s="129" t="s">
        <v>1579</v>
      </c>
      <c r="D489" t="s">
        <v>1387</v>
      </c>
      <c r="E489" s="33" t="s">
        <v>1413</v>
      </c>
      <c r="F489" s="33" t="s">
        <v>1392</v>
      </c>
      <c r="G489" s="33"/>
      <c r="H489" s="81" t="s">
        <v>1400</v>
      </c>
      <c r="I489" s="34">
        <f t="shared" si="72"/>
        <v>19</v>
      </c>
      <c r="J489" s="34">
        <f t="shared" si="73"/>
        <v>9</v>
      </c>
      <c r="K489" s="35">
        <f t="shared" si="74"/>
        <v>0.6785714285714286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1395</v>
      </c>
      <c r="C490" s="129" t="s">
        <v>1579</v>
      </c>
      <c r="D490" t="s">
        <v>1387</v>
      </c>
      <c r="E490" s="33" t="s">
        <v>1391</v>
      </c>
      <c r="F490" s="33" t="s">
        <v>1392</v>
      </c>
      <c r="G490" s="33"/>
      <c r="H490" s="33" t="s">
        <v>1405</v>
      </c>
      <c r="I490" s="34">
        <f t="shared" si="72"/>
        <v>28</v>
      </c>
      <c r="J490" s="34">
        <f t="shared" si="73"/>
        <v>0</v>
      </c>
      <c r="K490" s="35">
        <f t="shared" si="74"/>
        <v>1</v>
      </c>
      <c r="L490" s="86"/>
      <c r="M490" s="86" t="s">
        <v>1604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23</v>
      </c>
      <c r="C491" s="129" t="s">
        <v>1579</v>
      </c>
      <c r="D491" t="s">
        <v>1388</v>
      </c>
      <c r="E491" s="33" t="s">
        <v>1413</v>
      </c>
      <c r="F491" s="33" t="s">
        <v>1392</v>
      </c>
      <c r="G491" s="33"/>
      <c r="H491" s="81" t="s">
        <v>1401</v>
      </c>
      <c r="I491" s="34">
        <f t="shared" si="72"/>
        <v>27</v>
      </c>
      <c r="J491" s="34">
        <f t="shared" si="73"/>
        <v>1</v>
      </c>
      <c r="K491" s="35">
        <f t="shared" si="74"/>
        <v>0.9642857142857143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 t="s">
        <v>1604</v>
      </c>
      <c r="R491" s="86" t="s">
        <v>1604</v>
      </c>
      <c r="S491" s="86" t="s">
        <v>1604</v>
      </c>
      <c r="T491" s="86" t="s">
        <v>1604</v>
      </c>
      <c r="U491" s="86" t="s">
        <v>1604</v>
      </c>
      <c r="V491" s="86" t="s">
        <v>1604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1396</v>
      </c>
      <c r="C492" s="129" t="s">
        <v>1579</v>
      </c>
      <c r="D492" t="s">
        <v>1388</v>
      </c>
      <c r="E492" s="33" t="s">
        <v>1391</v>
      </c>
      <c r="F492" s="33" t="s">
        <v>1392</v>
      </c>
      <c r="G492" s="33"/>
      <c r="H492" s="33" t="s">
        <v>1406</v>
      </c>
      <c r="I492" s="34">
        <f t="shared" si="72"/>
        <v>18</v>
      </c>
      <c r="J492" s="34">
        <f t="shared" si="73"/>
        <v>10</v>
      </c>
      <c r="K492" s="35">
        <f t="shared" si="74"/>
        <v>0.6428571428571429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 t="s">
        <v>1604</v>
      </c>
      <c r="R492" s="86" t="s">
        <v>1604</v>
      </c>
      <c r="S492" s="86" t="s">
        <v>1604</v>
      </c>
      <c r="T492" s="86" t="s">
        <v>1604</v>
      </c>
      <c r="U492" s="86" t="s">
        <v>1604</v>
      </c>
      <c r="V492" s="86" t="s">
        <v>1604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>
        <v>24</v>
      </c>
      <c r="C493" s="129" t="s">
        <v>1579</v>
      </c>
      <c r="D493" t="s">
        <v>1389</v>
      </c>
      <c r="E493" s="33" t="s">
        <v>1413</v>
      </c>
      <c r="F493" s="33" t="s">
        <v>1392</v>
      </c>
      <c r="G493" s="33"/>
      <c r="H493" s="81" t="s">
        <v>1402</v>
      </c>
      <c r="I493" s="34">
        <f t="shared" si="72"/>
        <v>18</v>
      </c>
      <c r="J493" s="34">
        <f t="shared" si="73"/>
        <v>10</v>
      </c>
      <c r="K493" s="35">
        <f t="shared" si="74"/>
        <v>0.6428571428571429</v>
      </c>
      <c r="L493" s="86"/>
      <c r="M493" s="86" t="s">
        <v>1604</v>
      </c>
      <c r="N493" s="86" t="s">
        <v>1604</v>
      </c>
      <c r="O493" s="86" t="s">
        <v>1604</v>
      </c>
      <c r="P493" s="86" t="s">
        <v>1604</v>
      </c>
      <c r="Q493" s="86" t="s">
        <v>1604</v>
      </c>
      <c r="R493" s="86" t="s">
        <v>1604</v>
      </c>
      <c r="S493" s="86" t="s">
        <v>1604</v>
      </c>
      <c r="T493" s="86" t="s">
        <v>1604</v>
      </c>
      <c r="U493" s="86" t="s">
        <v>1604</v>
      </c>
      <c r="V493" s="86" t="s">
        <v>1604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s="135" t="s">
        <v>1393</v>
      </c>
      <c r="B494" s="136" t="s">
        <v>1397</v>
      </c>
      <c r="C494" s="129" t="s">
        <v>1579</v>
      </c>
      <c r="D494" t="s">
        <v>1389</v>
      </c>
      <c r="E494" s="33" t="s">
        <v>1391</v>
      </c>
      <c r="F494" s="33" t="s">
        <v>1392</v>
      </c>
      <c r="G494" s="33"/>
      <c r="H494" s="33" t="s">
        <v>1407</v>
      </c>
      <c r="I494" s="34">
        <f t="shared" si="72"/>
        <v>18</v>
      </c>
      <c r="J494" s="34">
        <f t="shared" si="73"/>
        <v>10</v>
      </c>
      <c r="K494" s="35">
        <f t="shared" si="74"/>
        <v>0.6428571428571429</v>
      </c>
      <c r="L494" s="86"/>
      <c r="M494" s="86"/>
      <c r="N494" s="86" t="s">
        <v>1604</v>
      </c>
      <c r="O494" s="86" t="s">
        <v>1604</v>
      </c>
      <c r="P494" s="86" t="s">
        <v>1604</v>
      </c>
      <c r="Q494" s="86" t="s">
        <v>1604</v>
      </c>
      <c r="R494" s="86" t="s">
        <v>1604</v>
      </c>
      <c r="S494" s="86" t="s">
        <v>1604</v>
      </c>
      <c r="T494" s="86" t="s">
        <v>1604</v>
      </c>
      <c r="U494" s="86" t="s">
        <v>1604</v>
      </c>
      <c r="V494" s="86" t="s">
        <v>1604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25</v>
      </c>
      <c r="C495" s="129" t="s">
        <v>1579</v>
      </c>
      <c r="D495" t="s">
        <v>1390</v>
      </c>
      <c r="E495" s="33" t="s">
        <v>1413</v>
      </c>
      <c r="F495" s="33" t="s">
        <v>1392</v>
      </c>
      <c r="G495" s="33"/>
      <c r="H495" s="81" t="s">
        <v>1403</v>
      </c>
      <c r="I495" s="34">
        <f t="shared" si="72"/>
        <v>19</v>
      </c>
      <c r="J495" s="34">
        <f t="shared" si="73"/>
        <v>9</v>
      </c>
      <c r="K495" s="35">
        <f t="shared" si="74"/>
        <v>0.6785714285714286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1398</v>
      </c>
      <c r="C496" s="129" t="s">
        <v>1579</v>
      </c>
      <c r="D496" t="s">
        <v>1390</v>
      </c>
      <c r="E496" s="33" t="s">
        <v>1391</v>
      </c>
      <c r="F496" s="33" t="s">
        <v>1392</v>
      </c>
      <c r="G496" s="33"/>
      <c r="H496" s="33" t="s">
        <v>1408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26</v>
      </c>
      <c r="C497" s="129" t="s">
        <v>1579</v>
      </c>
      <c r="D497" t="s">
        <v>1424</v>
      </c>
      <c r="E497" s="33" t="s">
        <v>1413</v>
      </c>
      <c r="F497" s="33" t="s">
        <v>1392</v>
      </c>
      <c r="G497" s="33"/>
      <c r="H497" s="81" t="s">
        <v>1430</v>
      </c>
      <c r="I497" s="34">
        <f t="shared" si="72"/>
        <v>28</v>
      </c>
      <c r="J497" s="34">
        <f t="shared" si="73"/>
        <v>0</v>
      </c>
      <c r="K497" s="35">
        <f t="shared" ref="K497:K518" si="75">(I497)/(J497+I497)</f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1442</v>
      </c>
      <c r="C498" s="129" t="s">
        <v>1579</v>
      </c>
      <c r="D498" t="s">
        <v>1424</v>
      </c>
      <c r="E498" s="33" t="s">
        <v>1391</v>
      </c>
      <c r="F498" s="33" t="s">
        <v>1392</v>
      </c>
      <c r="G498" s="33"/>
      <c r="H498" s="33" t="s">
        <v>1436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>
        <v>27</v>
      </c>
      <c r="C499" s="129" t="s">
        <v>1579</v>
      </c>
      <c r="D499" t="s">
        <v>1425</v>
      </c>
      <c r="E499" s="33" t="s">
        <v>1413</v>
      </c>
      <c r="F499" s="33" t="s">
        <v>1392</v>
      </c>
      <c r="G499" s="33"/>
      <c r="H499" s="81" t="s">
        <v>1431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1" t="s">
        <v>1393</v>
      </c>
      <c r="B500" s="132" t="s">
        <v>1443</v>
      </c>
      <c r="C500" s="129" t="s">
        <v>1579</v>
      </c>
      <c r="D500" t="s">
        <v>1425</v>
      </c>
      <c r="E500" s="33" t="s">
        <v>1391</v>
      </c>
      <c r="F500" s="33" t="s">
        <v>1392</v>
      </c>
      <c r="G500" s="33"/>
      <c r="H500" s="33" t="s">
        <v>1437</v>
      </c>
      <c r="I500" s="34">
        <f t="shared" si="72"/>
        <v>28</v>
      </c>
      <c r="J500" s="34">
        <f t="shared" si="73"/>
        <v>0</v>
      </c>
      <c r="K500" s="35">
        <f t="shared" si="75"/>
        <v>1</v>
      </c>
      <c r="L500" s="86"/>
      <c r="M500" s="86" t="s">
        <v>1604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>
        <v>28</v>
      </c>
      <c r="C501" s="129" t="s">
        <v>1579</v>
      </c>
      <c r="D501" t="s">
        <v>1426</v>
      </c>
      <c r="E501" s="33" t="s">
        <v>1413</v>
      </c>
      <c r="F501" s="33" t="s">
        <v>1392</v>
      </c>
      <c r="G501" s="33"/>
      <c r="H501" s="81" t="s">
        <v>1432</v>
      </c>
      <c r="I501" s="34">
        <f t="shared" si="72"/>
        <v>27</v>
      </c>
      <c r="J501" s="34">
        <f t="shared" si="73"/>
        <v>1</v>
      </c>
      <c r="K501" s="35">
        <f t="shared" si="75"/>
        <v>0.9642857142857143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 t="s">
        <v>1604</v>
      </c>
      <c r="R501" s="86" t="s">
        <v>1604</v>
      </c>
      <c r="S501" s="86" t="s">
        <v>1604</v>
      </c>
      <c r="T501" s="86" t="s">
        <v>1604</v>
      </c>
      <c r="U501" s="86" t="s">
        <v>1604</v>
      </c>
      <c r="V501" s="86" t="s">
        <v>1604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1393</v>
      </c>
      <c r="B502" s="33" t="s">
        <v>1444</v>
      </c>
      <c r="C502" s="129" t="s">
        <v>1579</v>
      </c>
      <c r="D502" t="s">
        <v>1426</v>
      </c>
      <c r="E502" s="33" t="s">
        <v>1391</v>
      </c>
      <c r="F502" s="33" t="s">
        <v>1392</v>
      </c>
      <c r="G502" s="33"/>
      <c r="H502" s="33" t="s">
        <v>1438</v>
      </c>
      <c r="I502" s="34">
        <f t="shared" si="72"/>
        <v>18</v>
      </c>
      <c r="J502" s="34">
        <f t="shared" si="73"/>
        <v>10</v>
      </c>
      <c r="K502" s="35">
        <f t="shared" si="75"/>
        <v>0.6428571428571429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 t="s">
        <v>1604</v>
      </c>
      <c r="R502" s="86" t="s">
        <v>1604</v>
      </c>
      <c r="S502" s="86" t="s">
        <v>1604</v>
      </c>
      <c r="T502" s="86" t="s">
        <v>1604</v>
      </c>
      <c r="U502" s="86" t="s">
        <v>1604</v>
      </c>
      <c r="V502" s="86" t="s">
        <v>1604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>
        <v>29</v>
      </c>
      <c r="C503" s="129" t="s">
        <v>1579</v>
      </c>
      <c r="D503" t="s">
        <v>1427</v>
      </c>
      <c r="E503" s="33" t="s">
        <v>1413</v>
      </c>
      <c r="F503" s="33" t="s">
        <v>1392</v>
      </c>
      <c r="G503" s="33"/>
      <c r="H503" s="81" t="s">
        <v>1433</v>
      </c>
      <c r="I503" s="34">
        <f t="shared" si="72"/>
        <v>18</v>
      </c>
      <c r="J503" s="34">
        <f t="shared" si="73"/>
        <v>10</v>
      </c>
      <c r="K503" s="35">
        <f t="shared" si="75"/>
        <v>0.6428571428571429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 t="s">
        <v>1604</v>
      </c>
      <c r="R503" s="86" t="s">
        <v>1604</v>
      </c>
      <c r="S503" s="86" t="s">
        <v>1604</v>
      </c>
      <c r="T503" s="86" t="s">
        <v>1604</v>
      </c>
      <c r="U503" s="86" t="s">
        <v>1604</v>
      </c>
      <c r="V503" s="86" t="s">
        <v>1604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5" t="s">
        <v>1393</v>
      </c>
      <c r="B504" s="136" t="s">
        <v>1445</v>
      </c>
      <c r="C504" s="129" t="s">
        <v>1579</v>
      </c>
      <c r="D504" t="s">
        <v>1427</v>
      </c>
      <c r="E504" s="33" t="s">
        <v>1391</v>
      </c>
      <c r="F504" s="33" t="s">
        <v>1392</v>
      </c>
      <c r="G504" s="33"/>
      <c r="H504" s="33" t="s">
        <v>1439</v>
      </c>
      <c r="I504" s="34">
        <f t="shared" si="72"/>
        <v>18</v>
      </c>
      <c r="J504" s="34">
        <f t="shared" si="73"/>
        <v>10</v>
      </c>
      <c r="K504" s="35">
        <f t="shared" si="75"/>
        <v>0.6428571428571429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 t="s">
        <v>1604</v>
      </c>
      <c r="R504" s="86" t="s">
        <v>1604</v>
      </c>
      <c r="S504" s="86" t="s">
        <v>1604</v>
      </c>
      <c r="T504" s="86" t="s">
        <v>1604</v>
      </c>
      <c r="U504" s="86" t="s">
        <v>1604</v>
      </c>
      <c r="V504" s="86" t="s">
        <v>1604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>
        <v>30</v>
      </c>
      <c r="C505" s="129" t="s">
        <v>1579</v>
      </c>
      <c r="D505" t="s">
        <v>1428</v>
      </c>
      <c r="E505" s="33" t="s">
        <v>1413</v>
      </c>
      <c r="F505" s="33" t="s">
        <v>1392</v>
      </c>
      <c r="G505" s="33"/>
      <c r="H505" s="81" t="s">
        <v>1434</v>
      </c>
      <c r="I505" s="34">
        <f t="shared" si="72"/>
        <v>18</v>
      </c>
      <c r="J505" s="34">
        <f t="shared" si="73"/>
        <v>10</v>
      </c>
      <c r="K505" s="35">
        <f t="shared" si="75"/>
        <v>0.6428571428571429</v>
      </c>
      <c r="L505" s="86"/>
      <c r="M505" s="86" t="s">
        <v>1604</v>
      </c>
      <c r="N505" s="86" t="s">
        <v>1604</v>
      </c>
      <c r="O505" s="86" t="s">
        <v>1604</v>
      </c>
      <c r="P505" s="86" t="s">
        <v>1604</v>
      </c>
      <c r="Q505" s="86" t="s">
        <v>1604</v>
      </c>
      <c r="R505" s="86" t="s">
        <v>1604</v>
      </c>
      <c r="S505" s="86" t="s">
        <v>1604</v>
      </c>
      <c r="T505" s="86" t="s">
        <v>1604</v>
      </c>
      <c r="U505" s="86" t="s">
        <v>1604</v>
      </c>
      <c r="V505" s="86" t="s">
        <v>1604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1" t="s">
        <v>1393</v>
      </c>
      <c r="B506" s="132" t="s">
        <v>1446</v>
      </c>
      <c r="C506" s="129" t="s">
        <v>1579</v>
      </c>
      <c r="D506" t="s">
        <v>1428</v>
      </c>
      <c r="E506" s="33" t="s">
        <v>1391</v>
      </c>
      <c r="F506" s="33" t="s">
        <v>1392</v>
      </c>
      <c r="G506" s="33"/>
      <c r="H506" s="33" t="s">
        <v>1440</v>
      </c>
      <c r="I506" s="34">
        <f t="shared" si="72"/>
        <v>18</v>
      </c>
      <c r="J506" s="34">
        <f t="shared" si="73"/>
        <v>10</v>
      </c>
      <c r="K506" s="35">
        <f t="shared" si="75"/>
        <v>0.6428571428571429</v>
      </c>
      <c r="L506" s="86"/>
      <c r="M506" s="86"/>
      <c r="N506" s="86" t="s">
        <v>1604</v>
      </c>
      <c r="O506" s="86" t="s">
        <v>1604</v>
      </c>
      <c r="P506" s="86" t="s">
        <v>1604</v>
      </c>
      <c r="Q506" s="86" t="s">
        <v>1604</v>
      </c>
      <c r="R506" s="86" t="s">
        <v>1604</v>
      </c>
      <c r="S506" s="86" t="s">
        <v>1604</v>
      </c>
      <c r="T506" s="86" t="s">
        <v>1604</v>
      </c>
      <c r="U506" s="86" t="s">
        <v>1604</v>
      </c>
      <c r="V506" s="86" t="s">
        <v>1604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>
        <v>31</v>
      </c>
      <c r="C507" s="129" t="s">
        <v>1579</v>
      </c>
      <c r="D507" t="s">
        <v>1429</v>
      </c>
      <c r="E507" s="33" t="s">
        <v>1413</v>
      </c>
      <c r="F507" s="33" t="s">
        <v>1392</v>
      </c>
      <c r="G507" s="33"/>
      <c r="H507" s="81" t="s">
        <v>1435</v>
      </c>
      <c r="I507" s="34">
        <f t="shared" si="72"/>
        <v>19</v>
      </c>
      <c r="J507" s="34">
        <f t="shared" si="73"/>
        <v>9</v>
      </c>
      <c r="K507" s="35">
        <f t="shared" si="75"/>
        <v>0.6785714285714286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1447</v>
      </c>
      <c r="C508" s="129" t="s">
        <v>1579</v>
      </c>
      <c r="D508" t="s">
        <v>1429</v>
      </c>
      <c r="E508" s="33" t="s">
        <v>1391</v>
      </c>
      <c r="F508" s="33" t="s">
        <v>1392</v>
      </c>
      <c r="G508" s="33"/>
      <c r="H508" s="33" t="s">
        <v>1441</v>
      </c>
      <c r="I508" s="34">
        <f t="shared" si="72"/>
        <v>28</v>
      </c>
      <c r="J508" s="34">
        <f t="shared" si="73"/>
        <v>0</v>
      </c>
      <c r="K508" s="35">
        <f t="shared" si="75"/>
        <v>1</v>
      </c>
      <c r="L508" s="86"/>
      <c r="M508" s="86" t="s">
        <v>1604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1486</v>
      </c>
      <c r="C509" s="129" t="s">
        <v>1579</v>
      </c>
      <c r="D509" t="s">
        <v>1463</v>
      </c>
      <c r="E509" s="33" t="s">
        <v>1413</v>
      </c>
      <c r="F509" s="33" t="s">
        <v>1392</v>
      </c>
      <c r="G509" s="33"/>
      <c r="H509" s="81" t="s">
        <v>1459</v>
      </c>
      <c r="I509" s="34">
        <f t="shared" si="72"/>
        <v>27</v>
      </c>
      <c r="J509" s="34">
        <f t="shared" si="73"/>
        <v>1</v>
      </c>
      <c r="K509" s="35">
        <f t="shared" si="75"/>
        <v>0.9642857142857143</v>
      </c>
      <c r="L509" s="86"/>
      <c r="M509" s="86"/>
      <c r="N509" s="86" t="s">
        <v>1604</v>
      </c>
      <c r="O509" s="86" t="s">
        <v>1604</v>
      </c>
      <c r="P509" s="86" t="s">
        <v>1604</v>
      </c>
      <c r="Q509" s="86" t="s">
        <v>1604</v>
      </c>
      <c r="R509" s="86" t="s">
        <v>1604</v>
      </c>
      <c r="S509" s="86" t="s">
        <v>1604</v>
      </c>
      <c r="T509" s="86" t="s">
        <v>1604</v>
      </c>
      <c r="U509" s="86" t="s">
        <v>1604</v>
      </c>
      <c r="V509" s="86" t="s">
        <v>1604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1448</v>
      </c>
      <c r="C510" s="129" t="s">
        <v>1579</v>
      </c>
      <c r="D510" t="s">
        <v>1463</v>
      </c>
      <c r="E510" s="33" t="s">
        <v>1391</v>
      </c>
      <c r="F510" s="33" t="s">
        <v>1392</v>
      </c>
      <c r="G510" s="33"/>
      <c r="H510" s="33" t="s">
        <v>1455</v>
      </c>
      <c r="I510" s="34">
        <f t="shared" si="72"/>
        <v>19</v>
      </c>
      <c r="J510" s="34">
        <f t="shared" si="73"/>
        <v>9</v>
      </c>
      <c r="K510" s="35">
        <f t="shared" si="75"/>
        <v>0.6785714285714286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1" t="s">
        <v>1393</v>
      </c>
      <c r="B511" s="132" t="s">
        <v>1449</v>
      </c>
      <c r="C511" s="129" t="s">
        <v>1579</v>
      </c>
      <c r="D511" t="s">
        <v>1519</v>
      </c>
      <c r="E511" s="33" t="s">
        <v>1413</v>
      </c>
      <c r="F511" s="33" t="s">
        <v>1392</v>
      </c>
      <c r="G511" s="33"/>
      <c r="H511" s="81" t="s">
        <v>1460</v>
      </c>
      <c r="I511" s="34">
        <f t="shared" ref="I511:I546" si="76">COUNTIF(L510:AM510,"")</f>
        <v>28</v>
      </c>
      <c r="J511" s="34">
        <f t="shared" ref="J511:J546" si="77">COUNTIF(L510:AM510,"APAGADO")</f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1450</v>
      </c>
      <c r="C512" s="129" t="s">
        <v>1579</v>
      </c>
      <c r="D512" t="s">
        <v>1519</v>
      </c>
      <c r="E512" s="33" t="s">
        <v>1391</v>
      </c>
      <c r="F512" s="33" t="s">
        <v>1392</v>
      </c>
      <c r="G512" s="33"/>
      <c r="H512" s="33" t="s">
        <v>1456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1451</v>
      </c>
      <c r="C513" s="129" t="s">
        <v>1579</v>
      </c>
      <c r="D513" t="s">
        <v>1465</v>
      </c>
      <c r="E513" s="33" t="s">
        <v>1413</v>
      </c>
      <c r="F513" s="33" t="s">
        <v>1392</v>
      </c>
      <c r="G513" s="33"/>
      <c r="H513" s="81" t="s">
        <v>1461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5" t="s">
        <v>1393</v>
      </c>
      <c r="B514" s="136" t="s">
        <v>1452</v>
      </c>
      <c r="C514" s="129" t="s">
        <v>1579</v>
      </c>
      <c r="D514" t="s">
        <v>1465</v>
      </c>
      <c r="E514" s="33" t="s">
        <v>1391</v>
      </c>
      <c r="F514" s="33" t="s">
        <v>1392</v>
      </c>
      <c r="G514" s="33"/>
      <c r="H514" s="33" t="s">
        <v>1457</v>
      </c>
      <c r="I514" s="34">
        <f t="shared" si="76"/>
        <v>28</v>
      </c>
      <c r="J514" s="34">
        <f t="shared" si="77"/>
        <v>0</v>
      </c>
      <c r="K514" s="35">
        <f t="shared" si="75"/>
        <v>1</v>
      </c>
      <c r="L514" s="86"/>
      <c r="M514" s="86" t="s">
        <v>1604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1453</v>
      </c>
      <c r="C515" s="129" t="s">
        <v>1579</v>
      </c>
      <c r="D515" t="s">
        <v>1464</v>
      </c>
      <c r="E515" s="33" t="s">
        <v>1413</v>
      </c>
      <c r="F515" s="33" t="s">
        <v>1392</v>
      </c>
      <c r="G515" s="33"/>
      <c r="H515" s="81" t="s">
        <v>1462</v>
      </c>
      <c r="I515" s="34">
        <f t="shared" si="76"/>
        <v>27</v>
      </c>
      <c r="J515" s="34">
        <f t="shared" si="77"/>
        <v>1</v>
      </c>
      <c r="K515" s="35">
        <f t="shared" si="75"/>
        <v>0.9642857142857143</v>
      </c>
      <c r="L515" s="86"/>
      <c r="M515" s="86" t="s">
        <v>1604</v>
      </c>
      <c r="N515" s="86" t="s">
        <v>1604</v>
      </c>
      <c r="O515" s="86" t="s">
        <v>1604</v>
      </c>
      <c r="P515" s="86" t="s">
        <v>1604</v>
      </c>
      <c r="Q515" s="86" t="s">
        <v>1604</v>
      </c>
      <c r="R515" s="86" t="s">
        <v>1604</v>
      </c>
      <c r="S515" s="86" t="s">
        <v>1604</v>
      </c>
      <c r="T515" s="86" t="s">
        <v>1604</v>
      </c>
      <c r="U515" s="86" t="s">
        <v>1604</v>
      </c>
      <c r="V515" s="86" t="s">
        <v>1604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t="s">
        <v>1393</v>
      </c>
      <c r="B516" s="33" t="s">
        <v>1454</v>
      </c>
      <c r="C516" s="129" t="s">
        <v>1579</v>
      </c>
      <c r="D516" t="s">
        <v>1464</v>
      </c>
      <c r="E516" s="33" t="s">
        <v>1391</v>
      </c>
      <c r="F516" s="33" t="s">
        <v>1392</v>
      </c>
      <c r="G516" s="33"/>
      <c r="H516" s="33" t="s">
        <v>1458</v>
      </c>
      <c r="I516" s="34">
        <f t="shared" si="76"/>
        <v>18</v>
      </c>
      <c r="J516" s="34">
        <f t="shared" si="77"/>
        <v>10</v>
      </c>
      <c r="K516" s="35">
        <f t="shared" si="75"/>
        <v>0.6428571428571429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 t="s">
        <v>1604</v>
      </c>
      <c r="R516" s="86" t="s">
        <v>1604</v>
      </c>
      <c r="S516" s="86" t="s">
        <v>1604</v>
      </c>
      <c r="T516" s="86" t="s">
        <v>1604</v>
      </c>
      <c r="U516" s="86" t="s">
        <v>1604</v>
      </c>
      <c r="V516" s="86" t="s">
        <v>1604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1574</v>
      </c>
      <c r="C517" s="129" t="s">
        <v>1579</v>
      </c>
      <c r="D517" t="s">
        <v>1576</v>
      </c>
      <c r="E517" s="33" t="s">
        <v>1413</v>
      </c>
      <c r="F517" s="33" t="s">
        <v>1392</v>
      </c>
      <c r="G517" s="33"/>
      <c r="H517" s="33"/>
      <c r="I517" s="34">
        <f t="shared" si="76"/>
        <v>18</v>
      </c>
      <c r="J517" s="34">
        <f t="shared" si="77"/>
        <v>10</v>
      </c>
      <c r="K517" s="35">
        <f t="shared" si="75"/>
        <v>0.6428571428571429</v>
      </c>
      <c r="L517" s="86"/>
      <c r="M517" s="88" t="s">
        <v>1604</v>
      </c>
      <c r="N517" s="86" t="s">
        <v>1604</v>
      </c>
      <c r="O517" s="86" t="s">
        <v>1604</v>
      </c>
      <c r="P517" s="86" t="s">
        <v>1604</v>
      </c>
      <c r="Q517" s="86" t="s">
        <v>1604</v>
      </c>
      <c r="R517" s="86" t="s">
        <v>1604</v>
      </c>
      <c r="S517" s="86" t="s">
        <v>1604</v>
      </c>
      <c r="T517" s="86" t="s">
        <v>1604</v>
      </c>
      <c r="U517" s="86" t="s">
        <v>1604</v>
      </c>
      <c r="V517" s="86" t="s">
        <v>1604</v>
      </c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1575</v>
      </c>
      <c r="C518" s="129" t="s">
        <v>1579</v>
      </c>
      <c r="D518" t="s">
        <v>1576</v>
      </c>
      <c r="E518" s="33" t="s">
        <v>1391</v>
      </c>
      <c r="F518" s="33" t="s">
        <v>1392</v>
      </c>
      <c r="G518" s="33"/>
      <c r="H518" s="33"/>
      <c r="I518" s="34">
        <f t="shared" si="76"/>
        <v>18</v>
      </c>
      <c r="J518" s="34">
        <f t="shared" si="77"/>
        <v>10</v>
      </c>
      <c r="K518" s="35">
        <f t="shared" si="75"/>
        <v>0.6428571428571429</v>
      </c>
      <c r="L518" s="86"/>
      <c r="M518" s="88"/>
      <c r="N518" s="86" t="s">
        <v>1604</v>
      </c>
      <c r="O518" s="86" t="s">
        <v>1604</v>
      </c>
      <c r="P518" s="86" t="s">
        <v>1604</v>
      </c>
      <c r="Q518" s="86" t="s">
        <v>1604</v>
      </c>
      <c r="R518" s="86" t="s">
        <v>1604</v>
      </c>
      <c r="S518" s="86" t="s">
        <v>1604</v>
      </c>
      <c r="T518" s="86" t="s">
        <v>1604</v>
      </c>
      <c r="U518" s="86" t="s">
        <v>1604</v>
      </c>
      <c r="V518" s="86" t="s">
        <v>1604</v>
      </c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1468</v>
      </c>
      <c r="C519" s="129" t="s">
        <v>1579</v>
      </c>
      <c r="D519" t="s">
        <v>1495</v>
      </c>
      <c r="E519" s="33" t="s">
        <v>1413</v>
      </c>
      <c r="F519" s="33" t="s">
        <v>1392</v>
      </c>
      <c r="G519" s="33"/>
      <c r="H519" s="33" t="s">
        <v>1489</v>
      </c>
      <c r="I519" s="34">
        <f t="shared" si="76"/>
        <v>19</v>
      </c>
      <c r="J519" s="34">
        <f t="shared" si="77"/>
        <v>9</v>
      </c>
      <c r="K519" s="35">
        <f t="shared" ref="K519:K531" si="78">(I519)/(J519+I519)</f>
        <v>0.6785714285714286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t="s">
        <v>1393</v>
      </c>
      <c r="B520" s="33" t="s">
        <v>1487</v>
      </c>
      <c r="C520" s="129" t="s">
        <v>1579</v>
      </c>
      <c r="D520" t="s">
        <v>1495</v>
      </c>
      <c r="E520" s="33" t="s">
        <v>1391</v>
      </c>
      <c r="F520" s="33" t="s">
        <v>1392</v>
      </c>
      <c r="G520" s="33"/>
      <c r="H520" s="81" t="s">
        <v>1490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1469</v>
      </c>
      <c r="C521" s="129" t="s">
        <v>1579</v>
      </c>
      <c r="D521" t="s">
        <v>1494</v>
      </c>
      <c r="E521" s="33" t="s">
        <v>1413</v>
      </c>
      <c r="F521" s="33" t="s">
        <v>1392</v>
      </c>
      <c r="G521" s="33"/>
      <c r="H521" s="33" t="s">
        <v>1491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1470</v>
      </c>
      <c r="C522" s="129" t="s">
        <v>1579</v>
      </c>
      <c r="D522" t="s">
        <v>1494</v>
      </c>
      <c r="E522" s="33" t="s">
        <v>1391</v>
      </c>
      <c r="F522" s="33" t="s">
        <v>1392</v>
      </c>
      <c r="G522" s="33"/>
      <c r="H522" s="81" t="s">
        <v>1492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1471</v>
      </c>
      <c r="C523" s="129" t="s">
        <v>1579</v>
      </c>
      <c r="D523" t="s">
        <v>1496</v>
      </c>
      <c r="E523" s="33" t="s">
        <v>1413</v>
      </c>
      <c r="F523" s="33" t="s">
        <v>1392</v>
      </c>
      <c r="G523" s="33"/>
      <c r="H523" s="33" t="s">
        <v>1497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 t="s">
        <v>1604</v>
      </c>
      <c r="N523" s="86"/>
      <c r="O523" s="86"/>
      <c r="P523" s="86" t="s">
        <v>1604</v>
      </c>
      <c r="Q523" s="86"/>
      <c r="R523" s="86"/>
      <c r="S523" s="86"/>
      <c r="T523" s="86" t="s">
        <v>1604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1393</v>
      </c>
      <c r="B524" s="136" t="s">
        <v>1472</v>
      </c>
      <c r="C524" s="129" t="s">
        <v>1579</v>
      </c>
      <c r="D524" t="s">
        <v>1496</v>
      </c>
      <c r="E524" s="33" t="s">
        <v>1391</v>
      </c>
      <c r="F524" s="33" t="s">
        <v>1392</v>
      </c>
      <c r="G524" s="33"/>
      <c r="H524" s="81" t="s">
        <v>1498</v>
      </c>
      <c r="I524" s="34">
        <f t="shared" si="76"/>
        <v>25</v>
      </c>
      <c r="J524" s="34">
        <f t="shared" si="77"/>
        <v>3</v>
      </c>
      <c r="K524" s="35">
        <f t="shared" si="78"/>
        <v>0.8928571428571429</v>
      </c>
      <c r="L524" s="86"/>
      <c r="M524" s="88"/>
      <c r="N524" s="86" t="s">
        <v>1604</v>
      </c>
      <c r="O524" s="86" t="s">
        <v>1604</v>
      </c>
      <c r="P524" s="86"/>
      <c r="Q524" s="86" t="s">
        <v>1604</v>
      </c>
      <c r="R524" s="86" t="s">
        <v>1604</v>
      </c>
      <c r="S524" s="86" t="s">
        <v>1604</v>
      </c>
      <c r="T524" s="86"/>
      <c r="U524" s="86" t="s">
        <v>1604</v>
      </c>
      <c r="V524" s="86" t="s">
        <v>1604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1473</v>
      </c>
      <c r="C525" s="129" t="s">
        <v>1579</v>
      </c>
      <c r="D525" t="s">
        <v>1493</v>
      </c>
      <c r="E525" s="33" t="s">
        <v>1413</v>
      </c>
      <c r="F525" s="33" t="s">
        <v>1392</v>
      </c>
      <c r="G525" s="33"/>
      <c r="H525" s="33" t="s">
        <v>1499</v>
      </c>
      <c r="I525" s="34">
        <f t="shared" si="76"/>
        <v>21</v>
      </c>
      <c r="J525" s="34">
        <f t="shared" si="77"/>
        <v>7</v>
      </c>
      <c r="K525" s="35">
        <f t="shared" si="78"/>
        <v>0.75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1474</v>
      </c>
      <c r="C526" s="129" t="s">
        <v>1579</v>
      </c>
      <c r="D526" t="s">
        <v>1493</v>
      </c>
      <c r="E526" s="33" t="s">
        <v>1391</v>
      </c>
      <c r="F526" s="33" t="s">
        <v>1392</v>
      </c>
      <c r="G526" s="33"/>
      <c r="H526" s="81" t="s">
        <v>1500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 t="s">
        <v>1604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1475</v>
      </c>
      <c r="C527" s="129" t="s">
        <v>1579</v>
      </c>
      <c r="D527" t="s">
        <v>1501</v>
      </c>
      <c r="E527" s="33" t="s">
        <v>1413</v>
      </c>
      <c r="F527" s="33" t="s">
        <v>1392</v>
      </c>
      <c r="G527" s="33"/>
      <c r="H527" s="33" t="s">
        <v>1502</v>
      </c>
      <c r="I527" s="34">
        <f t="shared" si="76"/>
        <v>27</v>
      </c>
      <c r="J527" s="34">
        <f t="shared" si="77"/>
        <v>1</v>
      </c>
      <c r="K527" s="35">
        <f t="shared" si="78"/>
        <v>0.9642857142857143</v>
      </c>
      <c r="L527" s="86"/>
      <c r="M527" s="88" t="s">
        <v>1604</v>
      </c>
      <c r="N527" s="86" t="s">
        <v>1604</v>
      </c>
      <c r="O527" s="86" t="s">
        <v>1604</v>
      </c>
      <c r="P527" s="86" t="s">
        <v>1604</v>
      </c>
      <c r="Q527" s="86" t="s">
        <v>1604</v>
      </c>
      <c r="R527" s="86" t="s">
        <v>1604</v>
      </c>
      <c r="S527" s="86" t="s">
        <v>1604</v>
      </c>
      <c r="T527" s="86" t="s">
        <v>1604</v>
      </c>
      <c r="U527" s="86" t="s">
        <v>1604</v>
      </c>
      <c r="V527" s="86" t="s">
        <v>1604</v>
      </c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1476</v>
      </c>
      <c r="C528" s="129" t="s">
        <v>1579</v>
      </c>
      <c r="D528" t="s">
        <v>1501</v>
      </c>
      <c r="E528" s="33" t="s">
        <v>1391</v>
      </c>
      <c r="F528" s="33" t="s">
        <v>1392</v>
      </c>
      <c r="G528" s="33"/>
      <c r="H528" s="81" t="s">
        <v>1503</v>
      </c>
      <c r="I528" s="34">
        <f t="shared" si="76"/>
        <v>18</v>
      </c>
      <c r="J528" s="34">
        <f t="shared" si="77"/>
        <v>10</v>
      </c>
      <c r="K528" s="35">
        <f t="shared" si="78"/>
        <v>0.6428571428571429</v>
      </c>
      <c r="L528" s="86"/>
      <c r="M528" s="88"/>
      <c r="N528" s="86" t="s">
        <v>1604</v>
      </c>
      <c r="O528" s="86" t="s">
        <v>1604</v>
      </c>
      <c r="P528" s="86" t="s">
        <v>1604</v>
      </c>
      <c r="Q528" s="86" t="s">
        <v>1604</v>
      </c>
      <c r="R528" s="86" t="s">
        <v>1604</v>
      </c>
      <c r="S528" s="86" t="s">
        <v>1604</v>
      </c>
      <c r="T528" s="86" t="s">
        <v>1604</v>
      </c>
      <c r="U528" s="86" t="s">
        <v>1604</v>
      </c>
      <c r="V528" s="86" t="s">
        <v>1604</v>
      </c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1477</v>
      </c>
      <c r="C529" s="129" t="s">
        <v>1579</v>
      </c>
      <c r="D529" t="s">
        <v>1504</v>
      </c>
      <c r="E529" s="33" t="s">
        <v>1413</v>
      </c>
      <c r="F529" s="33" t="s">
        <v>1392</v>
      </c>
      <c r="G529" s="33"/>
      <c r="H529" s="33" t="s">
        <v>1505</v>
      </c>
      <c r="I529" s="34">
        <f t="shared" si="76"/>
        <v>19</v>
      </c>
      <c r="J529" s="34">
        <f t="shared" si="77"/>
        <v>9</v>
      </c>
      <c r="K529" s="35">
        <f t="shared" si="78"/>
        <v>0.6785714285714286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1478</v>
      </c>
      <c r="C530" s="129" t="s">
        <v>1579</v>
      </c>
      <c r="D530" t="s">
        <v>1504</v>
      </c>
      <c r="E530" s="33" t="s">
        <v>1391</v>
      </c>
      <c r="F530" s="33" t="s">
        <v>1392</v>
      </c>
      <c r="G530" s="33"/>
      <c r="H530" s="81" t="s">
        <v>1506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 t="s">
        <v>1604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1479</v>
      </c>
      <c r="C531" s="129" t="s">
        <v>1579</v>
      </c>
      <c r="D531" t="s">
        <v>1507</v>
      </c>
      <c r="E531" s="33" t="s">
        <v>1413</v>
      </c>
      <c r="F531" s="33" t="s">
        <v>1392</v>
      </c>
      <c r="G531" s="33"/>
      <c r="H531" s="33" t="s">
        <v>1508</v>
      </c>
      <c r="I531" s="34">
        <f t="shared" si="76"/>
        <v>27</v>
      </c>
      <c r="J531" s="34">
        <f t="shared" si="77"/>
        <v>1</v>
      </c>
      <c r="K531" s="35">
        <f t="shared" si="78"/>
        <v>0.9642857142857143</v>
      </c>
      <c r="L531" s="86"/>
      <c r="M531" s="88" t="s">
        <v>1604</v>
      </c>
      <c r="N531" s="86" t="s">
        <v>1604</v>
      </c>
      <c r="O531" s="86" t="s">
        <v>1604</v>
      </c>
      <c r="P531" s="86" t="s">
        <v>1604</v>
      </c>
      <c r="Q531" s="86" t="s">
        <v>1604</v>
      </c>
      <c r="R531" s="86" t="s">
        <v>1604</v>
      </c>
      <c r="S531" s="86" t="s">
        <v>1604</v>
      </c>
      <c r="T531" s="86" t="s">
        <v>1604</v>
      </c>
      <c r="U531" s="86" t="s">
        <v>1604</v>
      </c>
      <c r="V531" s="86" t="s">
        <v>1604</v>
      </c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s="135" t="s">
        <v>1393</v>
      </c>
      <c r="B532" s="136" t="s">
        <v>1480</v>
      </c>
      <c r="C532" s="129" t="s">
        <v>1579</v>
      </c>
      <c r="D532" t="s">
        <v>1507</v>
      </c>
      <c r="E532" s="33" t="s">
        <v>1391</v>
      </c>
      <c r="F532" s="33" t="s">
        <v>1392</v>
      </c>
      <c r="G532" s="33"/>
      <c r="H532" s="81" t="s">
        <v>1509</v>
      </c>
      <c r="I532" s="34">
        <f t="shared" si="76"/>
        <v>18</v>
      </c>
      <c r="J532" s="34">
        <f t="shared" si="77"/>
        <v>10</v>
      </c>
      <c r="K532" s="35">
        <f t="shared" ref="K532:K538" si="79">(I532)/(J532+I532)</f>
        <v>0.6428571428571429</v>
      </c>
      <c r="L532" s="86"/>
      <c r="M532" s="88"/>
      <c r="N532" s="86" t="s">
        <v>1604</v>
      </c>
      <c r="O532" s="86" t="s">
        <v>1604</v>
      </c>
      <c r="P532" s="86" t="s">
        <v>1604</v>
      </c>
      <c r="Q532" s="86" t="s">
        <v>1604</v>
      </c>
      <c r="R532" s="86" t="s">
        <v>1604</v>
      </c>
      <c r="S532" s="86" t="s">
        <v>1604</v>
      </c>
      <c r="T532" s="86" t="s">
        <v>1604</v>
      </c>
      <c r="U532" s="86" t="s">
        <v>1604</v>
      </c>
      <c r="V532" s="86" t="s">
        <v>1604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1481</v>
      </c>
      <c r="C533" s="129" t="s">
        <v>1579</v>
      </c>
      <c r="D533" t="s">
        <v>1510</v>
      </c>
      <c r="E533" s="33" t="s">
        <v>1413</v>
      </c>
      <c r="F533" s="33" t="s">
        <v>1392</v>
      </c>
      <c r="G533" s="33"/>
      <c r="H533" s="33" t="s">
        <v>1511</v>
      </c>
      <c r="I533" s="34">
        <f t="shared" si="76"/>
        <v>19</v>
      </c>
      <c r="J533" s="34">
        <f t="shared" si="77"/>
        <v>9</v>
      </c>
      <c r="K533" s="35">
        <f t="shared" si="79"/>
        <v>0.6785714285714286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1482</v>
      </c>
      <c r="C534" s="129" t="s">
        <v>1579</v>
      </c>
      <c r="D534" t="s">
        <v>1510</v>
      </c>
      <c r="E534" s="33" t="s">
        <v>1391</v>
      </c>
      <c r="F534" s="33" t="s">
        <v>1392</v>
      </c>
      <c r="G534" s="33"/>
      <c r="H534" s="81" t="s">
        <v>1512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1483</v>
      </c>
      <c r="C535" s="129" t="s">
        <v>1579</v>
      </c>
      <c r="D535" t="s">
        <v>1513</v>
      </c>
      <c r="E535" s="33" t="s">
        <v>1413</v>
      </c>
      <c r="F535" s="33" t="s">
        <v>1392</v>
      </c>
      <c r="G535" s="33"/>
      <c r="H535" s="33" t="s">
        <v>1514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1484</v>
      </c>
      <c r="C536" s="129" t="s">
        <v>1579</v>
      </c>
      <c r="D536" t="s">
        <v>1513</v>
      </c>
      <c r="E536" s="33" t="s">
        <v>1391</v>
      </c>
      <c r="F536" s="33" t="s">
        <v>1392</v>
      </c>
      <c r="G536" s="33"/>
      <c r="H536" s="81" t="s">
        <v>1515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1485</v>
      </c>
      <c r="C537" s="129" t="s">
        <v>1579</v>
      </c>
      <c r="D537" t="s">
        <v>1516</v>
      </c>
      <c r="E537" s="33" t="s">
        <v>1413</v>
      </c>
      <c r="F537" s="33" t="s">
        <v>1392</v>
      </c>
      <c r="G537" s="33"/>
      <c r="H537" s="33" t="s">
        <v>1517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1488</v>
      </c>
      <c r="C538" s="129" t="s">
        <v>1579</v>
      </c>
      <c r="D538" t="s">
        <v>1516</v>
      </c>
      <c r="E538" s="33" t="s">
        <v>1391</v>
      </c>
      <c r="F538" s="33" t="s">
        <v>1392</v>
      </c>
      <c r="G538" s="33"/>
      <c r="H538" s="81" t="s">
        <v>1518</v>
      </c>
      <c r="I538" s="34">
        <f t="shared" si="76"/>
        <v>28</v>
      </c>
      <c r="J538" s="34">
        <f t="shared" si="77"/>
        <v>0</v>
      </c>
      <c r="K538" s="35">
        <f t="shared" si="79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1571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1535</v>
      </c>
      <c r="I539" s="34">
        <f t="shared" si="76"/>
        <v>28</v>
      </c>
      <c r="J539" s="34">
        <f t="shared" si="77"/>
        <v>0</v>
      </c>
      <c r="K539" s="35">
        <f t="shared" ref="K539:K546" si="80">(I539)/(J539+I539)</f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1572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1544</v>
      </c>
      <c r="I540" s="34">
        <f t="shared" si="76"/>
        <v>28</v>
      </c>
      <c r="J540" s="34">
        <f t="shared" si="77"/>
        <v>0</v>
      </c>
      <c r="K540" s="35">
        <f t="shared" si="80"/>
        <v>1</v>
      </c>
      <c r="L540" s="86"/>
      <c r="M540" s="88" t="s">
        <v>1604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1568</v>
      </c>
      <c r="C541" s="129" t="s">
        <v>1579</v>
      </c>
      <c r="D541" t="s">
        <v>1569</v>
      </c>
      <c r="E541" s="33" t="s">
        <v>1413</v>
      </c>
      <c r="F541" s="33" t="s">
        <v>1392</v>
      </c>
      <c r="G541" s="33"/>
      <c r="H541" s="33" t="s">
        <v>1573</v>
      </c>
      <c r="I541" s="34">
        <f t="shared" si="76"/>
        <v>27</v>
      </c>
      <c r="J541" s="34">
        <f t="shared" si="77"/>
        <v>1</v>
      </c>
      <c r="K541" s="35">
        <f t="shared" si="80"/>
        <v>0.9642857142857143</v>
      </c>
      <c r="L541" s="86"/>
      <c r="M541" s="88" t="s">
        <v>1604</v>
      </c>
      <c r="N541" s="86" t="s">
        <v>1604</v>
      </c>
      <c r="O541" s="86" t="s">
        <v>1604</v>
      </c>
      <c r="P541" s="86" t="s">
        <v>1604</v>
      </c>
      <c r="Q541" s="86" t="s">
        <v>1604</v>
      </c>
      <c r="R541" s="86" t="s">
        <v>1604</v>
      </c>
      <c r="S541" s="86" t="s">
        <v>1604</v>
      </c>
      <c r="T541" s="86" t="s">
        <v>1604</v>
      </c>
      <c r="U541" s="86" t="s">
        <v>1604</v>
      </c>
      <c r="V541" s="86" t="s">
        <v>1604</v>
      </c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1393</v>
      </c>
      <c r="B542" s="33" t="s">
        <v>1570</v>
      </c>
      <c r="C542" s="129" t="s">
        <v>1579</v>
      </c>
      <c r="D542" t="s">
        <v>1569</v>
      </c>
      <c r="E542" s="33" t="s">
        <v>1391</v>
      </c>
      <c r="F542" s="33" t="s">
        <v>1392</v>
      </c>
      <c r="G542" s="33"/>
      <c r="H542" s="81" t="s">
        <v>1532</v>
      </c>
      <c r="I542" s="34">
        <f t="shared" si="76"/>
        <v>18</v>
      </c>
      <c r="J542" s="34">
        <f t="shared" si="77"/>
        <v>10</v>
      </c>
      <c r="K542" s="35">
        <f t="shared" si="80"/>
        <v>0.6428571428571429</v>
      </c>
      <c r="L542" s="86"/>
      <c r="M542" s="88"/>
      <c r="N542" s="86" t="s">
        <v>1604</v>
      </c>
      <c r="O542" s="86" t="s">
        <v>1604</v>
      </c>
      <c r="P542" s="86" t="s">
        <v>1604</v>
      </c>
      <c r="Q542" s="86" t="s">
        <v>1604</v>
      </c>
      <c r="R542" s="86" t="s">
        <v>1604</v>
      </c>
      <c r="S542" s="86" t="s">
        <v>1604</v>
      </c>
      <c r="T542" s="86" t="s">
        <v>1604</v>
      </c>
      <c r="U542" s="86" t="s">
        <v>1604</v>
      </c>
      <c r="V542" s="86" t="s">
        <v>1604</v>
      </c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1565</v>
      </c>
      <c r="C543" s="129" t="s">
        <v>1579</v>
      </c>
      <c r="D543" t="s">
        <v>1566</v>
      </c>
      <c r="E543" s="33" t="s">
        <v>1413</v>
      </c>
      <c r="F543" s="33" t="s">
        <v>1392</v>
      </c>
      <c r="G543" s="33"/>
      <c r="H543" s="33" t="s">
        <v>1538</v>
      </c>
      <c r="I543" s="34">
        <f t="shared" si="76"/>
        <v>19</v>
      </c>
      <c r="J543" s="34">
        <f t="shared" si="77"/>
        <v>9</v>
      </c>
      <c r="K543" s="35">
        <f t="shared" si="80"/>
        <v>0.6785714285714286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</row>
    <row r="544" spans="1:41" ht="15.75" thickBot="1" x14ac:dyDescent="0.3">
      <c r="A544" s="28" t="s">
        <v>1393</v>
      </c>
      <c r="B544" s="79" t="s">
        <v>1567</v>
      </c>
      <c r="C544" s="129" t="s">
        <v>1579</v>
      </c>
      <c r="D544" t="s">
        <v>1566</v>
      </c>
      <c r="E544" s="33" t="s">
        <v>1391</v>
      </c>
      <c r="F544" s="33" t="s">
        <v>1392</v>
      </c>
      <c r="G544" s="33"/>
      <c r="H544" s="81" t="s">
        <v>1541</v>
      </c>
      <c r="I544" s="34">
        <f t="shared" si="76"/>
        <v>28</v>
      </c>
      <c r="J544" s="34">
        <f t="shared" si="77"/>
        <v>0</v>
      </c>
      <c r="K544" s="35">
        <f t="shared" si="80"/>
        <v>1</v>
      </c>
      <c r="L544" s="88"/>
      <c r="M544" s="88" t="s">
        <v>1604</v>
      </c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1599</v>
      </c>
      <c r="C545" s="129" t="s">
        <v>1579</v>
      </c>
      <c r="D545" t="s">
        <v>1601</v>
      </c>
      <c r="E545" s="33" t="s">
        <v>1413</v>
      </c>
      <c r="F545" s="33" t="s">
        <v>1392</v>
      </c>
      <c r="G545" s="33"/>
      <c r="H545" s="33"/>
      <c r="I545" s="34">
        <f t="shared" si="76"/>
        <v>27</v>
      </c>
      <c r="J545" s="34">
        <f t="shared" si="77"/>
        <v>1</v>
      </c>
      <c r="K545" s="35">
        <f t="shared" si="80"/>
        <v>0.9642857142857143</v>
      </c>
      <c r="L545" s="88"/>
      <c r="M545" s="88" t="s">
        <v>1604</v>
      </c>
      <c r="N545" s="86" t="s">
        <v>1604</v>
      </c>
      <c r="O545" s="86" t="s">
        <v>1604</v>
      </c>
      <c r="P545" s="88" t="s">
        <v>1604</v>
      </c>
      <c r="Q545" s="88" t="s">
        <v>1604</v>
      </c>
      <c r="R545" s="88" t="s">
        <v>1604</v>
      </c>
      <c r="S545" s="88" t="s">
        <v>1604</v>
      </c>
      <c r="T545" s="88" t="s">
        <v>1604</v>
      </c>
      <c r="U545" s="88" t="s">
        <v>1604</v>
      </c>
      <c r="V545" s="88" t="s">
        <v>1604</v>
      </c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ht="15.75" thickBot="1" x14ac:dyDescent="0.3">
      <c r="A546" t="s">
        <v>1393</v>
      </c>
      <c r="B546" s="33" t="s">
        <v>1600</v>
      </c>
      <c r="C546" s="129" t="s">
        <v>1579</v>
      </c>
      <c r="D546" t="s">
        <v>1601</v>
      </c>
      <c r="E546" s="33" t="s">
        <v>1391</v>
      </c>
      <c r="F546" s="33" t="s">
        <v>1392</v>
      </c>
      <c r="G546" s="33"/>
      <c r="H546" s="33"/>
      <c r="I546" s="34">
        <f t="shared" si="76"/>
        <v>18</v>
      </c>
      <c r="J546" s="34">
        <f t="shared" si="77"/>
        <v>10</v>
      </c>
      <c r="K546" s="35">
        <f t="shared" si="80"/>
        <v>0.6428571428571429</v>
      </c>
      <c r="L546" s="88"/>
      <c r="M546" s="88"/>
      <c r="N546" s="86" t="s">
        <v>1604</v>
      </c>
      <c r="O546" s="86" t="s">
        <v>1604</v>
      </c>
      <c r="P546" s="88" t="s">
        <v>1604</v>
      </c>
      <c r="Q546" s="88" t="s">
        <v>1604</v>
      </c>
      <c r="R546" s="88" t="s">
        <v>1604</v>
      </c>
      <c r="S546" s="88" t="s">
        <v>1604</v>
      </c>
      <c r="T546" s="88" t="s">
        <v>1604</v>
      </c>
      <c r="U546" s="88" t="s">
        <v>1604</v>
      </c>
      <c r="V546" s="88" t="s">
        <v>1604</v>
      </c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6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1 C305:D305 C383:C1048576 D107:D110 D118 D168 D172:D173 D178 D207:D208 D215 D295:D296 D304 D378:D381 D437 D470">
    <cfRule type="cellIs" dxfId="133" priority="467" operator="equal">
      <formula>$C$231</formula>
    </cfRule>
  </conditionalFormatting>
  <conditionalFormatting sqref="C1:C215 D107:D110 D118 D168 D172:D173 D178 D207:D208 D215 C216:D216 C217:C381 D295:D296 D304 C305:D305 D378:D381 C383:C1048576 D437 D470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2">
    <cfRule type="cellIs" dxfId="130" priority="5" operator="equal">
      <formula>$C$232</formula>
    </cfRule>
    <cfRule type="cellIs" dxfId="129" priority="6" operator="equal">
      <formula>$C$218</formula>
    </cfRule>
  </conditionalFormatting>
  <conditionalFormatting sqref="E1:E382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3:E446 E459:E1048576">
    <cfRule type="containsText" dxfId="125" priority="474" operator="containsText" text="domo">
      <formula>NOT(ISERROR(SEARCH("domo",E383)))</formula>
    </cfRule>
    <cfRule type="containsText" dxfId="124" priority="473" operator="containsText" text="fija">
      <formula>NOT(ISERROR(SEARCH("fija",E383)))</formula>
    </cfRule>
  </conditionalFormatting>
  <conditionalFormatting sqref="E383:E1048576">
    <cfRule type="cellIs" dxfId="123" priority="469" operator="equal">
      <formula>$E$7</formula>
    </cfRule>
  </conditionalFormatting>
  <conditionalFormatting sqref="E448">
    <cfRule type="containsText" dxfId="122" priority="416" operator="containsText" text="Radio">
      <formula>NOT(ISERROR(SEARCH("Radio",E448)))</formula>
    </cfRule>
    <cfRule type="containsText" dxfId="121" priority="415" operator="containsText" text="domo">
      <formula>NOT(ISERROR(SEARCH("domo",E448)))</formula>
    </cfRule>
    <cfRule type="containsText" dxfId="120" priority="414" operator="containsText" text="fija">
      <formula>NOT(ISERROR(SEARCH("fija",E448)))</formula>
    </cfRule>
  </conditionalFormatting>
  <conditionalFormatting sqref="E448:E449">
    <cfRule type="containsText" dxfId="119" priority="410" operator="containsText" text="domo">
      <formula>NOT(ISERROR(SEARCH("domo",E448)))</formula>
    </cfRule>
    <cfRule type="containsText" dxfId="118" priority="409" operator="containsText" text="fija">
      <formula>NOT(ISERROR(SEARCH("fija",E448)))</formula>
    </cfRule>
  </conditionalFormatting>
  <conditionalFormatting sqref="E449">
    <cfRule type="containsText" dxfId="117" priority="411" operator="containsText" text="Radio">
      <formula>NOT(ISERROR(SEARCH("Radio",E449)))</formula>
    </cfRule>
    <cfRule type="containsText" dxfId="116" priority="408" operator="containsText" text="domo">
      <formula>NOT(ISERROR(SEARCH("domo",E449)))</formula>
    </cfRule>
    <cfRule type="containsText" dxfId="115" priority="407" operator="containsText" text="fija">
      <formula>NOT(ISERROR(SEARCH("fija",E449)))</formula>
    </cfRule>
  </conditionalFormatting>
  <conditionalFormatting sqref="E452">
    <cfRule type="containsText" dxfId="114" priority="406" operator="containsText" text="Radio">
      <formula>NOT(ISERROR(SEARCH("Radio",E452)))</formula>
    </cfRule>
    <cfRule type="containsText" dxfId="113" priority="404" operator="containsText" text="fija">
      <formula>NOT(ISERROR(SEARCH("fija",E452)))</formula>
    </cfRule>
    <cfRule type="containsText" dxfId="112" priority="405" operator="containsText" text="domo">
      <formula>NOT(ISERROR(SEARCH("domo",E452)))</formula>
    </cfRule>
  </conditionalFormatting>
  <conditionalFormatting sqref="E452:E453">
    <cfRule type="containsText" dxfId="111" priority="400" operator="containsText" text="domo">
      <formula>NOT(ISERROR(SEARCH("domo",E452)))</formula>
    </cfRule>
    <cfRule type="containsText" dxfId="110" priority="399" operator="containsText" text="fija">
      <formula>NOT(ISERROR(SEARCH("fija",E452)))</formula>
    </cfRule>
  </conditionalFormatting>
  <conditionalFormatting sqref="E453 E459:H486 E496:H496 E519:H1048576 H512">
    <cfRule type="containsText" dxfId="109" priority="401" operator="containsText" text="Radio">
      <formula>NOT(ISERROR(SEARCH("Radio",E453)))</formula>
    </cfRule>
  </conditionalFormatting>
  <conditionalFormatting sqref="E453:E454">
    <cfRule type="containsText" dxfId="108" priority="395" operator="containsText" text="domo">
      <formula>NOT(ISERROR(SEARCH("domo",E453)))</formula>
    </cfRule>
    <cfRule type="containsText" dxfId="107" priority="394" operator="containsText" text="fija">
      <formula>NOT(ISERROR(SEARCH("fija",E453)))</formula>
    </cfRule>
  </conditionalFormatting>
  <conditionalFormatting sqref="E454">
    <cfRule type="containsText" dxfId="106" priority="396" operator="containsText" text="Radio">
      <formula>NOT(ISERROR(SEARCH("Radio",E454)))</formula>
    </cfRule>
  </conditionalFormatting>
  <conditionalFormatting sqref="E454:E455">
    <cfRule type="containsText" dxfId="105" priority="389" operator="containsText" text="fija">
      <formula>NOT(ISERROR(SEARCH("fija",E454)))</formula>
    </cfRule>
    <cfRule type="containsText" dxfId="104" priority="390" operator="containsText" text="domo">
      <formula>NOT(ISERROR(SEARCH("domo",E454)))</formula>
    </cfRule>
  </conditionalFormatting>
  <conditionalFormatting sqref="E455">
    <cfRule type="containsText" dxfId="103" priority="391" operator="containsText" text="Radio">
      <formula>NOT(ISERROR(SEARCH("Radio",E455)))</formula>
    </cfRule>
    <cfRule type="containsText" dxfId="102" priority="387" operator="containsText" text="fija">
      <formula>NOT(ISERROR(SEARCH("fija",E455)))</formula>
    </cfRule>
    <cfRule type="containsText" dxfId="101" priority="388" operator="containsText" text="domo">
      <formula>NOT(ISERROR(SEARCH("domo",E455)))</formula>
    </cfRule>
  </conditionalFormatting>
  <conditionalFormatting sqref="E457">
    <cfRule type="containsText" dxfId="100" priority="685" operator="containsText" text="fija">
      <formula>NOT(ISERROR(SEARCH("fija",E457)))</formula>
    </cfRule>
    <cfRule type="containsText" dxfId="99" priority="686" operator="containsText" text="domo">
      <formula>NOT(ISERROR(SEARCH("domo",E457)))</formula>
    </cfRule>
  </conditionalFormatting>
  <conditionalFormatting sqref="E460:E462">
    <cfRule type="containsText" dxfId="98" priority="418" operator="containsText" text="domo">
      <formula>NOT(ISERROR(SEARCH("domo",E460)))</formula>
    </cfRule>
    <cfRule type="containsText" dxfId="97" priority="417" operator="containsText" text="fija">
      <formula>NOT(ISERROR(SEARCH("fija",E460)))</formula>
    </cfRule>
  </conditionalFormatting>
  <conditionalFormatting sqref="E467:F486">
    <cfRule type="containsText" dxfId="96" priority="16" operator="containsText" text="Radio">
      <formula>NOT(ISERROR(SEARCH("Radio",E467)))</formula>
    </cfRule>
  </conditionalFormatting>
  <conditionalFormatting sqref="E497:G518">
    <cfRule type="containsText" dxfId="95" priority="46" operator="containsText" text="Radio">
      <formula>NOT(ISERROR(SEARCH("Radio",E497)))</formula>
    </cfRule>
  </conditionalFormatting>
  <conditionalFormatting sqref="E27:H446">
    <cfRule type="containsText" dxfId="94" priority="4" operator="containsText" text="Radio">
      <formula>NOT(ISERROR(SEARCH("Radio",E27)))</formula>
    </cfRule>
  </conditionalFormatting>
  <conditionalFormatting sqref="E457:H457 E487:G487 E488:H488 E489:G489 E490:H490 E491:G491 E492:H492 E493:G493 E494:H494 E495:G495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7">
    <cfRule type="cellIs" dxfId="90" priority="65" operator="equal">
      <formula>"PTP A FO"</formula>
    </cfRule>
    <cfRule type="containsText" dxfId="89" priority="64" operator="containsText" text="Radio">
      <formula>NOT(ISERROR(SEARCH("Radio",F447)))</formula>
    </cfRule>
  </conditionalFormatting>
  <conditionalFormatting sqref="F1:G382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3:G446 F457:G457 F459:G497 F498:F503 F504:G1048576">
    <cfRule type="cellIs" dxfId="85" priority="666" operator="equal">
      <formula>"PTP A FO"</formula>
    </cfRule>
  </conditionalFormatting>
  <conditionalFormatting sqref="F383:G497 F498:F503 F504:G1048576">
    <cfRule type="cellIs" dxfId="84" priority="471" operator="equal">
      <formula>"PTP A FO"</formula>
    </cfRule>
  </conditionalFormatting>
  <conditionalFormatting sqref="F383:G497 F504:G1048576 F498:F503">
    <cfRule type="cellIs" dxfId="83" priority="470" operator="equal">
      <formula>$F$10</formula>
    </cfRule>
  </conditionalFormatting>
  <conditionalFormatting sqref="G498:G503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8 H500 H502 H504 H506 H508">
    <cfRule type="containsText" dxfId="79" priority="42" operator="containsText" text="Radio">
      <formula>NOT(ISERROR(SEARCH("Radio",H498)))</formula>
    </cfRule>
  </conditionalFormatting>
  <conditionalFormatting sqref="H510">
    <cfRule type="containsText" dxfId="78" priority="41" operator="containsText" text="Radio">
      <formula>NOT(ISERROR(SEARCH("Radio",H510)))</formula>
    </cfRule>
  </conditionalFormatting>
  <conditionalFormatting sqref="H514 H516:H518">
    <cfRule type="containsText" dxfId="77" priority="40" operator="containsText" text="Radio">
      <formula>NOT(ISERROR(SEARCH("Radio",H514)))</formula>
    </cfRule>
  </conditionalFormatting>
  <conditionalFormatting sqref="K4:K546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3 L71:AF71 AH71:AN71 L72:AN277 L278:AA278 AC278:AN278 L279:AN514 L515:AA515 AC515:AF515 AG515:AG542 AB515:AB544 O515:O549 AH515:AN1048576 M516:N517 AE516:AF542 P516:Q543 S516:AA543 AC516:AD543 R516:R544 L516:L546 AG551">
    <cfRule type="cellIs" dxfId="74" priority="47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73" priority="598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48" operator="equal">
      <formula>"apagado"</formula>
    </cfRule>
  </conditionalFormatting>
  <conditionalFormatting sqref="N518:N1075">
    <cfRule type="notContainsText" dxfId="71" priority="227" operator="notContains" text="Caida">
      <formula>ISERROR(SEARCH("Caida",N518))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NOT(ISERROR(SEARCH("Caida",N518)))</formula>
    </cfRule>
  </conditionalFormatting>
  <conditionalFormatting sqref="N518:N1048576">
    <cfRule type="cellIs" dxfId="65" priority="247" operator="equal">
      <formula>$N$13</formula>
    </cfRule>
  </conditionalFormatting>
  <conditionalFormatting sqref="V3:AG3 AH518:AO542 AE543:AO543">
    <cfRule type="cellIs" dxfId="64" priority="621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63" priority="931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 t="str">
        <f>'RESUMEN TOTAL'!U153</f>
        <v>APAGADO</v>
      </c>
      <c r="P149" t="str">
        <f>'RESUMEN TOTAL'!V153</f>
        <v>APAGADO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 t="str">
        <f>'RESUMEN TOTAL'!V225</f>
        <v>APAGADO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 t="str">
        <f>'RESUMEN TOTAL'!M231</f>
        <v>APAGADO</v>
      </c>
      <c r="H226" t="str">
        <f>'RESUMEN TOTAL'!N231</f>
        <v>APAGADO</v>
      </c>
      <c r="I226" t="str">
        <f>'RESUMEN TOTAL'!O231</f>
        <v>APAGADO</v>
      </c>
      <c r="J226" t="str">
        <f>'RESUMEN TOTAL'!P231</f>
        <v>APAGADO</v>
      </c>
      <c r="K226" t="str">
        <f>'RESUMEN TOTAL'!Q231</f>
        <v>APAGADO</v>
      </c>
      <c r="L226" t="str">
        <f>'RESUMEN TOTAL'!R231</f>
        <v>APAGADO</v>
      </c>
      <c r="M226" t="str">
        <f>'RESUMEN TOTAL'!S231</f>
        <v>APAGADO</v>
      </c>
      <c r="N226" t="str">
        <f>'RESUMEN TOTAL'!T231</f>
        <v>APAGADO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>
        <f>'RESUMEN TOTAL'!L239</f>
        <v>0</v>
      </c>
      <c r="G234" t="str">
        <f>'RESUMEN TOTAL'!M239</f>
        <v>APAGADO</v>
      </c>
      <c r="H234">
        <f>'RESUMEN TOTAL'!N239</f>
        <v>0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 t="str">
        <f>'RESUMEN TOTAL'!S242</f>
        <v>APAGADO</v>
      </c>
      <c r="N237" t="str">
        <f>'RESUMEN TOTAL'!T242</f>
        <v>APAGADO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 t="str">
        <f>'RESUMEN TOTAL'!M243</f>
        <v>APAGADO</v>
      </c>
      <c r="H238" t="str">
        <f>'RESUMEN TOTAL'!N243</f>
        <v>APAGADO</v>
      </c>
      <c r="I238" t="str">
        <f>'RESUMEN TOTAL'!O243</f>
        <v>APAGADO</v>
      </c>
      <c r="J238" t="str">
        <f>'RESUMEN TOTAL'!P243</f>
        <v>APAGADO</v>
      </c>
      <c r="K238" t="str">
        <f>'RESUMEN TOTAL'!Q243</f>
        <v>APAGADO</v>
      </c>
      <c r="L238" t="str">
        <f>'RESUMEN TOTAL'!R243</f>
        <v>APAGADO</v>
      </c>
      <c r="M238" t="str">
        <f>'RESUMEN TOTAL'!S243</f>
        <v>APAGADO</v>
      </c>
      <c r="N238" t="str">
        <f>'RESUMEN TOTAL'!T243</f>
        <v>APAGADO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 t="str">
        <f>'RESUMEN TOTAL'!S244</f>
        <v>APAGADO</v>
      </c>
      <c r="N239" t="str">
        <f>'RESUMEN TOTAL'!T244</f>
        <v>APAGADO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 t="str">
        <f>'RESUMEN TOTAL'!O258</f>
        <v>APAGADO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 t="e">
        <f>'RESUMEN TOTAL'!#REF!</f>
        <v>#REF!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 t="e">
        <f>'RESUMEN TOTAL'!#REF!</f>
        <v>#REF!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 t="e">
        <f>'RESUMEN TOTAL'!#REF!</f>
        <v>#REF!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 t="e">
        <f>'RESUMEN TOTAL'!#REF!</f>
        <v>#REF!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 t="e">
        <f>'RESUMEN TOTAL'!#REF!</f>
        <v>#REF!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>
        <f>'RESUMEN TOTAL'!L276</f>
        <v>0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 t="e">
        <f>'RESUMEN TOTAL'!#REF!</f>
        <v>#REF!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 t="e">
        <f>'RESUMEN TOTAL'!#REF!</f>
        <v>#REF!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 t="str">
        <f>'RESUMEN TOTAL'!P278</f>
        <v>APAGADO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 t="e">
        <f>'RESUMEN TOTAL'!#REF!</f>
        <v>#REF!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 t="str">
        <f>'RESUMEN TOTAL'!M279</f>
        <v>APAGADO</v>
      </c>
      <c r="H273" t="str">
        <f>'RESUMEN TOTAL'!N279</f>
        <v>APAGADO</v>
      </c>
      <c r="I273" t="str">
        <f>'RESUMEN TOTAL'!O279</f>
        <v>APAGADO</v>
      </c>
      <c r="J273" t="str">
        <f>'RESUMEN TOTAL'!P279</f>
        <v>APAGADO</v>
      </c>
      <c r="K273" t="str">
        <f>'RESUMEN TOTAL'!Q279</f>
        <v>APAGADO</v>
      </c>
      <c r="L273" t="str">
        <f>'RESUMEN TOTAL'!R279</f>
        <v>APAGADO</v>
      </c>
      <c r="M273" t="str">
        <f>'RESUMEN TOTAL'!S279</f>
        <v>APAGADO</v>
      </c>
      <c r="N273" t="str">
        <f>'RESUMEN TOTAL'!T279</f>
        <v>APAGADO</v>
      </c>
      <c r="O273">
        <f>'RESUMEN TOTAL'!U279</f>
        <v>0</v>
      </c>
      <c r="P273" t="str">
        <f>'RESUMEN TOTAL'!V279</f>
        <v>APAGADO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 t="e">
        <f>'RESUMEN TOTAL'!#REF!</f>
        <v>#REF!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 t="e">
        <f>'RESUMEN TOTAL'!#REF!</f>
        <v>#REF!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 t="e">
        <f>'RESUMEN TOTAL'!#REF!</f>
        <v>#REF!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 t="e">
        <f>'RESUMEN TOTAL'!#REF!</f>
        <v>#REF!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 t="e">
        <f>'RESUMEN TOTAL'!#REF!</f>
        <v>#REF!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 t="e">
        <f>'RESUMEN TOTAL'!#REF!</f>
        <v>#REF!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 t="e">
        <f>'RESUMEN TOTAL'!#REF!</f>
        <v>#REF!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 t="str">
        <f>'RESUMEN TOTAL'!M286</f>
        <v>APAGADO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 t="e">
        <f>'RESUMEN TOTAL'!#REF!</f>
        <v>#REF!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>
        <f>'RESUMEN TOTAL'!L287</f>
        <v>0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 t="e">
        <f>'RESUMEN TOTAL'!#REF!</f>
        <v>#REF!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 t="e">
        <f>'RESUMEN TOTAL'!#REF!</f>
        <v>#REF!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 t="str">
        <f>'RESUMEN TOTAL'!M289</f>
        <v>APAGADO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 t="e">
        <f>'RESUMEN TOTAL'!#REF!</f>
        <v>#REF!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 t="str">
        <f>'RESUMEN TOTAL'!M290</f>
        <v>APAGADO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 t="e">
        <f>'RESUMEN TOTAL'!#REF!</f>
        <v>#REF!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 t="str">
        <f>'RESUMEN TOTAL'!M291</f>
        <v>APAGADO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 t="e">
        <f>'RESUMEN TOTAL'!#REF!</f>
        <v>#REF!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 t="str">
        <f>'RESUMEN TOTAL'!M292</f>
        <v>APAGADO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 t="e">
        <f>'RESUMEN TOTAL'!#REF!</f>
        <v>#REF!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 t="str">
        <f>'RESUMEN TOTAL'!M293</f>
        <v>APAGADO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 t="e">
        <f>'RESUMEN TOTAL'!#REF!</f>
        <v>#REF!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 t="str">
        <f>'RESUMEN TOTAL'!M294</f>
        <v>APAGADO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 t="e">
        <f>'RESUMEN TOTAL'!#REF!</f>
        <v>#REF!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 t="e">
        <f>'RESUMEN TOTAL'!#REF!</f>
        <v>#REF!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 t="e">
        <f>'RESUMEN TOTAL'!#REF!</f>
        <v>#REF!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 t="e">
        <f>'RESUMEN TOTAL'!#REF!</f>
        <v>#REF!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 t="e">
        <f>'RESUMEN TOTAL'!#REF!</f>
        <v>#REF!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 t="str">
        <f>'RESUMEN TOTAL'!M299</f>
        <v>APAGADO</v>
      </c>
      <c r="H293" t="str">
        <f>'RESUMEN TOTAL'!N299</f>
        <v>APAGADO</v>
      </c>
      <c r="I293" t="str">
        <f>'RESUMEN TOTAL'!O299</f>
        <v>APAGADO</v>
      </c>
      <c r="J293" t="str">
        <f>'RESUMEN TOTAL'!P299</f>
        <v>APAGADO</v>
      </c>
      <c r="K293" t="str">
        <f>'RESUMEN TOTAL'!Q299</f>
        <v>APAGADO</v>
      </c>
      <c r="L293" t="str">
        <f>'RESUMEN TOTAL'!R299</f>
        <v>APAGADO</v>
      </c>
      <c r="M293" t="str">
        <f>'RESUMEN TOTAL'!S299</f>
        <v>APAGADO</v>
      </c>
      <c r="N293" t="str">
        <f>'RESUMEN TOTAL'!T299</f>
        <v>APAGADO</v>
      </c>
      <c r="O293" t="str">
        <f>'RESUMEN TOTAL'!U299</f>
        <v>APAGADO</v>
      </c>
      <c r="P293" t="str">
        <f>'RESUMEN TOTAL'!V299</f>
        <v>APAGADO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 t="e">
        <f>'RESUMEN TOTAL'!#REF!</f>
        <v>#REF!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 t="e">
        <f>'RESUMEN TOTAL'!#REF!</f>
        <v>#REF!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>
        <f>'RESUMEN TOTAL'!L307</f>
        <v>0</v>
      </c>
      <c r="G301" t="str">
        <f>'RESUMEN TOTAL'!M307</f>
        <v>APAGADO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 t="str">
        <f>'RESUMEN TOTAL'!V307</f>
        <v>APAGADO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 t="str">
        <f>'RESUMEN TOTAL'!P321</f>
        <v>APAGADO</v>
      </c>
      <c r="K315">
        <f>'RESUMEN TOTAL'!Q321</f>
        <v>0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 t="str">
        <f>'RESUMEN TOTAL'!R327</f>
        <v>APAGADO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 t="str">
        <f>'RESUMEN TOTAL'!R328</f>
        <v>APAGADO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 t="str">
        <f>'RESUMEN TOTAL'!R329</f>
        <v>APAGADO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 t="str">
        <f>'RESUMEN TOTAL'!R330</f>
        <v>APAGADO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 t="str">
        <f>'RESUMEN TOTAL'!M341</f>
        <v>APAGADO</v>
      </c>
      <c r="H335" t="str">
        <f>'RESUMEN TOTAL'!N341</f>
        <v>APAGADO</v>
      </c>
      <c r="I335" t="str">
        <f>'RESUMEN TOTAL'!O341</f>
        <v>APAGADO</v>
      </c>
      <c r="J335" t="str">
        <f>'RESUMEN TOTAL'!P341</f>
        <v>APAGADO</v>
      </c>
      <c r="K335" t="str">
        <f>'RESUMEN TOTAL'!Q341</f>
        <v>APAGADO</v>
      </c>
      <c r="L335" t="str">
        <f>'RESUMEN TOTAL'!R341</f>
        <v>APAGADO</v>
      </c>
      <c r="M335" t="str">
        <f>'RESUMEN TOTAL'!S341</f>
        <v>APAGADO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 t="str">
        <f>'RESUMEN TOTAL'!M342</f>
        <v>APAGADO</v>
      </c>
      <c r="H336" t="str">
        <f>'RESUMEN TOTAL'!N342</f>
        <v>APAGADO</v>
      </c>
      <c r="I336" t="str">
        <f>'RESUMEN TOTAL'!O342</f>
        <v>APAGADO</v>
      </c>
      <c r="J336" t="str">
        <f>'RESUMEN TOTAL'!P342</f>
        <v>APAGADO</v>
      </c>
      <c r="K336" t="str">
        <f>'RESUMEN TOTAL'!Q342</f>
        <v>APAGADO</v>
      </c>
      <c r="L336" t="str">
        <f>'RESUMEN TOTAL'!R342</f>
        <v>APAGADO</v>
      </c>
      <c r="M336" t="str">
        <f>'RESUMEN TOTAL'!S342</f>
        <v>APAGADO</v>
      </c>
      <c r="N336" t="str">
        <f>'RESUMEN TOTAL'!T342</f>
        <v>APAGADO</v>
      </c>
      <c r="O336" t="str">
        <f>'RESUMEN TOTAL'!U342</f>
        <v>APAGADO</v>
      </c>
      <c r="P336" t="str">
        <f>'RESUMEN TOTAL'!V342</f>
        <v>APAGADO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 t="str">
        <f>'RESUMEN TOTAL'!M343</f>
        <v>APAGADO</v>
      </c>
      <c r="H337" t="str">
        <f>'RESUMEN TOTAL'!N343</f>
        <v>APAGADO</v>
      </c>
      <c r="I337" t="str">
        <f>'RESUMEN TOTAL'!O343</f>
        <v>APAGADO</v>
      </c>
      <c r="J337" t="str">
        <f>'RESUMEN TOTAL'!P343</f>
        <v>APAGADO</v>
      </c>
      <c r="K337" t="str">
        <f>'RESUMEN TOTAL'!Q343</f>
        <v>APAGADO</v>
      </c>
      <c r="L337" t="str">
        <f>'RESUMEN TOTAL'!R343</f>
        <v>APAGADO</v>
      </c>
      <c r="M337" t="str">
        <f>'RESUMEN TOTAL'!S343</f>
        <v>APAGADO</v>
      </c>
      <c r="N337" t="str">
        <f>'RESUMEN TOTAL'!T343</f>
        <v>APAGADO</v>
      </c>
      <c r="O337" t="str">
        <f>'RESUMEN TOTAL'!U343</f>
        <v>APAGADO</v>
      </c>
      <c r="P337" t="str">
        <f>'RESUMEN TOTAL'!V343</f>
        <v>APAGADO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 t="str">
        <f>'RESUMEN TOTAL'!M344</f>
        <v>APAGADO</v>
      </c>
      <c r="H338" t="str">
        <f>'RESUMEN TOTAL'!N344</f>
        <v>APAGADO</v>
      </c>
      <c r="I338" t="str">
        <f>'RESUMEN TOTAL'!O344</f>
        <v>APAGADO</v>
      </c>
      <c r="J338" t="str">
        <f>'RESUMEN TOTAL'!P344</f>
        <v>APAGADO</v>
      </c>
      <c r="K338" t="str">
        <f>'RESUMEN TOTAL'!Q344</f>
        <v>APAGADO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 t="str">
        <f>'RESUMEN TOTAL'!S345</f>
        <v>APAGADO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>
        <f>'RESUMEN TOTAL'!M346</f>
        <v>0</v>
      </c>
      <c r="H340" t="str">
        <f>'RESUMEN TOTAL'!N346</f>
        <v>APAGADO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 t="str">
        <f>'RESUMEN TOTAL'!S346</f>
        <v>APAGADO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 t="str">
        <f>'RESUMEN TOTAL'!N356</f>
        <v>APAGADO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 t="str">
        <f>'RESUMEN TOTAL'!R356</f>
        <v>APAGADO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 t="str">
        <f>'RESUMEN TOTAL'!N357</f>
        <v>APAGADO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 t="str">
        <f>'RESUMEN TOTAL'!N358</f>
        <v>APAGADO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 t="str">
        <f>'RESUMEN TOTAL'!S358</f>
        <v>APAGADO</v>
      </c>
      <c r="N352" t="str">
        <f>'RESUMEN TOTAL'!T358</f>
        <v>APAGADO</v>
      </c>
      <c r="O352" t="str">
        <f>'RESUMEN TOTAL'!U358</f>
        <v>APAGADO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 t="str">
        <f>'RESUMEN TOTAL'!M369</f>
        <v>APAGADO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TOTAL'!L382</f>
        <v>0</v>
      </c>
      <c r="G376" t="str">
        <f>'RESUMEN TOTAL'!M382</f>
        <v>APAGADO</v>
      </c>
      <c r="H376" t="str">
        <f>'RESUMEN TOTAL'!N382</f>
        <v>APAGADO</v>
      </c>
      <c r="I376">
        <f>'RESUMEN TOTAL'!O382</f>
        <v>0</v>
      </c>
      <c r="J376" t="str">
        <f>'RESUMEN TOTAL'!P382</f>
        <v>APAGADO</v>
      </c>
      <c r="K376" t="str">
        <f>'RESUMEN TOTAL'!Q382</f>
        <v>APAGADO</v>
      </c>
      <c r="L376" t="str">
        <f>'RESUMEN TOTAL'!R382</f>
        <v>APAGADO</v>
      </c>
      <c r="M376" t="str">
        <f>'RESUMEN TOTAL'!S382</f>
        <v>APAGADO</v>
      </c>
      <c r="N376" t="str">
        <f>'RESUMEN TOTAL'!T382</f>
        <v>APAGADO</v>
      </c>
      <c r="O376" t="str">
        <f>'RESUMEN TOTAL'!U382</f>
        <v>APAGADO</v>
      </c>
      <c r="P376" t="str">
        <f>'RESUMEN TOTAL'!V382</f>
        <v>APAGADO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TOTAL'!L397</f>
        <v>0</v>
      </c>
      <c r="G391" t="str">
        <f>'RESUMEN TOTAL'!M397</f>
        <v>APAGADO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TOTAL'!L398</f>
        <v>0</v>
      </c>
      <c r="G392">
        <f>'RESUMEN TOTAL'!M398</f>
        <v>0</v>
      </c>
      <c r="H392" t="str">
        <f>'RESUMEN TOTAL'!N398</f>
        <v>APAGADO</v>
      </c>
      <c r="I392" t="str">
        <f>'RESUMEN TOTAL'!O398</f>
        <v>APAGADO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TOTAL'!L406</f>
        <v>0</v>
      </c>
      <c r="G400" t="str">
        <f>'RESUMEN TOTAL'!M406</f>
        <v>APAGADO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TOTAL'!L407</f>
        <v>0</v>
      </c>
      <c r="G401">
        <f>'RESUMEN TOTAL'!M407</f>
        <v>0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 t="str">
        <f>'RESUMEN TOTAL'!P410</f>
        <v>APAGADO</v>
      </c>
      <c r="K404" t="str">
        <f>'RESUMEN TOTAL'!Q410</f>
        <v>APAGADO</v>
      </c>
      <c r="L404" t="str">
        <f>'RESUMEN TOTAL'!R410</f>
        <v>APAGADO</v>
      </c>
      <c r="M404" t="str">
        <f>'RESUMEN TOTAL'!S410</f>
        <v>APAGADO</v>
      </c>
      <c r="N404" t="str">
        <f>'RESUMEN TOTAL'!T410</f>
        <v>APAGADO</v>
      </c>
      <c r="O404" t="str">
        <f>'RESUMEN TOTAL'!U410</f>
        <v>APAGADO</v>
      </c>
      <c r="P404" t="str">
        <f>'RESUMEN TOTAL'!V410</f>
        <v>APAGADO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TOTAL'!L422</f>
        <v>0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TOTAL'!L423</f>
        <v>0</v>
      </c>
      <c r="G417">
        <f>'RESUMEN TOTAL'!M423</f>
        <v>0</v>
      </c>
      <c r="H417" t="str">
        <f>'RESUMEN TOTAL'!N423</f>
        <v>APAGADO</v>
      </c>
      <c r="I417" t="str">
        <f>'RESUMEN TOTAL'!O423</f>
        <v>APAGADO</v>
      </c>
      <c r="J417" t="str">
        <f>'RESUMEN TOTAL'!P423</f>
        <v>APAGADO</v>
      </c>
      <c r="K417" t="str">
        <f>'RESUMEN TOTAL'!Q423</f>
        <v>APAGADO</v>
      </c>
      <c r="L417" t="str">
        <f>'RESUMEN TOTAL'!R423</f>
        <v>APAGADO</v>
      </c>
      <c r="M417" t="str">
        <f>'RESUMEN TOTAL'!S423</f>
        <v>APAGADO</v>
      </c>
      <c r="N417" t="str">
        <f>'RESUMEN TOTAL'!T423</f>
        <v>APAGADO</v>
      </c>
      <c r="O417" t="str">
        <f>'RESUMEN TOTAL'!U423</f>
        <v>APAGADO</v>
      </c>
      <c r="P417" t="str">
        <f>'RESUMEN TOTAL'!V423</f>
        <v>APAGADO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t="str">
        <f>'RESUMEN TOTAL'!E432</f>
        <v>Domo</v>
      </c>
      <c r="E425" t="str">
        <f>'RESUMEN TOTAL'!F432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t="str">
        <f>'RESUMEN TOTAL'!E433</f>
        <v>Domo</v>
      </c>
      <c r="E426" t="str">
        <f>'RESUMEN TOTAL'!F433</f>
        <v>Radio</v>
      </c>
      <c r="F426">
        <f>'RESUMEN TOTAL'!L432</f>
        <v>0</v>
      </c>
      <c r="G426" t="str">
        <f>'RESUMEN TOTAL'!M432</f>
        <v>APAGADO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t="str">
        <f>'RESUMEN TOTAL'!E434</f>
        <v>Domo</v>
      </c>
      <c r="E427" t="str">
        <f>'RESUMEN TOTAL'!F434</f>
        <v>Radio</v>
      </c>
      <c r="F427">
        <f>'RESUMEN TOTAL'!L433</f>
        <v>0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 t="str">
        <f>'RESUMEN TOTAL'!R433</f>
        <v>APAGADO</v>
      </c>
      <c r="M427" t="str">
        <f>'RESUMEN TOTAL'!S433</f>
        <v>APAGADO</v>
      </c>
      <c r="N427" t="str">
        <f>'RESUMEN TOTAL'!T433</f>
        <v>APAGADO</v>
      </c>
      <c r="O427" t="str">
        <f>'RESUMEN TOTAL'!U433</f>
        <v>APAGADO</v>
      </c>
      <c r="P427" t="str">
        <f>'RESUMEN TOTAL'!V433</f>
        <v>APAGADO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t="str">
        <f>'RESUMEN TOTAL'!E435</f>
        <v>Domo</v>
      </c>
      <c r="E428" t="str">
        <f>'RESUMEN TOTAL'!F435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t="str">
        <f>'RESUMEN TOTAL'!E436</f>
        <v>Domo</v>
      </c>
      <c r="E429" t="str">
        <f>'RESUMEN TOTAL'!F436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t="str">
        <f>'RESUMEN TOTAL'!E437</f>
        <v>Fija</v>
      </c>
      <c r="E430" t="str">
        <f>'RESUMEN TOTAL'!F437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t="str">
        <f>'RESUMEN TOTAL'!E438</f>
        <v>DOMO</v>
      </c>
      <c r="E431" t="str">
        <f>'RESUMEN TOTAL'!F438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t="str">
        <f>'RESUMEN TOTAL'!E439</f>
        <v>DOMO</v>
      </c>
      <c r="E432" t="str">
        <f>'RESUMEN TOTAL'!F439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t="str">
        <f>'RESUMEN TOTAL'!E440</f>
        <v>Fija</v>
      </c>
      <c r="E433" t="str">
        <f>'RESUMEN TOTAL'!F440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t="str">
        <f>'RESUMEN TOTAL'!E441</f>
        <v>Fija</v>
      </c>
      <c r="E434" t="str">
        <f>'RESUMEN TOTAL'!F441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t="str">
        <f>'RESUMEN TOTAL'!E442</f>
        <v>Fija</v>
      </c>
      <c r="E435" t="str">
        <f>'RESUMEN TOTAL'!F442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t="str">
        <f>'RESUMEN TOTAL'!E443</f>
        <v>DOMO</v>
      </c>
      <c r="E436" t="str">
        <f>'RESUMEN TOTAL'!F443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t="str">
        <f>'RESUMEN TOTAL'!E444</f>
        <v>Fija</v>
      </c>
      <c r="E437" t="str">
        <f>'RESUMEN TOTAL'!F444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t="str">
        <f>'RESUMEN TOTAL'!E445</f>
        <v>DOMO</v>
      </c>
      <c r="E438" t="str">
        <f>'RESUMEN TOTAL'!F445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t="str">
        <f>'RESUMEN TOTAL'!E446</f>
        <v>DOMO</v>
      </c>
      <c r="E439" t="str">
        <f>'RESUMEN TOTAL'!F446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t="str">
        <f>'RESUMEN TOTAL'!E447</f>
        <v>Domo</v>
      </c>
      <c r="E440" t="str">
        <f>'RESUMEN TOTAL'!F447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t="str">
        <f>'RESUMEN TOTAL'!E448</f>
        <v>Fija</v>
      </c>
      <c r="E441" t="str">
        <f>'RESUMEN TOTAL'!F448</f>
        <v>Fibra Optica</v>
      </c>
      <c r="F441">
        <f>'RESUMEN TOTAL'!L447</f>
        <v>0</v>
      </c>
      <c r="G441" t="str">
        <f>'RESUMEN TOTAL'!M447</f>
        <v>APAGADO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t="str">
        <f>'RESUMEN TOTAL'!E449</f>
        <v>Fija</v>
      </c>
      <c r="E442" t="str">
        <f>'RESUMEN TOTAL'!F449</f>
        <v>Fibra Optica</v>
      </c>
      <c r="F442">
        <f>'RESUMEN TOTAL'!L448</f>
        <v>0</v>
      </c>
      <c r="G442" t="str">
        <f>'RESUMEN TOTAL'!M448</f>
        <v>APAGADO</v>
      </c>
      <c r="H442" t="str">
        <f>'RESUMEN TOTAL'!N448</f>
        <v>APAGADO</v>
      </c>
      <c r="I442" t="str">
        <f>'RESUMEN TOTAL'!O448</f>
        <v>APAGADO</v>
      </c>
      <c r="J442" t="str">
        <f>'RESUMEN TOTAL'!P448</f>
        <v>APAGADO</v>
      </c>
      <c r="K442" t="str">
        <f>'RESUMEN TOTAL'!Q448</f>
        <v>APAGADO</v>
      </c>
      <c r="L442" t="str">
        <f>'RESUMEN TOTAL'!R448</f>
        <v>APAGADO</v>
      </c>
      <c r="M442" t="str">
        <f>'RESUMEN TOTAL'!S448</f>
        <v>APAGADO</v>
      </c>
      <c r="N442" t="str">
        <f>'RESUMEN TOTAL'!T448</f>
        <v>APAGADO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t="str">
        <f>'RESUMEN TOTAL'!E450</f>
        <v>DOMO</v>
      </c>
      <c r="E443" t="str">
        <f>'RESUMEN TOTAL'!F450</f>
        <v>Fibra Optica</v>
      </c>
      <c r="F443">
        <f>'RESUMEN TOTAL'!L449</f>
        <v>0</v>
      </c>
      <c r="G443" t="str">
        <f>'RESUMEN TOTAL'!M449</f>
        <v>APAGADO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 t="str">
        <f>'RESUMEN TOTAL'!R449</f>
        <v>APAGADO</v>
      </c>
      <c r="M443" t="str">
        <f>'RESUMEN TOTAL'!S449</f>
        <v>APAGADO</v>
      </c>
      <c r="N443" t="str">
        <f>'RESUMEN TOTAL'!T449</f>
        <v>APAGADO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t="str">
        <f>'RESUMEN TOTAL'!E451</f>
        <v>DOMO</v>
      </c>
      <c r="E444" t="str">
        <f>'RESUMEN TOTAL'!F451</f>
        <v>Fibra Optica</v>
      </c>
      <c r="F444">
        <f>'RESUMEN TOTAL'!L450</f>
        <v>0</v>
      </c>
      <c r="G444" t="str">
        <f>'RESUMEN TOTAL'!M450</f>
        <v>APAGADO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 t="str">
        <f>'RESUMEN TOTAL'!R450</f>
        <v>APAGADO</v>
      </c>
      <c r="M444" t="str">
        <f>'RESUMEN TOTAL'!S450</f>
        <v>APAGADO</v>
      </c>
      <c r="N444" t="str">
        <f>'RESUMEN TOTAL'!T450</f>
        <v>APAGADO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t="str">
        <f>'RESUMEN TOTAL'!E452</f>
        <v>Fija</v>
      </c>
      <c r="E445" t="str">
        <f>'RESUMEN TOTAL'!F452</f>
        <v>Fibra Optica</v>
      </c>
      <c r="F445">
        <f>'RESUMEN TOTAL'!L451</f>
        <v>0</v>
      </c>
      <c r="G445" t="str">
        <f>'RESUMEN TOTAL'!M451</f>
        <v>APAGADO</v>
      </c>
      <c r="H445" t="str">
        <f>'RESUMEN TOTAL'!N451</f>
        <v>APAGADO</v>
      </c>
      <c r="I445" t="str">
        <f>'RESUMEN TOTAL'!O451</f>
        <v>APAGADO</v>
      </c>
      <c r="J445" t="str">
        <f>'RESUMEN TOTAL'!P451</f>
        <v>APAGADO</v>
      </c>
      <c r="K445" t="str">
        <f>'RESUMEN TOTAL'!Q451</f>
        <v>APAGADO</v>
      </c>
      <c r="L445" t="str">
        <f>'RESUMEN TOTAL'!R451</f>
        <v>APAGADO</v>
      </c>
      <c r="M445" t="str">
        <f>'RESUMEN TOTAL'!S451</f>
        <v>APAGADO</v>
      </c>
      <c r="N445" t="str">
        <f>'RESUMEN TOTAL'!T451</f>
        <v>APAGADO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t="str">
        <f>'RESUMEN TOTAL'!E453</f>
        <v>Fija</v>
      </c>
      <c r="E446" t="str">
        <f>'RESUMEN TOTAL'!F453</f>
        <v>Fibra Optica</v>
      </c>
      <c r="F446">
        <f>'RESUMEN TOTAL'!L452</f>
        <v>0</v>
      </c>
      <c r="G446" t="str">
        <f>'RESUMEN TOTAL'!M452</f>
        <v>APAGADO</v>
      </c>
      <c r="H446" t="str">
        <f>'RESUMEN TOTAL'!N452</f>
        <v>APAGADO</v>
      </c>
      <c r="I446" t="str">
        <f>'RESUMEN TOTAL'!O452</f>
        <v>APAGADO</v>
      </c>
      <c r="J446" t="str">
        <f>'RESUMEN TOTAL'!P452</f>
        <v>APAGADO</v>
      </c>
      <c r="K446" t="str">
        <f>'RESUMEN TOTAL'!Q452</f>
        <v>APAGADO</v>
      </c>
      <c r="L446" t="str">
        <f>'RESUMEN TOTAL'!R452</f>
        <v>APAGADO</v>
      </c>
      <c r="M446" t="str">
        <f>'RESUMEN TOTAL'!S452</f>
        <v>APAGADO</v>
      </c>
      <c r="N446" t="str">
        <f>'RESUMEN TOTAL'!T452</f>
        <v>APAGADO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t="str">
        <f>'RESUMEN TOTAL'!E454</f>
        <v>Fija</v>
      </c>
      <c r="E447" t="str">
        <f>'RESUMEN TOTAL'!F454</f>
        <v>Fibra Optica</v>
      </c>
      <c r="F447">
        <f>'RESUMEN TOTAL'!L453</f>
        <v>0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t="str">
        <f>'RESUMEN TOTAL'!E455</f>
        <v>Fija</v>
      </c>
      <c r="E448" t="str">
        <f>'RESUMEN TOTAL'!F455</f>
        <v>Fibra Optica</v>
      </c>
      <c r="F448">
        <f>'RESUMEN TOTAL'!L454</f>
        <v>0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t="str">
        <f>'RESUMEN TOTAL'!E456</f>
        <v>DOMO</v>
      </c>
      <c r="E449" t="str">
        <f>'RESUMEN TOTAL'!F456</f>
        <v>Fibra Optica</v>
      </c>
      <c r="F449">
        <f>'RESUMEN TOTAL'!L455</f>
        <v>0</v>
      </c>
      <c r="G449">
        <f>'RESUMEN TOTAL'!M455</f>
        <v>0</v>
      </c>
      <c r="H449" t="str">
        <f>'RESUMEN TOTAL'!N455</f>
        <v>APAGADO</v>
      </c>
      <c r="I449" t="str">
        <f>'RESUMEN TOTAL'!O455</f>
        <v>APAGADO</v>
      </c>
      <c r="J449" t="str">
        <f>'RESUMEN TOTAL'!P455</f>
        <v>APAGADO</v>
      </c>
      <c r="K449" t="str">
        <f>'RESUMEN TOTAL'!Q455</f>
        <v>APAGADO</v>
      </c>
      <c r="L449" t="str">
        <f>'RESUMEN TOTAL'!R455</f>
        <v>APAGADO</v>
      </c>
      <c r="M449" t="str">
        <f>'RESUMEN TOTAL'!S455</f>
        <v>APAGADO</v>
      </c>
      <c r="N449" t="str">
        <f>'RESUMEN TOTAL'!T455</f>
        <v>APAGADO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t="str">
        <f>'RESUMEN TOTAL'!E457</f>
        <v>DOMO</v>
      </c>
      <c r="E450" t="str">
        <f>'RESUMEN TOTAL'!F457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t="str">
        <f>'RESUMEN TOTAL'!E458</f>
        <v>DOMO</v>
      </c>
      <c r="E451" t="str">
        <f>'RESUMEN TOTAL'!F458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t="str">
        <f>'RESUMEN TOTAL'!E459</f>
        <v>DOMO</v>
      </c>
      <c r="E452" t="str">
        <f>'RESUMEN TOTAL'!F459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t="str">
        <f>'RESUMEN TOTAL'!E460</f>
        <v>fija</v>
      </c>
      <c r="E453" t="str">
        <f>'RESUMEN TOTAL'!F460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t="str">
        <f>'RESUMEN TOTAL'!E461</f>
        <v>fija</v>
      </c>
      <c r="E454" t="str">
        <f>'RESUMEN TOTAL'!F461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t="str">
        <f>'RESUMEN TOTAL'!E462</f>
        <v>DOMO</v>
      </c>
      <c r="E455" t="str">
        <f>'RESUMEN TOTAL'!F462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 t="e">
        <f>'RESUMEN TOTAL'!#REF!</f>
        <v>#REF!</v>
      </c>
    </row>
    <row r="456" spans="1:36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t="str">
        <f>'RESUMEN TOTAL'!E463</f>
        <v>Domo</v>
      </c>
      <c r="E456" t="str">
        <f>'RESUMEN TOTAL'!F463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 t="e">
        <f>'RESUMEN TOTAL'!#REF!</f>
        <v>#REF!</v>
      </c>
    </row>
    <row r="457" spans="1:36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t="str">
        <f>'RESUMEN TOTAL'!E464</f>
        <v>Domo</v>
      </c>
      <c r="E457" t="str">
        <f>'RESUMEN TOTAL'!F464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 t="e">
        <f>'RESUMEN TOTAL'!#REF!</f>
        <v>#REF!</v>
      </c>
    </row>
    <row r="458" spans="1:36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t="str">
        <f>'RESUMEN TOTAL'!E465</f>
        <v>DOMO</v>
      </c>
      <c r="E458" t="str">
        <f>'RESUMEN TOTAL'!F465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 t="e">
        <f>'RESUMEN TOTAL'!#REF!</f>
        <v>#REF!</v>
      </c>
    </row>
    <row r="459" spans="1:36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t="str">
        <f>'RESUMEN TOTAL'!E466</f>
        <v>Domo</v>
      </c>
      <c r="E459" t="str">
        <f>'RESUMEN TOTAL'!F466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 t="e">
        <f>'RESUMEN TOTAL'!#REF!</f>
        <v>#REF!</v>
      </c>
    </row>
    <row r="460" spans="1:36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t="str">
        <f>'RESUMEN TOTAL'!E467</f>
        <v>GFIJA</v>
      </c>
      <c r="E460" t="str">
        <f>'RESUMEN TOTAL'!F467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 t="e">
        <f>'RESUMEN TOTAL'!#REF!</f>
        <v>#REF!</v>
      </c>
    </row>
    <row r="461" spans="1:36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t="str">
        <f>'RESUMEN TOTAL'!E468</f>
        <v>INTERCOMUNICADOR</v>
      </c>
      <c r="E461" t="str">
        <f>'RESUMEN TOTAL'!F468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 t="e">
        <f>'RESUMEN TOTAL'!#REF!</f>
        <v>#REF!</v>
      </c>
    </row>
    <row r="462" spans="1:36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t="str">
        <f>'RESUMEN TOTAL'!E469</f>
        <v>GFIJA</v>
      </c>
      <c r="E462" t="str">
        <f>'RESUMEN TOTAL'!F469</f>
        <v>GPON</v>
      </c>
      <c r="F462">
        <f>'RESUMEN TOTAL'!L468</f>
        <v>0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>
        <f>'RESUMEN TOTAL'!P468</f>
        <v>0</v>
      </c>
      <c r="K462">
        <f>'RESUMEN TOTAL'!Q468</f>
        <v>0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 t="e">
        <f>'RESUMEN TOTAL'!#REF!</f>
        <v>#REF!</v>
      </c>
    </row>
    <row r="463" spans="1:36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t="str">
        <f>'RESUMEN TOTAL'!E470</f>
        <v>INTERCOMUNICADOR</v>
      </c>
      <c r="E463" t="str">
        <f>'RESUMEN TOTAL'!F470</f>
        <v>GPON</v>
      </c>
      <c r="F463">
        <f>'RESUMEN TOTAL'!L469</f>
        <v>0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 t="e">
        <f>'RESUMEN TOTAL'!#REF!</f>
        <v>#REF!</v>
      </c>
    </row>
    <row r="464" spans="1:36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t="str">
        <f>'RESUMEN TOTAL'!E471</f>
        <v>GFIJA</v>
      </c>
      <c r="E464" t="str">
        <f>'RESUMEN TOTAL'!F471</f>
        <v>GPON</v>
      </c>
      <c r="F464">
        <f>'RESUMEN TOTAL'!L470</f>
        <v>0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 t="e">
        <f>'RESUMEN TOTAL'!#REF!</f>
        <v>#REF!</v>
      </c>
    </row>
    <row r="465" spans="1:36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t="str">
        <f>'RESUMEN TOTAL'!E472</f>
        <v>INTERCOMUNICADOR</v>
      </c>
      <c r="E465" t="str">
        <f>'RESUMEN TOTAL'!F472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 t="str">
        <f>'RESUMEN TOTAL'!P471</f>
        <v>APAGADO</v>
      </c>
      <c r="K465" t="str">
        <f>'RESUMEN TOTAL'!Q471</f>
        <v>APAGADO</v>
      </c>
      <c r="L465" t="str">
        <f>'RESUMEN TOTAL'!R471</f>
        <v>APAGADO</v>
      </c>
      <c r="M465" t="str">
        <f>'RESUMEN TOTAL'!S471</f>
        <v>APAGADO</v>
      </c>
      <c r="N465" t="str">
        <f>'RESUMEN TOTAL'!T471</f>
        <v>APAGADO</v>
      </c>
      <c r="O465" t="str">
        <f>'RESUMEN TOTAL'!U471</f>
        <v>APAGADO</v>
      </c>
      <c r="P465" t="str">
        <f>'RESUMEN TOTAL'!V471</f>
        <v>APAGADO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 t="e">
        <f>'RESUMEN TOTAL'!#REF!</f>
        <v>#REF!</v>
      </c>
    </row>
    <row r="466" spans="1:36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t="str">
        <f>'RESUMEN TOTAL'!E473</f>
        <v>GFIJA</v>
      </c>
      <c r="E466" t="str">
        <f>'RESUMEN TOTAL'!F473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 t="e">
        <f>'RESUMEN TOTAL'!#REF!</f>
        <v>#REF!</v>
      </c>
    </row>
    <row r="467" spans="1:36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t="str">
        <f>'RESUMEN TOTAL'!E474</f>
        <v>INTERCOMUNICADOR</v>
      </c>
      <c r="E467" t="str">
        <f>'RESUMEN TOTAL'!F474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 t="e">
        <f>'RESUMEN TOTAL'!#REF!</f>
        <v>#REF!</v>
      </c>
    </row>
    <row r="468" spans="1:36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t="str">
        <f>'RESUMEN TOTAL'!E475</f>
        <v>GFIJA</v>
      </c>
      <c r="E468" t="str">
        <f>'RESUMEN TOTAL'!F475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 t="e">
        <f>'RESUMEN TOTAL'!#REF!</f>
        <v>#REF!</v>
      </c>
    </row>
    <row r="469" spans="1:36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t="str">
        <f>'RESUMEN TOTAL'!E476</f>
        <v>INTERCOMUNICADOR</v>
      </c>
      <c r="E469" t="str">
        <f>'RESUMEN TOTAL'!F476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 t="e">
        <f>'RESUMEN TOTAL'!#REF!</f>
        <v>#REF!</v>
      </c>
    </row>
    <row r="470" spans="1:36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t="str">
        <f>'RESUMEN TOTAL'!E477</f>
        <v>GFIJA</v>
      </c>
      <c r="E470" t="str">
        <f>'RESUMEN TOTAL'!F477</f>
        <v>GPON</v>
      </c>
      <c r="F470">
        <f>'RESUMEN TOTAL'!L476</f>
        <v>0</v>
      </c>
      <c r="G470" t="str">
        <f>'RESUMEN TOTAL'!M476</f>
        <v>APAGADO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 t="e">
        <f>'RESUMEN TOTAL'!#REF!</f>
        <v>#REF!</v>
      </c>
    </row>
    <row r="471" spans="1:36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t="str">
        <f>'RESUMEN TOTAL'!E478</f>
        <v>INTERCOMUNICADOR</v>
      </c>
      <c r="E471" t="str">
        <f>'RESUMEN TOTAL'!F478</f>
        <v>GPON</v>
      </c>
      <c r="F471">
        <f>'RESUMEN TOTAL'!L477</f>
        <v>0</v>
      </c>
      <c r="G471" t="str">
        <f>'RESUMEN TOTAL'!M477</f>
        <v>APAGADO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 t="e">
        <f>'RESUMEN TOTAL'!#REF!</f>
        <v>#REF!</v>
      </c>
    </row>
    <row r="472" spans="1:36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t="str">
        <f>'RESUMEN TOTAL'!E479</f>
        <v>GFIJA</v>
      </c>
      <c r="E472" t="str">
        <f>'RESUMEN TOTAL'!F479</f>
        <v>GPON</v>
      </c>
      <c r="F472">
        <f>'RESUMEN TOTAL'!L478</f>
        <v>0</v>
      </c>
      <c r="G472" t="str">
        <f>'RESUMEN TOTAL'!M478</f>
        <v>APAGADO</v>
      </c>
      <c r="H472">
        <f>'RESUMEN TOTAL'!N478</f>
        <v>0</v>
      </c>
      <c r="I472">
        <f>'RESUMEN TOTAL'!O478</f>
        <v>0</v>
      </c>
      <c r="J472">
        <f>'RESUMEN TOTAL'!P478</f>
        <v>0</v>
      </c>
      <c r="K472">
        <f>'RESUMEN TOTAL'!Q478</f>
        <v>0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 t="e">
        <f>'RESUMEN TOTAL'!#REF!</f>
        <v>#REF!</v>
      </c>
    </row>
    <row r="473" spans="1:36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t="str">
        <f>'RESUMEN TOTAL'!E480</f>
        <v>INTERCOMUNICADOR</v>
      </c>
      <c r="E473" t="str">
        <f>'RESUMEN TOTAL'!F480</f>
        <v>GPON</v>
      </c>
      <c r="F473">
        <f>'RESUMEN TOTAL'!L479</f>
        <v>0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 t="e">
        <f>'RESUMEN TOTAL'!#REF!</f>
        <v>#REF!</v>
      </c>
    </row>
    <row r="474" spans="1:36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t="str">
        <f>'RESUMEN TOTAL'!E481</f>
        <v>GFIJA</v>
      </c>
      <c r="E474" t="str">
        <f>'RESUMEN TOTAL'!F481</f>
        <v>GPON</v>
      </c>
      <c r="F474">
        <f>'RESUMEN TOTAL'!L480</f>
        <v>0</v>
      </c>
      <c r="G474">
        <f>'RESUMEN TOTAL'!M480</f>
        <v>0</v>
      </c>
      <c r="H474" t="str">
        <f>'RESUMEN TOTAL'!N480</f>
        <v>APAGADO</v>
      </c>
      <c r="I474" t="str">
        <f>'RESUMEN TOTAL'!O480</f>
        <v>APAGADO</v>
      </c>
      <c r="J474" t="str">
        <f>'RESUMEN TOTAL'!P480</f>
        <v>APAGADO</v>
      </c>
      <c r="K474" t="str">
        <f>'RESUMEN TOTAL'!Q480</f>
        <v>APAGADO</v>
      </c>
      <c r="L474" t="str">
        <f>'RESUMEN TOTAL'!R480</f>
        <v>APAGADO</v>
      </c>
      <c r="M474" t="str">
        <f>'RESUMEN TOTAL'!S480</f>
        <v>APAGADO</v>
      </c>
      <c r="N474" t="str">
        <f>'RESUMEN TOTAL'!T480</f>
        <v>APAGADO</v>
      </c>
      <c r="O474" t="str">
        <f>'RESUMEN TOTAL'!U480</f>
        <v>APAGADO</v>
      </c>
      <c r="P474" t="str">
        <f>'RESUMEN TOTAL'!V480</f>
        <v>APAGADO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 t="e">
        <f>'RESUMEN TOTAL'!#REF!</f>
        <v>#REF!</v>
      </c>
    </row>
    <row r="475" spans="1:36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t="str">
        <f>'RESUMEN TOTAL'!E482</f>
        <v>INTERCOMUNICADOR</v>
      </c>
      <c r="E475" t="str">
        <f>'RESUMEN TOTAL'!F482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 t="e">
        <f>'RESUMEN TOTAL'!#REF!</f>
        <v>#REF!</v>
      </c>
    </row>
    <row r="476" spans="1:36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t="str">
        <f>'RESUMEN TOTAL'!E483</f>
        <v>GFIJA</v>
      </c>
      <c r="E476" t="str">
        <f>'RESUMEN TOTAL'!F483</f>
        <v>GPON</v>
      </c>
      <c r="F476">
        <f>'RESUMEN TOTAL'!L482</f>
        <v>0</v>
      </c>
      <c r="G476" t="str">
        <f>'RESUMEN TOTAL'!M482</f>
        <v>APAGADO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 t="e">
        <f>'RESUMEN TOTAL'!#REF!</f>
        <v>#REF!</v>
      </c>
    </row>
    <row r="477" spans="1:36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t="str">
        <f>'RESUMEN TOTAL'!E484</f>
        <v>INTERCOMUNICADOR</v>
      </c>
      <c r="E477" t="str">
        <f>'RESUMEN TOTAL'!F484</f>
        <v>GPON</v>
      </c>
      <c r="F477">
        <f>'RESUMEN TOTAL'!L483</f>
        <v>0</v>
      </c>
      <c r="G477" t="str">
        <f>'RESUMEN TOTAL'!M483</f>
        <v>APAGADO</v>
      </c>
      <c r="H477" t="str">
        <f>'RESUMEN TOTAL'!N483</f>
        <v>APAGADO</v>
      </c>
      <c r="I477" t="str">
        <f>'RESUMEN TOTAL'!O483</f>
        <v>APAGADO</v>
      </c>
      <c r="J477" t="str">
        <f>'RESUMEN TOTAL'!P483</f>
        <v>APAGADO</v>
      </c>
      <c r="K477" t="str">
        <f>'RESUMEN TOTAL'!Q483</f>
        <v>APAGADO</v>
      </c>
      <c r="L477" t="str">
        <f>'RESUMEN TOTAL'!R483</f>
        <v>APAGADO</v>
      </c>
      <c r="M477" t="str">
        <f>'RESUMEN TOTAL'!S483</f>
        <v>APAGADO</v>
      </c>
      <c r="N477" t="str">
        <f>'RESUMEN TOTAL'!T483</f>
        <v>APAGADO</v>
      </c>
      <c r="O477" t="str">
        <f>'RESUMEN TOTAL'!U483</f>
        <v>APAGADO</v>
      </c>
      <c r="P477" t="str">
        <f>'RESUMEN TOTAL'!V483</f>
        <v>APAGADO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 t="e">
        <f>'RESUMEN TOTAL'!#REF!</f>
        <v>#REF!</v>
      </c>
    </row>
    <row r="478" spans="1:36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t="str">
        <f>'RESUMEN TOTAL'!E485</f>
        <v>GFIJA</v>
      </c>
      <c r="E478" t="str">
        <f>'RESUMEN TOTAL'!F485</f>
        <v>GPON</v>
      </c>
      <c r="F478">
        <f>'RESUMEN TOTAL'!L484</f>
        <v>0</v>
      </c>
      <c r="G478">
        <f>'RESUMEN TOTAL'!M484</f>
        <v>0</v>
      </c>
      <c r="H478" t="str">
        <f>'RESUMEN TOTAL'!N484</f>
        <v>APAGADO</v>
      </c>
      <c r="I478" t="str">
        <f>'RESUMEN TOTAL'!O484</f>
        <v>APAGADO</v>
      </c>
      <c r="J478" t="str">
        <f>'RESUMEN TOTAL'!P484</f>
        <v>APAGADO</v>
      </c>
      <c r="K478" t="str">
        <f>'RESUMEN TOTAL'!Q484</f>
        <v>APAGADO</v>
      </c>
      <c r="L478" t="str">
        <f>'RESUMEN TOTAL'!R484</f>
        <v>APAGADO</v>
      </c>
      <c r="M478" t="str">
        <f>'RESUMEN TOTAL'!S484</f>
        <v>APAGADO</v>
      </c>
      <c r="N478" t="str">
        <f>'RESUMEN TOTAL'!T484</f>
        <v>APAGADO</v>
      </c>
      <c r="O478" t="str">
        <f>'RESUMEN TOTAL'!U484</f>
        <v>APAGADO</v>
      </c>
      <c r="P478" t="str">
        <f>'RESUMEN TOTAL'!V484</f>
        <v>APAGADO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 t="e">
        <f>'RESUMEN TOTAL'!#REF!</f>
        <v>#REF!</v>
      </c>
    </row>
    <row r="479" spans="1:36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t="str">
        <f>'RESUMEN TOTAL'!E486</f>
        <v>INTERCOMUNICADOR</v>
      </c>
      <c r="E479" t="str">
        <f>'RESUMEN TOTAL'!F486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 t="e">
        <f>'RESUMEN TOTAL'!#REF!</f>
        <v>#REF!</v>
      </c>
    </row>
    <row r="480" spans="1:36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t="str">
        <f>'RESUMEN TOTAL'!E487</f>
        <v>GFIJA</v>
      </c>
      <c r="E480" t="str">
        <f>'RESUMEN TOTAL'!F487</f>
        <v>GPON</v>
      </c>
      <c r="F480">
        <f>'RESUMEN TOTAL'!L486</f>
        <v>0</v>
      </c>
      <c r="G480" t="str">
        <f>'RESUMEN TOTAL'!M486</f>
        <v>APAGADO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 t="e">
        <f>'RESUMEN TOTAL'!#REF!</f>
        <v>#REF!</v>
      </c>
    </row>
    <row r="481" spans="1:36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t="str">
        <f>'RESUMEN TOTAL'!E488</f>
        <v>INTERCOMUNICADOR</v>
      </c>
      <c r="E481" t="str">
        <f>'RESUMEN TOTAL'!F488</f>
        <v>GPON</v>
      </c>
      <c r="F481">
        <f>'RESUMEN TOTAL'!L487</f>
        <v>0</v>
      </c>
      <c r="G481" t="str">
        <f>'RESUMEN TOTAL'!M487</f>
        <v>APAGADO</v>
      </c>
      <c r="H481" t="str">
        <f>'RESUMEN TOTAL'!N487</f>
        <v>APAGADO</v>
      </c>
      <c r="I481" t="str">
        <f>'RESUMEN TOTAL'!O487</f>
        <v>APAGADO</v>
      </c>
      <c r="J481" t="str">
        <f>'RESUMEN TOTAL'!P487</f>
        <v>APAGADO</v>
      </c>
      <c r="K481" t="str">
        <f>'RESUMEN TOTAL'!Q487</f>
        <v>APAGADO</v>
      </c>
      <c r="L481" t="str">
        <f>'RESUMEN TOTAL'!R487</f>
        <v>APAGADO</v>
      </c>
      <c r="M481" t="str">
        <f>'RESUMEN TOTAL'!S487</f>
        <v>APAGADO</v>
      </c>
      <c r="N481" t="str">
        <f>'RESUMEN TOTAL'!T487</f>
        <v>APAGADO</v>
      </c>
      <c r="O481" t="str">
        <f>'RESUMEN TOTAL'!U487</f>
        <v>APAGADO</v>
      </c>
      <c r="P481" t="str">
        <f>'RESUMEN TOTAL'!V487</f>
        <v>APAGADO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 t="e">
        <f>'RESUMEN TOTAL'!#REF!</f>
        <v>#REF!</v>
      </c>
    </row>
    <row r="482" spans="1:36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t="str">
        <f>'RESUMEN TOTAL'!E489</f>
        <v>GFIJA</v>
      </c>
      <c r="E482" t="str">
        <f>'RESUMEN TOTAL'!F489</f>
        <v>GPON</v>
      </c>
      <c r="F482">
        <f>'RESUMEN TOTAL'!L488</f>
        <v>0</v>
      </c>
      <c r="G482">
        <f>'RESUMEN TOTAL'!M488</f>
        <v>0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 t="e">
        <f>'RESUMEN TOTAL'!#REF!</f>
        <v>#REF!</v>
      </c>
    </row>
    <row r="483" spans="1:36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t="str">
        <f>'RESUMEN TOTAL'!E490</f>
        <v>INTERCOMUNICADOR</v>
      </c>
      <c r="E483" t="str">
        <f>'RESUMEN TOTAL'!F490</f>
        <v>GPON</v>
      </c>
      <c r="F483">
        <f>'RESUMEN TOTAL'!L489</f>
        <v>0</v>
      </c>
      <c r="G483">
        <f>'RESUMEN TOTAL'!M489</f>
        <v>0</v>
      </c>
      <c r="H483">
        <f>'RESUMEN TOTAL'!N489</f>
        <v>0</v>
      </c>
      <c r="I483">
        <f>'RESUMEN TOTAL'!O489</f>
        <v>0</v>
      </c>
      <c r="J483">
        <f>'RESUMEN TOTAL'!P489</f>
        <v>0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 t="e">
        <f>'RESUMEN TOTAL'!#REF!</f>
        <v>#REF!</v>
      </c>
    </row>
    <row r="484" spans="1:36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t="str">
        <f>'RESUMEN TOTAL'!E491</f>
        <v>GFIJA</v>
      </c>
      <c r="E484" t="str">
        <f>'RESUMEN TOTAL'!F491</f>
        <v>GPON</v>
      </c>
      <c r="F484">
        <f>'RESUMEN TOTAL'!L490</f>
        <v>0</v>
      </c>
      <c r="G484" t="str">
        <f>'RESUMEN TOTAL'!M490</f>
        <v>APAGADO</v>
      </c>
      <c r="H484">
        <f>'RESUMEN TOTAL'!N490</f>
        <v>0</v>
      </c>
      <c r="I484">
        <f>'RESUMEN TOTAL'!O490</f>
        <v>0</v>
      </c>
      <c r="J484">
        <f>'RESUMEN TOTAL'!P490</f>
        <v>0</v>
      </c>
      <c r="K484">
        <f>'RESUMEN TOTAL'!Q490</f>
        <v>0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 t="e">
        <f>'RESUMEN TOTAL'!#REF!</f>
        <v>#REF!</v>
      </c>
    </row>
    <row r="485" spans="1:36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t="str">
        <f>'RESUMEN TOTAL'!E492</f>
        <v>INTERCOMUNICADOR</v>
      </c>
      <c r="E485" t="str">
        <f>'RESUMEN TOTAL'!F492</f>
        <v>GPON</v>
      </c>
      <c r="F485">
        <f>'RESUMEN TOTAL'!L491</f>
        <v>0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 t="e">
        <f>'RESUMEN TOTAL'!#REF!</f>
        <v>#REF!</v>
      </c>
    </row>
    <row r="486" spans="1:36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t="str">
        <f>'RESUMEN TOTAL'!E493</f>
        <v>GFIJA</v>
      </c>
      <c r="E486" t="str">
        <f>'RESUMEN TOTAL'!F493</f>
        <v>GPON</v>
      </c>
      <c r="F486">
        <f>'RESUMEN TOTAL'!L492</f>
        <v>0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 t="e">
        <f>'RESUMEN TOTAL'!#REF!</f>
        <v>#REF!</v>
      </c>
    </row>
    <row r="487" spans="1:36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t="str">
        <f>'RESUMEN TOTAL'!E494</f>
        <v>INTERCOMUNICADOR</v>
      </c>
      <c r="E487" t="str">
        <f>'RESUMEN TOTAL'!F494</f>
        <v>GPON</v>
      </c>
      <c r="F487">
        <f>'RESUMEN TOTAL'!L493</f>
        <v>0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 t="e">
        <f>'RESUMEN TOTAL'!#REF!</f>
        <v>#REF!</v>
      </c>
    </row>
    <row r="488" spans="1:36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t="str">
        <f>'RESUMEN TOTAL'!E495</f>
        <v>GFIJA</v>
      </c>
      <c r="E488" t="str">
        <f>'RESUMEN TOTAL'!F495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 t="e">
        <f>'RESUMEN TOTAL'!#REF!</f>
        <v>#REF!</v>
      </c>
    </row>
    <row r="489" spans="1:36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t="str">
        <f>'RESUMEN TOTAL'!E496</f>
        <v>INTERCOMUNICADOR</v>
      </c>
      <c r="E489" t="str">
        <f>'RESUMEN TOTAL'!F496</f>
        <v>GPON</v>
      </c>
      <c r="F489">
        <f>'RESUMEN TOTAL'!L495</f>
        <v>0</v>
      </c>
      <c r="G489">
        <f>'RESUMEN TOTAL'!M495</f>
        <v>0</v>
      </c>
      <c r="H489">
        <f>'RESUMEN TOTAL'!N495</f>
        <v>0</v>
      </c>
      <c r="I489">
        <f>'RESUMEN TOTAL'!O495</f>
        <v>0</v>
      </c>
      <c r="J489">
        <f>'RESUMEN TOTAL'!P495</f>
        <v>0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 t="e">
        <f>'RESUMEN TOTAL'!#REF!</f>
        <v>#REF!</v>
      </c>
    </row>
    <row r="490" spans="1:36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t="str">
        <f>'RESUMEN TOTAL'!E497</f>
        <v>GFIJA</v>
      </c>
      <c r="E490" t="str">
        <f>'RESUMEN TOTAL'!F497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 t="e">
        <f>'RESUMEN TOTAL'!#REF!</f>
        <v>#REF!</v>
      </c>
    </row>
    <row r="491" spans="1:36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t="str">
        <f>'RESUMEN TOTAL'!E498</f>
        <v>INTERCOMUNICADOR</v>
      </c>
      <c r="E491" t="str">
        <f>'RESUMEN TOTAL'!F498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 t="e">
        <f>'RESUMEN TOTAL'!#REF!</f>
        <v>#REF!</v>
      </c>
    </row>
    <row r="492" spans="1:36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t="str">
        <f>'RESUMEN TOTAL'!E499</f>
        <v>GFIJA</v>
      </c>
      <c r="E492" t="str">
        <f>'RESUMEN TOTAL'!F499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 t="e">
        <f>'RESUMEN TOTAL'!#REF!</f>
        <v>#REF!</v>
      </c>
    </row>
    <row r="493" spans="1:36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t="str">
        <f>'RESUMEN TOTAL'!E500</f>
        <v>INTERCOMUNICADOR</v>
      </c>
      <c r="E493" t="str">
        <f>'RESUMEN TOTAL'!F500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 t="e">
        <f>'RESUMEN TOTAL'!#REF!</f>
        <v>#REF!</v>
      </c>
    </row>
    <row r="494" spans="1:36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t="str">
        <f>'RESUMEN TOTAL'!E501</f>
        <v>GFIJA</v>
      </c>
      <c r="E494" t="str">
        <f>'RESUMEN TOTAL'!F501</f>
        <v>GPON</v>
      </c>
      <c r="F494">
        <f>'RESUMEN TOTAL'!L500</f>
        <v>0</v>
      </c>
      <c r="G494" t="str">
        <f>'RESUMEN TOTAL'!M500</f>
        <v>APAGADO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 t="e">
        <f>'RESUMEN TOTAL'!#REF!</f>
        <v>#REF!</v>
      </c>
    </row>
    <row r="495" spans="1:36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t="str">
        <f>'RESUMEN TOTAL'!E502</f>
        <v>INTERCOMUNICADOR</v>
      </c>
      <c r="E495" t="str">
        <f>'RESUMEN TOTAL'!F502</f>
        <v>GPON</v>
      </c>
      <c r="F495">
        <f>'RESUMEN TOTAL'!L501</f>
        <v>0</v>
      </c>
      <c r="G495" t="str">
        <f>'RESUMEN TOTAL'!M501</f>
        <v>APAGADO</v>
      </c>
      <c r="H495" t="str">
        <f>'RESUMEN TOTAL'!N501</f>
        <v>APAGADO</v>
      </c>
      <c r="I495" t="str">
        <f>'RESUMEN TOTAL'!O501</f>
        <v>APAGADO</v>
      </c>
      <c r="J495" t="str">
        <f>'RESUMEN TOTAL'!P501</f>
        <v>APAGADO</v>
      </c>
      <c r="K495" t="str">
        <f>'RESUMEN TOTAL'!Q501</f>
        <v>APAGADO</v>
      </c>
      <c r="L495" t="str">
        <f>'RESUMEN TOTAL'!R501</f>
        <v>APAGADO</v>
      </c>
      <c r="M495" t="str">
        <f>'RESUMEN TOTAL'!S501</f>
        <v>APAGADO</v>
      </c>
      <c r="N495" t="str">
        <f>'RESUMEN TOTAL'!T501</f>
        <v>APAGADO</v>
      </c>
      <c r="O495" t="str">
        <f>'RESUMEN TOTAL'!U501</f>
        <v>APAGADO</v>
      </c>
      <c r="P495" t="str">
        <f>'RESUMEN TOTAL'!V501</f>
        <v>APAGADO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 t="e">
        <f>'RESUMEN TOTAL'!#REF!</f>
        <v>#REF!</v>
      </c>
    </row>
    <row r="496" spans="1:36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t="str">
        <f>'RESUMEN TOTAL'!E503</f>
        <v>GFIJA</v>
      </c>
      <c r="E496" t="str">
        <f>'RESUMEN TOTAL'!F503</f>
        <v>GPON</v>
      </c>
      <c r="F496">
        <f>'RESUMEN TOTAL'!L502</f>
        <v>0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 t="e">
        <f>'RESUMEN TOTAL'!#REF!</f>
        <v>#REF!</v>
      </c>
    </row>
    <row r="497" spans="1:36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t="str">
        <f>'RESUMEN TOTAL'!E504</f>
        <v>INTERCOMUNICADOR</v>
      </c>
      <c r="E497" t="str">
        <f>'RESUMEN TOTAL'!F504</f>
        <v>GPON</v>
      </c>
      <c r="F497">
        <f>'RESUMEN TOTAL'!L503</f>
        <v>0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 t="e">
        <f>'RESUMEN TOTAL'!#REF!</f>
        <v>#REF!</v>
      </c>
    </row>
    <row r="498" spans="1:36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t="str">
        <f>'RESUMEN TOTAL'!E505</f>
        <v>GFIJA</v>
      </c>
      <c r="E498" t="str">
        <f>'RESUMEN TOTAL'!F505</f>
        <v>GPON</v>
      </c>
      <c r="F498">
        <f>'RESUMEN TOTAL'!L504</f>
        <v>0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 t="e">
        <f>'RESUMEN TOTAL'!#REF!</f>
        <v>#REF!</v>
      </c>
    </row>
    <row r="499" spans="1:36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t="str">
        <f>'RESUMEN TOTAL'!E506</f>
        <v>INTERCOMUNICADOR</v>
      </c>
      <c r="E499" t="str">
        <f>'RESUMEN TOTAL'!F506</f>
        <v>GPON</v>
      </c>
      <c r="F499">
        <f>'RESUMEN TOTAL'!L505</f>
        <v>0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 t="e">
        <f>'RESUMEN TOTAL'!#REF!</f>
        <v>#REF!</v>
      </c>
    </row>
    <row r="500" spans="1:36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t="str">
        <f>'RESUMEN TOTAL'!E507</f>
        <v>GFIJA</v>
      </c>
      <c r="E500" t="str">
        <f>'RESUMEN TOTAL'!F507</f>
        <v>GPON</v>
      </c>
      <c r="F500">
        <f>'RESUMEN TOTAL'!L506</f>
        <v>0</v>
      </c>
      <c r="G500">
        <f>'RESUMEN TOTAL'!M506</f>
        <v>0</v>
      </c>
      <c r="H500" t="str">
        <f>'RESUMEN TOTAL'!N506</f>
        <v>APAGADO</v>
      </c>
      <c r="I500" t="str">
        <f>'RESUMEN TOTAL'!O506</f>
        <v>APAGADO</v>
      </c>
      <c r="J500" t="str">
        <f>'RESUMEN TOTAL'!P506</f>
        <v>APAGADO</v>
      </c>
      <c r="K500" t="str">
        <f>'RESUMEN TOTAL'!Q506</f>
        <v>APAGADO</v>
      </c>
      <c r="L500" t="str">
        <f>'RESUMEN TOTAL'!R506</f>
        <v>APAGADO</v>
      </c>
      <c r="M500" t="str">
        <f>'RESUMEN TOTAL'!S506</f>
        <v>APAGADO</v>
      </c>
      <c r="N500" t="str">
        <f>'RESUMEN TOTAL'!T506</f>
        <v>APAGADO</v>
      </c>
      <c r="O500" t="str">
        <f>'RESUMEN TOTAL'!U506</f>
        <v>APAGADO</v>
      </c>
      <c r="P500" t="str">
        <f>'RESUMEN TOTAL'!V506</f>
        <v>APAGADO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 t="e">
        <f>'RESUMEN TOTAL'!#REF!</f>
        <v>#REF!</v>
      </c>
    </row>
    <row r="501" spans="1:36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t="str">
        <f>'RESUMEN TOTAL'!E508</f>
        <v>INTERCOMUNICADOR</v>
      </c>
      <c r="E501" t="str">
        <f>'RESUMEN TOTAL'!F508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 t="e">
        <f>'RESUMEN TOTAL'!#REF!</f>
        <v>#REF!</v>
      </c>
    </row>
    <row r="502" spans="1:36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t="str">
        <f>'RESUMEN TOTAL'!E509</f>
        <v>GFIJA</v>
      </c>
      <c r="E502" t="str">
        <f>'RESUMEN TOTAL'!F509</f>
        <v>GPON</v>
      </c>
      <c r="F502">
        <f>'RESUMEN TOTAL'!L508</f>
        <v>0</v>
      </c>
      <c r="G502" t="str">
        <f>'RESUMEN TOTAL'!M508</f>
        <v>APAGADO</v>
      </c>
      <c r="H502">
        <f>'RESUMEN TOTAL'!N508</f>
        <v>0</v>
      </c>
      <c r="I502">
        <f>'RESUMEN TOTAL'!O508</f>
        <v>0</v>
      </c>
      <c r="J502">
        <f>'RESUMEN TOTAL'!P508</f>
        <v>0</v>
      </c>
      <c r="K502">
        <f>'RESUMEN TOTAL'!Q508</f>
        <v>0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 t="e">
        <f>'RESUMEN TOTAL'!#REF!</f>
        <v>#REF!</v>
      </c>
    </row>
    <row r="503" spans="1:36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t="str">
        <f>'RESUMEN TOTAL'!E510</f>
        <v>INTERCOMUNICADOR</v>
      </c>
      <c r="E503" t="str">
        <f>'RESUMEN TOTAL'!F510</f>
        <v>GPON</v>
      </c>
      <c r="F503">
        <f>'RESUMEN TOTAL'!L509</f>
        <v>0</v>
      </c>
      <c r="G503">
        <f>'RESUMEN TOTAL'!M509</f>
        <v>0</v>
      </c>
      <c r="H503" t="str">
        <f>'RESUMEN TOTAL'!N509</f>
        <v>APAGADO</v>
      </c>
      <c r="I503" t="str">
        <f>'RESUMEN TOTAL'!O509</f>
        <v>APAGADO</v>
      </c>
      <c r="J503" t="str">
        <f>'RESUMEN TOTAL'!P509</f>
        <v>APAGADO</v>
      </c>
      <c r="K503" t="str">
        <f>'RESUMEN TOTAL'!Q509</f>
        <v>APAGADO</v>
      </c>
      <c r="L503" t="str">
        <f>'RESUMEN TOTAL'!R509</f>
        <v>APAGADO</v>
      </c>
      <c r="M503" t="str">
        <f>'RESUMEN TOTAL'!S509</f>
        <v>APAGADO</v>
      </c>
      <c r="N503" t="str">
        <f>'RESUMEN TOTAL'!T509</f>
        <v>APAGADO</v>
      </c>
      <c r="O503" t="str">
        <f>'RESUMEN TOTAL'!U509</f>
        <v>APAGADO</v>
      </c>
      <c r="P503" t="str">
        <f>'RESUMEN TOTAL'!V509</f>
        <v>APAGADO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 t="e">
        <f>'RESUMEN TOTAL'!#REF!</f>
        <v>#REF!</v>
      </c>
    </row>
    <row r="504" spans="1:36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t="str">
        <f>'RESUMEN TOTAL'!E511</f>
        <v>GFIJA</v>
      </c>
      <c r="E504" t="str">
        <f>'RESUMEN TOTAL'!F511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 t="e">
        <f>'RESUMEN TOTAL'!#REF!</f>
        <v>#REF!</v>
      </c>
    </row>
    <row r="505" spans="1:36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t="str">
        <f>'RESUMEN TOTAL'!E512</f>
        <v>INTERCOMUNICADOR</v>
      </c>
      <c r="E505" t="str">
        <f>'RESUMEN TOTAL'!F512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 t="e">
        <f>'RESUMEN TOTAL'!#REF!</f>
        <v>#REF!</v>
      </c>
    </row>
    <row r="506" spans="1:36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t="str">
        <f>'RESUMEN TOTAL'!E513</f>
        <v>GFIJA</v>
      </c>
      <c r="E506" t="str">
        <f>'RESUMEN TOTAL'!F513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 t="e">
        <f>'RESUMEN TOTAL'!#REF!</f>
        <v>#REF!</v>
      </c>
    </row>
    <row r="507" spans="1:36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t="str">
        <f>'RESUMEN TOTAL'!E514</f>
        <v>INTERCOMUNICADOR</v>
      </c>
      <c r="E507" t="str">
        <f>'RESUMEN TOTAL'!F514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 t="e">
        <f>'RESUMEN TOTAL'!#REF!</f>
        <v>#REF!</v>
      </c>
    </row>
    <row r="508" spans="1:36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t="str">
        <f>'RESUMEN TOTAL'!E515</f>
        <v>GFIJA</v>
      </c>
      <c r="E508" t="str">
        <f>'RESUMEN TOTAL'!F515</f>
        <v>GPON</v>
      </c>
      <c r="F508">
        <f>'RESUMEN TOTAL'!L514</f>
        <v>0</v>
      </c>
      <c r="G508" t="str">
        <f>'RESUMEN TOTAL'!M514</f>
        <v>APAGADO</v>
      </c>
      <c r="H508">
        <f>'RESUMEN TOTAL'!N514</f>
        <v>0</v>
      </c>
      <c r="I508">
        <f>'RESUMEN TOTAL'!O514</f>
        <v>0</v>
      </c>
      <c r="J508">
        <f>'RESUMEN TOTAL'!P514</f>
        <v>0</v>
      </c>
      <c r="K508">
        <f>'RESUMEN TOTAL'!Q514</f>
        <v>0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 t="e">
        <f>'RESUMEN TOTAL'!#REF!</f>
        <v>#REF!</v>
      </c>
    </row>
    <row r="509" spans="1:36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t="str">
        <f>'RESUMEN TOTAL'!E516</f>
        <v>INTERCOMUNICADOR</v>
      </c>
      <c r="E509" t="str">
        <f>'RESUMEN TOTAL'!F516</f>
        <v>GPON</v>
      </c>
      <c r="F509">
        <f>'RESUMEN TOTAL'!L515</f>
        <v>0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 t="e">
        <f>'RESUMEN TOTAL'!#REF!</f>
        <v>#REF!</v>
      </c>
    </row>
    <row r="510" spans="1:36" x14ac:dyDescent="0.25">
      <c r="A510" t="str">
        <f>'RESUMEN TOTAL'!A517</f>
        <v>PARADAS SEGURAS</v>
      </c>
      <c r="B510" t="str">
        <f>'RESUMEN TOTAL'!B517</f>
        <v>36 C</v>
      </c>
      <c r="C510" t="str">
        <f>'RESUMEN TOTAL'!D517</f>
        <v>Hubson y Transol</v>
      </c>
      <c r="D510" t="str">
        <f>'RESUMEN TOTAL'!E517</f>
        <v>GFIJA</v>
      </c>
      <c r="E510" t="str">
        <f>'RESUMEN TOTAL'!F517</f>
        <v>GPON</v>
      </c>
      <c r="F510">
        <f>'RESUMEN TOTAL'!L516</f>
        <v>0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 t="e">
        <f>'RESUMEN TOTAL'!#REF!</f>
        <v>#REF!</v>
      </c>
    </row>
    <row r="511" spans="1:36" x14ac:dyDescent="0.25">
      <c r="A511" t="str">
        <f>'RESUMEN TOTAL'!A518</f>
        <v>PARADAS SEGURAS</v>
      </c>
      <c r="B511" t="str">
        <f>'RESUMEN TOTAL'!B518</f>
        <v>36 I</v>
      </c>
      <c r="C511" t="str">
        <f>'RESUMEN TOTAL'!D518</f>
        <v>Hubson y Transol</v>
      </c>
      <c r="D511" t="str">
        <f>'RESUMEN TOTAL'!E518</f>
        <v>INTERCOMUNICADOR</v>
      </c>
      <c r="E511" t="str">
        <f>'RESUMEN TOTAL'!F518</f>
        <v>GPON</v>
      </c>
      <c r="F511">
        <f>'RESUMEN TOTAL'!L517</f>
        <v>0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 t="e">
        <f>'RESUMEN TOTAL'!#REF!</f>
        <v>#REF!</v>
      </c>
    </row>
    <row r="512" spans="1:36" x14ac:dyDescent="0.25">
      <c r="A512" t="str">
        <f>'RESUMEN TOTAL'!A519</f>
        <v>PARADAS SEGURAS</v>
      </c>
      <c r="B512" t="str">
        <f>'RESUMEN TOTAL'!B519</f>
        <v>37 C</v>
      </c>
      <c r="C512" t="str">
        <f>'RESUMEN TOTAL'!D519</f>
        <v>Hudson y Jose Ingeniero Este</v>
      </c>
      <c r="D512" t="str">
        <f>'RESUMEN TOTAL'!E519</f>
        <v>GFIJA</v>
      </c>
      <c r="E512" t="str">
        <f>'RESUMEN TOTAL'!F519</f>
        <v>GPON</v>
      </c>
      <c r="F512">
        <f>'RESUMEN TOTAL'!L518</f>
        <v>0</v>
      </c>
      <c r="G512">
        <f>'RESUMEN TOTAL'!M518</f>
        <v>0</v>
      </c>
      <c r="H512" t="str">
        <f>'RESUMEN TOTAL'!N518</f>
        <v>APAGADO</v>
      </c>
      <c r="I512" t="str">
        <f>'RESUMEN TOTAL'!O518</f>
        <v>APAGADO</v>
      </c>
      <c r="J512" t="str">
        <f>'RESUMEN TOTAL'!P518</f>
        <v>APAGADO</v>
      </c>
      <c r="K512" t="str">
        <f>'RESUMEN TOTAL'!Q518</f>
        <v>APAGADO</v>
      </c>
      <c r="L512" t="str">
        <f>'RESUMEN TOTAL'!R518</f>
        <v>APAGADO</v>
      </c>
      <c r="M512" t="str">
        <f>'RESUMEN TOTAL'!S518</f>
        <v>APAGADO</v>
      </c>
      <c r="N512" t="str">
        <f>'RESUMEN TOTAL'!T518</f>
        <v>APAGADO</v>
      </c>
      <c r="O512" t="str">
        <f>'RESUMEN TOTAL'!U518</f>
        <v>APAGADO</v>
      </c>
      <c r="P512" t="str">
        <f>'RESUMEN TOTAL'!V518</f>
        <v>APAGADO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 t="e">
        <f>'RESUMEN TOTAL'!#REF!</f>
        <v>#REF!</v>
      </c>
    </row>
    <row r="513" spans="1:36" x14ac:dyDescent="0.25">
      <c r="A513" t="str">
        <f>'RESUMEN TOTAL'!A520</f>
        <v>PARADAS SEGURAS</v>
      </c>
      <c r="B513" t="str">
        <f>'RESUMEN TOTAL'!B520</f>
        <v xml:space="preserve">37 I </v>
      </c>
      <c r="C513" t="str">
        <f>'RESUMEN TOTAL'!D520</f>
        <v>Hudson y Jose Ingeniero Este</v>
      </c>
      <c r="D513" t="str">
        <f>'RESUMEN TOTAL'!E520</f>
        <v>INTERCOMUNICADOR</v>
      </c>
      <c r="E513" t="str">
        <f>'RESUMEN TOTAL'!F520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38 C</v>
      </c>
      <c r="C514" t="str">
        <f>'RESUMEN TOTAL'!D521</f>
        <v>Hudson y Cacheuta Oeste</v>
      </c>
      <c r="D514" t="str">
        <f>'RESUMEN TOTAL'!E521</f>
        <v>GFIJA</v>
      </c>
      <c r="E514" t="str">
        <f>'RESUMEN TOTAL'!F521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 t="e">
        <f>'RESUMEN TOTAL'!#REF!</f>
        <v>#REF!</v>
      </c>
    </row>
    <row r="515" spans="1:36" x14ac:dyDescent="0.25">
      <c r="A515" t="str">
        <f>'RESUMEN TOTAL'!A522</f>
        <v>PARADAS SEGURAS</v>
      </c>
      <c r="B515" t="str">
        <f>'RESUMEN TOTAL'!B522</f>
        <v>38 I</v>
      </c>
      <c r="C515" t="str">
        <f>'RESUMEN TOTAL'!D522</f>
        <v>Hudson y Cacheuta Oeste</v>
      </c>
      <c r="D515" t="str">
        <f>'RESUMEN TOTAL'!E522</f>
        <v>INTERCOMUNICADOR</v>
      </c>
      <c r="E515" t="str">
        <f>'RESUMEN TOTAL'!F522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 t="e">
        <f>'RESUMEN TOTAL'!#REF!</f>
        <v>#REF!</v>
      </c>
    </row>
    <row r="516" spans="1:36" x14ac:dyDescent="0.25">
      <c r="A516" t="str">
        <f>'RESUMEN TOTAL'!A523</f>
        <v>PARADAS SEGURAS</v>
      </c>
      <c r="B516" t="str">
        <f>'RESUMEN TOTAL'!B523</f>
        <v>39 C</v>
      </c>
      <c r="C516" t="str">
        <f>'RESUMEN TOTAL'!D523</f>
        <v>Hudson y Groussac Este</v>
      </c>
      <c r="D516" t="str">
        <f>'RESUMEN TOTAL'!E523</f>
        <v>GFIJA</v>
      </c>
      <c r="E516" t="str">
        <f>'RESUMEN TOTAL'!F523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 t="e">
        <f>'RESUMEN TOTAL'!#REF!</f>
        <v>#REF!</v>
      </c>
    </row>
    <row r="517" spans="1:36" x14ac:dyDescent="0.25">
      <c r="A517" t="str">
        <f>'RESUMEN TOTAL'!A524</f>
        <v>PARADAS SEGURAS</v>
      </c>
      <c r="B517" t="str">
        <f>'RESUMEN TOTAL'!B524</f>
        <v>39 I</v>
      </c>
      <c r="C517" t="str">
        <f>'RESUMEN TOTAL'!D524</f>
        <v>Hudson y Groussac Este</v>
      </c>
      <c r="D517" t="str">
        <f>'RESUMEN TOTAL'!E524</f>
        <v>INTERCOMUNICADOR</v>
      </c>
      <c r="E517" t="str">
        <f>'RESUMEN TOTAL'!F524</f>
        <v>GPON</v>
      </c>
      <c r="F517">
        <f>'RESUMEN TOTAL'!L523</f>
        <v>0</v>
      </c>
      <c r="G517" t="str">
        <f>'RESUMEN TOTAL'!M523</f>
        <v>APAGADO</v>
      </c>
      <c r="H517">
        <f>'RESUMEN TOTAL'!N523</f>
        <v>0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>
        <f>'RESUMEN TOTAL'!R523</f>
        <v>0</v>
      </c>
      <c r="M517">
        <f>'RESUMEN TOTAL'!S523</f>
        <v>0</v>
      </c>
      <c r="N517" t="str">
        <f>'RESUMEN TOTAL'!T523</f>
        <v>APAGADO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 t="e">
        <f>'RESUMEN TOTAL'!#REF!</f>
        <v>#REF!</v>
      </c>
    </row>
    <row r="518" spans="1:36" x14ac:dyDescent="0.25">
      <c r="A518" t="str">
        <f>'RESUMEN TOTAL'!A525</f>
        <v>PARADAS SEGURAS</v>
      </c>
      <c r="B518" t="str">
        <f>'RESUMEN TOTAL'!B525</f>
        <v>40 C</v>
      </c>
      <c r="C518" t="str">
        <f>'RESUMEN TOTAL'!D525</f>
        <v>Hudson y Groussac Oeste</v>
      </c>
      <c r="D518" t="str">
        <f>'RESUMEN TOTAL'!E525</f>
        <v>GFIJA</v>
      </c>
      <c r="E518" t="str">
        <f>'RESUMEN TOTAL'!F525</f>
        <v>GPON</v>
      </c>
      <c r="F518">
        <f>'RESUMEN TOTAL'!L524</f>
        <v>0</v>
      </c>
      <c r="G518">
        <f>'RESUMEN TOTAL'!M524</f>
        <v>0</v>
      </c>
      <c r="H518" t="str">
        <f>'RESUMEN TOTAL'!N524</f>
        <v>APAGADO</v>
      </c>
      <c r="I518" t="str">
        <f>'RESUMEN TOTAL'!O524</f>
        <v>APAGADO</v>
      </c>
      <c r="J518">
        <f>'RESUMEN TOTAL'!P524</f>
        <v>0</v>
      </c>
      <c r="K518" t="str">
        <f>'RESUMEN TOTAL'!Q524</f>
        <v>APAGADO</v>
      </c>
      <c r="L518" t="str">
        <f>'RESUMEN TOTAL'!R524</f>
        <v>APAGADO</v>
      </c>
      <c r="M518" t="str">
        <f>'RESUMEN TOTAL'!S524</f>
        <v>APAGADO</v>
      </c>
      <c r="N518">
        <f>'RESUMEN TOTAL'!T524</f>
        <v>0</v>
      </c>
      <c r="O518" t="str">
        <f>'RESUMEN TOTAL'!U524</f>
        <v>APAGADO</v>
      </c>
      <c r="P518" t="str">
        <f>'RESUMEN TOTAL'!V524</f>
        <v>APAGADO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 t="e">
        <f>'RESUMEN TOTAL'!#REF!</f>
        <v>#REF!</v>
      </c>
    </row>
    <row r="519" spans="1:36" x14ac:dyDescent="0.25">
      <c r="A519" t="str">
        <f>'RESUMEN TOTAL'!A526</f>
        <v>PARADAS SEGURAS</v>
      </c>
      <c r="B519" t="str">
        <f>'RESUMEN TOTAL'!B526</f>
        <v>40 I</v>
      </c>
      <c r="C519" t="str">
        <f>'RESUMEN TOTAL'!D526</f>
        <v>Hudson y Groussac Oeste</v>
      </c>
      <c r="D519" t="str">
        <f>'RESUMEN TOTAL'!E526</f>
        <v>INTERCOMUNICADOR</v>
      </c>
      <c r="E519" t="str">
        <f>'RESUMEN TOTAL'!F526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 t="e">
        <f>'RESUMEN TOTAL'!#REF!</f>
        <v>#REF!</v>
      </c>
    </row>
    <row r="520" spans="1:36" x14ac:dyDescent="0.25">
      <c r="A520" t="str">
        <f>'RESUMEN TOTAL'!A527</f>
        <v>PARADAS SEGURAS</v>
      </c>
      <c r="B520" t="str">
        <f>'RESUMEN TOTAL'!B527</f>
        <v>41 C</v>
      </c>
      <c r="C520" t="str">
        <f>'RESUMEN TOTAL'!D527</f>
        <v>Hudson y Dumas Este</v>
      </c>
      <c r="D520" t="str">
        <f>'RESUMEN TOTAL'!E527</f>
        <v>GFIJA</v>
      </c>
      <c r="E520" t="str">
        <f>'RESUMEN TOTAL'!F527</f>
        <v>GPON</v>
      </c>
      <c r="F520">
        <f>'RESUMEN TOTAL'!L526</f>
        <v>0</v>
      </c>
      <c r="G520" t="str">
        <f>'RESUMEN TOTAL'!M526</f>
        <v>APAGADO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 t="e">
        <f>'RESUMEN TOTAL'!#REF!</f>
        <v>#REF!</v>
      </c>
    </row>
    <row r="521" spans="1:36" x14ac:dyDescent="0.25">
      <c r="A521" t="str">
        <f>'RESUMEN TOTAL'!A528</f>
        <v>PARADAS SEGURAS</v>
      </c>
      <c r="B521" t="str">
        <f>'RESUMEN TOTAL'!B528</f>
        <v>41 I</v>
      </c>
      <c r="C521" t="str">
        <f>'RESUMEN TOTAL'!D528</f>
        <v>Hudson y Dumas Este</v>
      </c>
      <c r="D521" t="str">
        <f>'RESUMEN TOTAL'!E528</f>
        <v>INTERCOMUNICADOR</v>
      </c>
      <c r="E521" t="str">
        <f>'RESUMEN TOTAL'!F528</f>
        <v>GPON</v>
      </c>
      <c r="F521">
        <f>'RESUMEN TOTAL'!L527</f>
        <v>0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42 C</v>
      </c>
      <c r="C522" t="str">
        <f>'RESUMEN TOTAL'!D529</f>
        <v>Hudson y Dumas Oeste</v>
      </c>
      <c r="D522" t="str">
        <f>'RESUMEN TOTAL'!E529</f>
        <v>GFIJA</v>
      </c>
      <c r="E522" t="str">
        <f>'RESUMEN TOTAL'!F529</f>
        <v>GPON</v>
      </c>
      <c r="F522">
        <f>'RESUMEN TOTAL'!L528</f>
        <v>0</v>
      </c>
      <c r="G522">
        <f>'RESUMEN TOTAL'!M528</f>
        <v>0</v>
      </c>
      <c r="H522" t="str">
        <f>'RESUMEN TOTAL'!N528</f>
        <v>APAGADO</v>
      </c>
      <c r="I522" t="str">
        <f>'RESUMEN TOTAL'!O528</f>
        <v>APAGADO</v>
      </c>
      <c r="J522" t="str">
        <f>'RESUMEN TOTAL'!P528</f>
        <v>APAGADO</v>
      </c>
      <c r="K522" t="str">
        <f>'RESUMEN TOTAL'!Q528</f>
        <v>APAGADO</v>
      </c>
      <c r="L522" t="str">
        <f>'RESUMEN TOTAL'!R528</f>
        <v>APAGADO</v>
      </c>
      <c r="M522" t="str">
        <f>'RESUMEN TOTAL'!S528</f>
        <v>APAGADO</v>
      </c>
      <c r="N522" t="str">
        <f>'RESUMEN TOTAL'!T528</f>
        <v>APAGADO</v>
      </c>
      <c r="O522" t="str">
        <f>'RESUMEN TOTAL'!U528</f>
        <v>APAGADO</v>
      </c>
      <c r="P522" t="str">
        <f>'RESUMEN TOTAL'!V528</f>
        <v>APAGADO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42 I</v>
      </c>
      <c r="C523" t="str">
        <f>'RESUMEN TOTAL'!D530</f>
        <v>Hudson y Dumas Oeste</v>
      </c>
      <c r="D523" t="str">
        <f>'RESUMEN TOTAL'!E530</f>
        <v>INTERCOMUNICADOR</v>
      </c>
      <c r="E523" t="str">
        <f>'RESUMEN TOTAL'!F530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 t="e">
        <f>'RESUMEN TOTAL'!#REF!</f>
        <v>#REF!</v>
      </c>
    </row>
    <row r="524" spans="1:36" x14ac:dyDescent="0.25">
      <c r="A524" t="str">
        <f>'RESUMEN TOTAL'!A531</f>
        <v>PARADAS SEGURAS</v>
      </c>
      <c r="B524" t="str">
        <f>'RESUMEN TOTAL'!B531</f>
        <v>43 C</v>
      </c>
      <c r="C524" t="str">
        <f>'RESUMEN TOTAL'!D531</f>
        <v>Hudson y Manuel de Falla Este</v>
      </c>
      <c r="D524" t="str">
        <f>'RESUMEN TOTAL'!E531</f>
        <v>GFIJA</v>
      </c>
      <c r="E524" t="str">
        <f>'RESUMEN TOTAL'!F531</f>
        <v>GPON</v>
      </c>
      <c r="F524">
        <f>'RESUMEN TOTAL'!L530</f>
        <v>0</v>
      </c>
      <c r="G524" t="str">
        <f>'RESUMEN TOTAL'!M530</f>
        <v>APAGADO</v>
      </c>
      <c r="H524">
        <f>'RESUMEN TOTAL'!N530</f>
        <v>0</v>
      </c>
      <c r="I524">
        <f>'RESUMEN TOTAL'!O530</f>
        <v>0</v>
      </c>
      <c r="J524">
        <f>'RESUMEN TOTAL'!P530</f>
        <v>0</v>
      </c>
      <c r="K524">
        <f>'RESUMEN TOTAL'!Q530</f>
        <v>0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 t="e">
        <f>'RESUMEN TOTAL'!#REF!</f>
        <v>#REF!</v>
      </c>
    </row>
    <row r="525" spans="1:36" x14ac:dyDescent="0.25">
      <c r="A525" t="str">
        <f>'RESUMEN TOTAL'!A532</f>
        <v>PARADAS SEGURAS</v>
      </c>
      <c r="B525" t="str">
        <f>'RESUMEN TOTAL'!B532</f>
        <v>43 I</v>
      </c>
      <c r="C525" t="str">
        <f>'RESUMEN TOTAL'!D532</f>
        <v>Hudson y Manuel de Falla Este</v>
      </c>
      <c r="D525" t="str">
        <f>'RESUMEN TOTAL'!E532</f>
        <v>INTERCOMUNICADOR</v>
      </c>
      <c r="E525" t="str">
        <f>'RESUMEN TOTAL'!F532</f>
        <v>GPON</v>
      </c>
      <c r="F525">
        <f>'RESUMEN TOTAL'!L531</f>
        <v>0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 t="e">
        <f>'RESUMEN TOTAL'!#REF!</f>
        <v>#REF!</v>
      </c>
    </row>
    <row r="526" spans="1:36" x14ac:dyDescent="0.25">
      <c r="A526" t="str">
        <f>'RESUMEN TOTAL'!A533</f>
        <v>PARADAS SEGURAS</v>
      </c>
      <c r="B526" t="str">
        <f>'RESUMEN TOTAL'!B533</f>
        <v>45 C</v>
      </c>
      <c r="C526" t="str">
        <f>'RESUMEN TOTAL'!D533</f>
        <v>Hudson y Benito Perez Galdos Este</v>
      </c>
      <c r="D526" t="str">
        <f>'RESUMEN TOTAL'!E533</f>
        <v>GFIJA</v>
      </c>
      <c r="E526" t="str">
        <f>'RESUMEN TOTAL'!F533</f>
        <v>GPON</v>
      </c>
      <c r="F526">
        <f>'RESUMEN TOTAL'!L532</f>
        <v>0</v>
      </c>
      <c r="G526">
        <f>'RESUMEN TOTAL'!M532</f>
        <v>0</v>
      </c>
      <c r="H526" t="str">
        <f>'RESUMEN TOTAL'!N532</f>
        <v>APAGADO</v>
      </c>
      <c r="I526" t="str">
        <f>'RESUMEN TOTAL'!O532</f>
        <v>APAGADO</v>
      </c>
      <c r="J526" t="str">
        <f>'RESUMEN TOTAL'!P532</f>
        <v>APAGADO</v>
      </c>
      <c r="K526" t="str">
        <f>'RESUMEN TOTAL'!Q532</f>
        <v>APAGADO</v>
      </c>
      <c r="L526" t="str">
        <f>'RESUMEN TOTAL'!R532</f>
        <v>APAGADO</v>
      </c>
      <c r="M526" t="str">
        <f>'RESUMEN TOTAL'!S532</f>
        <v>APAGADO</v>
      </c>
      <c r="N526" t="str">
        <f>'RESUMEN TOTAL'!T532</f>
        <v>APAGADO</v>
      </c>
      <c r="O526" t="str">
        <f>'RESUMEN TOTAL'!U532</f>
        <v>APAGADO</v>
      </c>
      <c r="P526" t="str">
        <f>'RESUMEN TOTAL'!V532</f>
        <v>APAGADO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 t="e">
        <f>'RESUMEN TOTAL'!#REF!</f>
        <v>#REF!</v>
      </c>
    </row>
    <row r="527" spans="1:36" x14ac:dyDescent="0.25">
      <c r="A527" t="str">
        <f>'RESUMEN TOTAL'!A534</f>
        <v>PARADAS SEGURAS</v>
      </c>
      <c r="B527" t="str">
        <f>'RESUMEN TOTAL'!B534</f>
        <v>45 I</v>
      </c>
      <c r="C527" t="str">
        <f>'RESUMEN TOTAL'!D534</f>
        <v>Hudson y Benito Perez Galdos Este</v>
      </c>
      <c r="D527" t="str">
        <f>'RESUMEN TOTAL'!E534</f>
        <v>INTERCOMUNICADOR</v>
      </c>
      <c r="E527" t="str">
        <f>'RESUMEN TOTAL'!F534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46 C</v>
      </c>
      <c r="C528" t="str">
        <f>'RESUMEN TOTAL'!D535</f>
        <v>Hudson y Avenida Bosques Este</v>
      </c>
      <c r="D528" t="str">
        <f>'RESUMEN TOTAL'!E535</f>
        <v>GFIJA</v>
      </c>
      <c r="E528" t="str">
        <f>'RESUMEN TOTAL'!F535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46 I</v>
      </c>
      <c r="C529" t="str">
        <f>'RESUMEN TOTAL'!D536</f>
        <v>Hudson y Avenida Bosques Este</v>
      </c>
      <c r="D529" t="str">
        <f>'RESUMEN TOTAL'!E536</f>
        <v>INTERCOMUNICADOR</v>
      </c>
      <c r="E529" t="str">
        <f>'RESUMEN TOTAL'!F536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47 C</v>
      </c>
      <c r="C530" t="str">
        <f>'RESUMEN TOTAL'!D537</f>
        <v>Hudson y Avenida Bosques Oeste</v>
      </c>
      <c r="D530" t="str">
        <f>'RESUMEN TOTAL'!E537</f>
        <v>GFIJA</v>
      </c>
      <c r="E530" t="str">
        <f>'RESUMEN TOTAL'!F537</f>
        <v>GPON</v>
      </c>
      <c r="F530">
        <f>'RESUMEN TOTAL'!L536</f>
        <v>0</v>
      </c>
      <c r="G530">
        <f>'RESUMEN TOTAL'!M536</f>
        <v>0</v>
      </c>
      <c r="H530">
        <f>'RESUMEN TOTAL'!N536</f>
        <v>0</v>
      </c>
      <c r="I530">
        <f>'RESUMEN TOTAL'!O536</f>
        <v>0</v>
      </c>
      <c r="J530">
        <f>'RESUMEN TOTAL'!P536</f>
        <v>0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47 I</v>
      </c>
      <c r="C531" t="str">
        <f>'RESUMEN TOTAL'!D538</f>
        <v>Hudson y Avenida Bosques Oeste</v>
      </c>
      <c r="D531" t="str">
        <f>'RESUMEN TOTAL'!E538</f>
        <v>INTERCOMUNICADOR</v>
      </c>
      <c r="E531" t="str">
        <f>'RESUMEN TOTAL'!F538</f>
        <v>GPON</v>
      </c>
      <c r="F531">
        <f>'RESUMEN TOTAL'!L537</f>
        <v>0</v>
      </c>
      <c r="G531">
        <f>'RESUMEN TOTAL'!M537</f>
        <v>0</v>
      </c>
      <c r="H531">
        <f>'RESUMEN TOTAL'!N537</f>
        <v>0</v>
      </c>
      <c r="I531">
        <f>'RESUMEN TOTAL'!O537</f>
        <v>0</v>
      </c>
      <c r="J531">
        <f>'RESUMEN TOTAL'!P537</f>
        <v>0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64 C</v>
      </c>
      <c r="C532" t="str">
        <f>'RESUMEN TOTAL'!D539</f>
        <v>Lujan y Combate de los Pozos</v>
      </c>
      <c r="D532" t="str">
        <f>'RESUMEN TOTAL'!E539</f>
        <v>GFIJA</v>
      </c>
      <c r="E532" t="str">
        <f>'RESUMEN TOTAL'!F539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64 I</v>
      </c>
      <c r="C533" t="str">
        <f>'RESUMEN TOTAL'!D540</f>
        <v>Lujan y Combate de los Pozos</v>
      </c>
      <c r="D533" t="str">
        <f>'RESUMEN TOTAL'!E540</f>
        <v>INTERCOMUNICADOR</v>
      </c>
      <c r="E533" t="str">
        <f>'RESUMEN TOTAL'!F540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 t="e">
        <f>'RESUMEN TOTAL'!#REF!</f>
        <v>#REF!</v>
      </c>
    </row>
    <row r="534" spans="1:36" x14ac:dyDescent="0.25">
      <c r="A534" t="str">
        <f>'RESUMEN TOTAL'!A541</f>
        <v>PARADAS SEGURAS</v>
      </c>
      <c r="B534" t="str">
        <f>'RESUMEN TOTAL'!B541</f>
        <v>65 C</v>
      </c>
      <c r="C534" t="str">
        <f>'RESUMEN TOTAL'!D541</f>
        <v>Lujan y Combate de los Pozos</v>
      </c>
      <c r="D534" t="str">
        <f>'RESUMEN TOTAL'!E541</f>
        <v>GFIJA</v>
      </c>
      <c r="E534" t="str">
        <f>'RESUMEN TOTAL'!F541</f>
        <v>GPON</v>
      </c>
      <c r="F534">
        <f>'RESUMEN TOTAL'!L540</f>
        <v>0</v>
      </c>
      <c r="G534" t="str">
        <f>'RESUMEN TOTAL'!M540</f>
        <v>APAGADO</v>
      </c>
      <c r="H534">
        <f>'RESUMEN TOTAL'!N540</f>
        <v>0</v>
      </c>
      <c r="I534">
        <f>'RESUMEN TOTAL'!O540</f>
        <v>0</v>
      </c>
      <c r="J534">
        <f>'RESUMEN TOTAL'!P540</f>
        <v>0</v>
      </c>
      <c r="K534">
        <f>'RESUMEN TOTAL'!Q540</f>
        <v>0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 t="e">
        <f>'RESUMEN TOTAL'!#REF!</f>
        <v>#REF!</v>
      </c>
    </row>
    <row r="535" spans="1:36" x14ac:dyDescent="0.25">
      <c r="A535" t="str">
        <f>'RESUMEN TOTAL'!A542</f>
        <v>PARADAS SEGURAS</v>
      </c>
      <c r="B535" t="str">
        <f>'RESUMEN TOTAL'!B542</f>
        <v>65 I</v>
      </c>
      <c r="C535" t="str">
        <f>'RESUMEN TOTAL'!D542</f>
        <v>Lujan y Combate de los Pozos</v>
      </c>
      <c r="D535" t="str">
        <f>'RESUMEN TOTAL'!E542</f>
        <v>INTERCOMUNICADOR</v>
      </c>
      <c r="E535" t="str">
        <f>'RESUMEN TOTAL'!F542</f>
        <v>GPON</v>
      </c>
      <c r="F535">
        <f>'RESUMEN TOTAL'!L541</f>
        <v>0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 t="e">
        <f>'RESUMEN TOTAL'!#REF!</f>
        <v>#REF!</v>
      </c>
    </row>
    <row r="536" spans="1:36" x14ac:dyDescent="0.25">
      <c r="A536" t="str">
        <f>'RESUMEN TOTAL'!A543</f>
        <v>PARADAS SEGURAS</v>
      </c>
      <c r="B536" t="str">
        <f>'RESUMEN TOTAL'!B543</f>
        <v>67 C</v>
      </c>
      <c r="C536" t="str">
        <f>'RESUMEN TOTAL'!D543</f>
        <v>Lujan y 907 A</v>
      </c>
      <c r="D536" t="str">
        <f>'RESUMEN TOTAL'!E543</f>
        <v>GFIJA</v>
      </c>
      <c r="E536" t="str">
        <f>'RESUMEN TOTAL'!F543</f>
        <v>GPON</v>
      </c>
      <c r="F536">
        <f>'RESUMEN TOTAL'!L542</f>
        <v>0</v>
      </c>
      <c r="G536">
        <f>'RESUMEN TOTAL'!M542</f>
        <v>0</v>
      </c>
      <c r="H536" t="str">
        <f>'RESUMEN TOTAL'!N542</f>
        <v>APAGADO</v>
      </c>
      <c r="I536" t="str">
        <f>'RESUMEN TOTAL'!O542</f>
        <v>APAGADO</v>
      </c>
      <c r="J536" t="str">
        <f>'RESUMEN TOTAL'!P542</f>
        <v>APAGADO</v>
      </c>
      <c r="K536" t="str">
        <f>'RESUMEN TOTAL'!Q542</f>
        <v>APAGADO</v>
      </c>
      <c r="L536" t="str">
        <f>'RESUMEN TOTAL'!R542</f>
        <v>APAGADO</v>
      </c>
      <c r="M536" t="str">
        <f>'RESUMEN TOTAL'!S542</f>
        <v>APAGADO</v>
      </c>
      <c r="N536" t="str">
        <f>'RESUMEN TOTAL'!T542</f>
        <v>APAGADO</v>
      </c>
      <c r="O536" t="str">
        <f>'RESUMEN TOTAL'!U542</f>
        <v>APAGADO</v>
      </c>
      <c r="P536" t="str">
        <f>'RESUMEN TOTAL'!V542</f>
        <v>APAGADO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 t="e">
        <f>'RESUMEN TOTAL'!#REF!</f>
        <v>#REF!</v>
      </c>
    </row>
    <row r="537" spans="1:36" x14ac:dyDescent="0.25">
      <c r="A537" t="str">
        <f>'RESUMEN TOTAL'!A544</f>
        <v>PARADAS SEGURAS</v>
      </c>
      <c r="B537" t="str">
        <f>'RESUMEN TOTAL'!B544</f>
        <v>67 I</v>
      </c>
      <c r="C537" t="str">
        <f>'RESUMEN TOTAL'!D544</f>
        <v>Lujan y 907 A</v>
      </c>
      <c r="D537" t="str">
        <f>'RESUMEN TOTAL'!E544</f>
        <v>INTERCOMUNICADOR</v>
      </c>
      <c r="E537" t="str">
        <f>'RESUMEN TOTAL'!F544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 t="e">
        <f>'RESUMEN TOTAL'!#REF!</f>
        <v>#REF!</v>
      </c>
    </row>
    <row r="538" spans="1:36" x14ac:dyDescent="0.25">
      <c r="A538" t="str">
        <f>'RESUMEN TOTAL'!A545</f>
        <v>PARADAS SEGURAS</v>
      </c>
      <c r="B538" t="str">
        <f>'RESUMEN TOTAL'!B545</f>
        <v>74C</v>
      </c>
      <c r="C538" t="str">
        <f>'RESUMEN TOTAL'!D545</f>
        <v>GORRITI NORTE</v>
      </c>
      <c r="D538" t="str">
        <f>'RESUMEN TOTAL'!E545</f>
        <v>GFIJA</v>
      </c>
      <c r="E538" t="str">
        <f>'RESUMEN TOTAL'!F545</f>
        <v>GPON</v>
      </c>
      <c r="F538">
        <f>'RESUMEN TOTAL'!L544</f>
        <v>0</v>
      </c>
      <c r="G538" t="str">
        <f>'RESUMEN TOTAL'!M544</f>
        <v>APAGADO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 t="e">
        <f>'RESUMEN TOTAL'!#REF!</f>
        <v>#REF!</v>
      </c>
    </row>
    <row r="539" spans="1:36" x14ac:dyDescent="0.25">
      <c r="A539" t="str">
        <f>'RESUMEN TOTAL'!A546</f>
        <v>PARADAS SEGURAS</v>
      </c>
      <c r="B539" t="str">
        <f>'RESUMEN TOTAL'!B546</f>
        <v>74I</v>
      </c>
      <c r="C539" t="str">
        <f>'RESUMEN TOTAL'!D546</f>
        <v>GORRITI NORTE</v>
      </c>
      <c r="D539" t="str">
        <f>'RESUMEN TOTAL'!E546</f>
        <v>INTERCOMUNICADOR</v>
      </c>
      <c r="E539" t="str">
        <f>'RESUMEN TOTAL'!F546</f>
        <v>GPON</v>
      </c>
      <c r="F539">
        <f>'RESUMEN TOTAL'!L545</f>
        <v>0</v>
      </c>
      <c r="G539" t="str">
        <f>'RESUMEN TOTAL'!M545</f>
        <v>APAGADO</v>
      </c>
      <c r="H539" t="str">
        <f>'RESUMEN TOTAL'!N545</f>
        <v>APAGADO</v>
      </c>
      <c r="I539" t="str">
        <f>'RESUMEN TOTAL'!O545</f>
        <v>APAGADO</v>
      </c>
      <c r="J539" t="str">
        <f>'RESUMEN TOTAL'!P545</f>
        <v>APAGADO</v>
      </c>
      <c r="K539" t="str">
        <f>'RESUMEN TOTAL'!Q545</f>
        <v>APAGADO</v>
      </c>
      <c r="L539" t="str">
        <f>'RESUMEN TOTAL'!R545</f>
        <v>APAGADO</v>
      </c>
      <c r="M539" t="str">
        <f>'RESUMEN TOTAL'!S545</f>
        <v>APAGADO</v>
      </c>
      <c r="N539" t="str">
        <f>'RESUMEN TOTAL'!T545</f>
        <v>APAGADO</v>
      </c>
      <c r="O539" t="str">
        <f>'RESUMEN TOTAL'!U545</f>
        <v>APAGADO</v>
      </c>
      <c r="P539" t="str">
        <f>'RESUMEN TOTAL'!V545</f>
        <v>APAGADO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TOTAL'!L546</f>
        <v>0</v>
      </c>
      <c r="G540">
        <f>'RESUMEN TOTAL'!M546</f>
        <v>0</v>
      </c>
      <c r="H540" t="str">
        <f>'RESUMEN TOTAL'!N546</f>
        <v>APAGADO</v>
      </c>
      <c r="I540" t="str">
        <f>'RESUMEN TOTAL'!O546</f>
        <v>APAGADO</v>
      </c>
      <c r="J540" t="str">
        <f>'RESUMEN TOTAL'!P546</f>
        <v>APAGADO</v>
      </c>
      <c r="K540" t="str">
        <f>'RESUMEN TOTAL'!Q546</f>
        <v>APAGADO</v>
      </c>
      <c r="L540" t="str">
        <f>'RESUMEN TOTAL'!R546</f>
        <v>APAGADO</v>
      </c>
      <c r="M540" t="str">
        <f>'RESUMEN TOTAL'!S546</f>
        <v>APAGADO</v>
      </c>
      <c r="N540" t="str">
        <f>'RESUMEN TOTAL'!T546</f>
        <v>APAGADO</v>
      </c>
      <c r="O540" t="str">
        <f>'RESUMEN TOTAL'!U546</f>
        <v>APAGADO</v>
      </c>
      <c r="P540" t="str">
        <f>'RESUMEN TOTAL'!V546</f>
        <v>APAGADO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 t="e">
        <f>'RESUMEN TOTAL'!#REF!</f>
        <v>#REF!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 t="e">
        <f>'RESUMEN TOTAL'!#REF!</f>
        <v>#REF!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 t="e">
        <f>'RESUMEN TOTAL'!#REF!</f>
        <v>#REF!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 t="e">
        <f>'RESUMEN TOTAL'!#REF!</f>
        <v>#REF!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 t="e">
        <f>'RESUMEN TOTAL'!#REF!</f>
        <v>#REF!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 t="e">
        <f>'RESUMEN TOTAL'!#REF!</f>
        <v>#REF!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 t="e">
        <f>'RESUMEN TOTAL'!#REF!</f>
        <v>#REF!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 t="e">
        <f>'RESUMEN TOTAL'!#REF!</f>
        <v>#REF!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 t="e">
        <f>'RESUMEN TOTAL'!#REF!</f>
        <v>#REF!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 t="e">
        <f>'RESUMEN TOTAL'!#REF!</f>
        <v>#REF!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 t="e">
        <f>'RESUMEN TOTAL'!#REF!</f>
        <v>#REF!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 t="e">
        <f>'RESUMEN TOTAL'!#REF!</f>
        <v>#REF!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 t="e">
        <f>'RESUMEN TOTAL'!#REF!</f>
        <v>#REF!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 t="e">
        <f>'RESUMEN TOTAL'!#REF!</f>
        <v>#REF!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 t="e">
        <f>'RESUMEN TOTAL'!#REF!</f>
        <v>#REF!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 t="e">
        <f>'RESUMEN TOTAL'!#REF!</f>
        <v>#REF!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 t="e">
        <f>'RESUMEN TOTAL'!#REF!</f>
        <v>#REF!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 t="e">
        <f>'RESUMEN TOTAL'!#REF!</f>
        <v>#REF!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 t="e">
        <f>'RESUMEN TOTAL'!#REF!</f>
        <v>#REF!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 t="e">
        <f>'RESUMEN TOTAL'!#REF!</f>
        <v>#REF!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 t="e">
        <f>'RESUMEN TOTAL'!#REF!</f>
        <v>#REF!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 t="e">
        <f>'RESUMEN TOTAL'!#REF!</f>
        <v>#REF!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 t="e">
        <f>'RESUMEN TOTAL'!#REF!</f>
        <v>#REF!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 t="e">
        <f>'RESUMEN TOTAL'!#REF!</f>
        <v>#REF!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 t="e">
        <f>'RESUMEN TOTAL'!#REF!</f>
        <v>#REF!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 t="e">
        <f>'RESUMEN TOTAL'!#REF!</f>
        <v>#REF!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 t="e">
        <f>'RESUMEN TOTAL'!#REF!</f>
        <v>#REF!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 t="e">
        <f>'RESUMEN TOTAL'!#REF!</f>
        <v>#REF!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 t="e">
        <f>'RESUMEN TOTAL'!#REF!</f>
        <v>#REF!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 t="e">
        <f>'RESUMEN TOTAL'!#REF!</f>
        <v>#REF!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 t="e">
        <f>'RESUMEN TOTAL'!#REF!</f>
        <v>#REF!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 t="e">
        <f>'RESUMEN TOTAL'!#REF!</f>
        <v>#REF!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 t="e">
        <f>'RESUMEN TOTAL'!#REF!</f>
        <v>#REF!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 t="e">
        <f>'RESUMEN TOTAL'!#REF!</f>
        <v>#REF!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 t="e">
        <f>'RESUMEN TOTAL'!#REF!</f>
        <v>#REF!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 t="e">
        <f>'RESUMEN TOTAL'!#REF!</f>
        <v>#REF!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 t="e">
        <f>'RESUMEN TOTAL'!#REF!</f>
        <v>#REF!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 t="e">
        <f>'RESUMEN TOTAL'!#REF!</f>
        <v>#REF!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 t="e">
        <f>'RESUMEN TOTAL'!#REF!</f>
        <v>#REF!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 t="e">
        <f>'RESUMEN TOTAL'!#REF!</f>
        <v>#REF!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 t="e">
        <f>'RESUMEN TOTAL'!#REF!</f>
        <v>#REF!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 t="e">
        <f>'RESUMEN TOTAL'!#REF!</f>
        <v>#REF!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 t="e">
        <f>'RESUMEN TOTAL'!#REF!</f>
        <v>#REF!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 t="e">
        <f>'RESUMEN TOTAL'!#REF!</f>
        <v>#REF!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 t="e">
        <f>'RESUMEN TOTAL'!#REF!</f>
        <v>#REF!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 t="e">
        <f>'RESUMEN TOTAL'!#REF!</f>
        <v>#REF!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 t="e">
        <f>'RESUMEN TOTAL'!#REF!</f>
        <v>#REF!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 t="e">
        <f>'RESUMEN TOTAL'!#REF!</f>
        <v>#REF!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 t="e">
        <f>'RESUMEN TOTAL'!#REF!</f>
        <v>#REF!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 t="e">
        <f>'RESUMEN TOTAL'!#REF!</f>
        <v>#REF!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 t="e">
        <f>'RESUMEN TOTAL'!#REF!</f>
        <v>#REF!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 t="e">
        <f>'RESUMEN TOTAL'!#REF!</f>
        <v>#REF!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 t="e">
        <f>'RESUMEN TOTAL'!#REF!</f>
        <v>#REF!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 t="e">
        <f>'RESUMEN TOTAL'!#REF!</f>
        <v>#REF!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 t="e">
        <f>'RESUMEN TOTAL'!#REF!</f>
        <v>#REF!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 t="e">
        <f>'RESUMEN TOTAL'!#REF!</f>
        <v>#REF!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 t="e">
        <f>'RESUMEN TOTAL'!#REF!</f>
        <v>#REF!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 t="e">
        <f>'RESUMEN TOTAL'!#REF!</f>
        <v>#REF!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 t="e">
        <f>'RESUMEN TOTAL'!#REF!</f>
        <v>#REF!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 t="e">
        <f>'RESUMEN TOTAL'!#REF!</f>
        <v>#REF!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 t="e">
        <f>'RESUMEN TOTAL'!#REF!</f>
        <v>#REF!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 t="e">
        <f>'RESUMEN TOTAL'!#REF!</f>
        <v>#REF!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 t="e">
        <f>'RESUMEN TOTAL'!#REF!</f>
        <v>#REF!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 t="e">
        <f>'RESUMEN TOTAL'!#REF!</f>
        <v>#REF!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 t="e">
        <f>'RESUMEN TOTAL'!#REF!</f>
        <v>#REF!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 t="e">
        <f>'RESUMEN TOTAL'!#REF!</f>
        <v>#REF!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 t="e">
        <f>'RESUMEN TOTAL'!#REF!</f>
        <v>#REF!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 t="e">
        <f>'RESUMEN TOTAL'!#REF!</f>
        <v>#REF!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 t="e">
        <f>'RESUMEN TOTAL'!#REF!</f>
        <v>#REF!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 t="e">
        <f>'RESUMEN TOTAL'!#REF!</f>
        <v>#REF!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 t="e">
        <f>'RESUMEN TOTAL'!#REF!</f>
        <v>#REF!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 t="e">
        <f>'RESUMEN TOTAL'!#REF!</f>
        <v>#REF!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 t="e">
        <f>'RESUMEN TOTAL'!#REF!</f>
        <v>#REF!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 t="e">
        <f>'RESUMEN TOTAL'!#REF!</f>
        <v>#REF!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 t="e">
        <f>'RESUMEN TOTAL'!#REF!</f>
        <v>#REF!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 t="e">
        <f>'RESUMEN TOTAL'!#REF!</f>
        <v>#REF!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 t="e">
        <f>'RESUMEN TOTAL'!#REF!</f>
        <v>#REF!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 t="e">
        <f>'RESUMEN TOTAL'!#REF!</f>
        <v>#REF!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 t="e">
        <f>'RESUMEN TOTAL'!#REF!</f>
        <v>#REF!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 t="e">
        <f>'RESUMEN TOTAL'!#REF!</f>
        <v>#REF!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 t="e">
        <f>'RESUMEN TOTAL'!#REF!</f>
        <v>#REF!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 t="e">
        <f>'RESUMEN TOTAL'!#REF!</f>
        <v>#REF!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 t="e">
        <f>'RESUMEN TOTAL'!#REF!</f>
        <v>#REF!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 t="e">
        <f>'RESUMEN TOTAL'!#REF!</f>
        <v>#REF!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 t="e">
        <f>'RESUMEN TOTAL'!#REF!</f>
        <v>#REF!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 t="e">
        <f>'RESUMEN TOTAL'!#REF!</f>
        <v>#REF!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 t="e">
        <f>'RESUMEN TOTAL'!#REF!</f>
        <v>#REF!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 t="e">
        <f>'RESUMEN TOTAL'!#REF!</f>
        <v>#REF!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 t="e">
        <f>'RESUMEN TOTAL'!#REF!</f>
        <v>#REF!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 t="e">
        <f>'RESUMEN TOTAL'!#REF!</f>
        <v>#REF!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 t="e">
        <f>'RESUMEN TOTAL'!#REF!</f>
        <v>#REF!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 t="e">
        <f>'RESUMEN TOTAL'!#REF!</f>
        <v>#REF!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 t="e">
        <f>'RESUMEN TOTAL'!#REF!</f>
        <v>#REF!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 t="e">
        <f>'RESUMEN TOTAL'!#REF!</f>
        <v>#REF!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 t="e">
        <f>'RESUMEN TOTAL'!#REF!</f>
        <v>#REF!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 t="e">
        <f>'RESUMEN TOTAL'!#REF!</f>
        <v>#REF!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 t="e">
        <f>'RESUMEN TOTAL'!#REF!</f>
        <v>#REF!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 t="e">
        <f>'RESUMEN TOTAL'!#REF!</f>
        <v>#REF!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33</v>
      </c>
      <c r="P1" s="18">
        <f t="shared" si="0"/>
        <v>40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 t="str">
        <f>ESTADISTICA!P111</f>
        <v>APAGADO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 t="str">
        <f>ESTADISTICA!P273</f>
        <v>APAGADO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 t="str">
        <f>ESTADISTICA!O404</f>
        <v>APAGADO</v>
      </c>
      <c r="P405" t="str">
        <f>ESTADISTICA!P404</f>
        <v>APAGADO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 t="str">
        <f>ESTADISTICA!O465</f>
        <v>APAGADO</v>
      </c>
      <c r="P466" t="str">
        <f>ESTADISTICA!P465</f>
        <v>APAGADO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 t="str">
        <f>ESTADISTICA!O518</f>
        <v>APAGADO</v>
      </c>
      <c r="P519" t="str">
        <f>ESTADISTICA!P518</f>
        <v>APAGADO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 t="str">
        <f>ESTADISTICA!O522</f>
        <v>APAGADO</v>
      </c>
      <c r="P523" t="str">
        <f>ESTADISTICA!P522</f>
        <v>APAGADO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 t="str">
        <f>ESTADISTICA!O526</f>
        <v>APAGADO</v>
      </c>
      <c r="P527" t="str">
        <f>ESTADISTICA!P526</f>
        <v>APAGADO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19</v>
      </c>
      <c r="P2" s="18">
        <f>COUNTIFS(P4:P601, "=APAGADO",E4:E601,"=Fibra Optica")</f>
        <v>21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 t="str">
        <f>'RESUMEN TOTAL'!N448</f>
        <v>APAGADO</v>
      </c>
      <c r="I436" t="str">
        <f>'RESUMEN TOTAL'!O448</f>
        <v>APAGADO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TOTAL'!N450</f>
        <v>APAGADO</v>
      </c>
      <c r="I438" t="str">
        <f>'RESUMEN TOTAL'!O450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TOTAL'!N451</f>
        <v>APAGADO</v>
      </c>
      <c r="I439" t="str">
        <f>'RESUMEN TOTAL'!O451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TOTAL'!N452</f>
        <v>APAGADO</v>
      </c>
      <c r="I440" t="str">
        <f>'RESUMEN TOTAL'!O452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 t="str">
        <f>'RESUMEN TOTAL'!N487</f>
        <v>APAGADO</v>
      </c>
      <c r="I455" t="str">
        <f>'RESUMEN TOTAL'!O487</f>
        <v>APAGADO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>
        <f>'RESUMEN TOTAL'!N489</f>
        <v>0</v>
      </c>
      <c r="I457">
        <f>'RESUMEN TOTAL'!O489</f>
        <v>0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>
        <f>'RESUMEN TOTAL'!N490</f>
        <v>0</v>
      </c>
      <c r="I458">
        <f>'RESUMEN TOTAL'!O490</f>
        <v>0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 t="str">
        <f>'RESUMEN TOTAL'!N494</f>
        <v>APAGADO</v>
      </c>
      <c r="I462" t="str">
        <f>'RESUMEN TOTAL'!O494</f>
        <v>APAGADO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TOTAL'!N495</f>
        <v>0</v>
      </c>
      <c r="I463">
        <f>'RESUMEN TOTAL'!O495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TOTAL'!N501</f>
        <v>APAGADO</v>
      </c>
      <c r="I469" t="str">
        <f>'RESUMEN TOTAL'!O501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 t="str">
        <f>'RESUMEN TOTAL'!N506</f>
        <v>APAGADO</v>
      </c>
      <c r="I474" t="str">
        <f>'RESUMEN TOTAL'!O506</f>
        <v>APAGADO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>
        <f>'RESUMEN TOTAL'!N508</f>
        <v>0</v>
      </c>
      <c r="I476">
        <f>'RESUMEN TOTAL'!O508</f>
        <v>0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TOTAL'!N509</f>
        <v>APAGADO</v>
      </c>
      <c r="I477" t="str">
        <f>'RESUMEN TOTAL'!O509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>
        <f>'RESUMEN TOTAL'!N514</f>
        <v>0</v>
      </c>
      <c r="I482">
        <f>'RESUMEN TOTAL'!O514</f>
        <v>0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 t="str">
        <f>'RESUMEN TOTAL'!N518</f>
        <v>APAGADO</v>
      </c>
      <c r="I486" t="str">
        <f>'RESUMEN TOTAL'!O518</f>
        <v>APAGADO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>
        <f>'RESUMEN TOTAL'!N523</f>
        <v>0</v>
      </c>
      <c r="I491">
        <f>'RESUMEN TOTAL'!O523</f>
        <v>0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TOTAL'!N524</f>
        <v>APAGADO</v>
      </c>
      <c r="I492" t="str">
        <f>'RESUMEN TOTAL'!O524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>
        <f>'RESUMEN TOTAL'!N526</f>
        <v>0</v>
      </c>
      <c r="I494">
        <f>'RESUMEN TOTAL'!O526</f>
        <v>0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 t="str">
        <f>'RESUMEN TOTAL'!N528</f>
        <v>APAGADO</v>
      </c>
      <c r="I496" t="str">
        <f>'RESUMEN TOTAL'!O528</f>
        <v>APAGADO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>
        <f>'RESUMEN TOTAL'!N530</f>
        <v>0</v>
      </c>
      <c r="I498">
        <f>'RESUMEN TOTAL'!O530</f>
        <v>0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 t="str">
        <f>'RESUMEN TOTAL'!N532</f>
        <v>APAGADO</v>
      </c>
      <c r="I502" t="str">
        <f>'RESUMEN TOTAL'!O532</f>
        <v>APAGADO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>
        <f>'RESUMEN TOTAL'!N536</f>
        <v>0</v>
      </c>
      <c r="I506">
        <f>'RESUMEN TOTAL'!O536</f>
        <v>0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>
        <f>'RESUMEN TOTAL'!N537</f>
        <v>0</v>
      </c>
      <c r="I507">
        <f>'RESUMEN TOTAL'!O537</f>
        <v>0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TOTAL'!N540</f>
        <v>0</v>
      </c>
      <c r="I510">
        <f>'RESUMEN TOTAL'!O540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 t="str">
        <f>'RESUMEN TOTAL'!N542</f>
        <v>APAGADO</v>
      </c>
      <c r="I512" t="str">
        <f>'RESUMEN TOTAL'!O542</f>
        <v>APAGADO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 t="str">
        <f>'RESUMEN TOTAL'!N545</f>
        <v>APAGADO</v>
      </c>
      <c r="I515" t="str">
        <f>'RESUMEN TOTAL'!O545</f>
        <v>APAGADO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TOTAL'!N546</f>
        <v>APAGADO</v>
      </c>
      <c r="I516" t="str">
        <f>'RESUMEN TOTAL'!O546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</row>
    <row r="529" spans="1:35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</row>
    <row r="530" spans="1:35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</row>
    <row r="531" spans="1:35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</row>
    <row r="532" spans="1:35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</row>
    <row r="533" spans="1:35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</row>
    <row r="534" spans="1:35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</row>
    <row r="535" spans="1:35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</row>
    <row r="536" spans="1:35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</row>
    <row r="537" spans="1:35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</row>
    <row r="538" spans="1:35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</row>
    <row r="539" spans="1:35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</row>
    <row r="540" spans="1:35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</row>
    <row r="541" spans="1:35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</row>
    <row r="542" spans="1:35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</row>
    <row r="543" spans="1:35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</row>
    <row r="544" spans="1:35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</row>
    <row r="545" spans="1:35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</row>
    <row r="546" spans="1:35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</row>
    <row r="547" spans="1:35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</row>
    <row r="548" spans="1:35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</row>
    <row r="549" spans="1:35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</row>
    <row r="550" spans="1:35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</row>
    <row r="551" spans="1:35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</row>
    <row r="552" spans="1:35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</row>
    <row r="553" spans="1:35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</row>
    <row r="554" spans="1:35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</row>
    <row r="555" spans="1:35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</row>
    <row r="556" spans="1:35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</row>
    <row r="557" spans="1:35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</row>
    <row r="558" spans="1:35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</row>
    <row r="559" spans="1:35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</row>
    <row r="560" spans="1:35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</row>
    <row r="561" spans="1:35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</row>
    <row r="562" spans="1:35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</row>
    <row r="563" spans="1:35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</row>
    <row r="564" spans="1:35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</row>
    <row r="565" spans="1:35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</row>
    <row r="566" spans="1:35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</row>
    <row r="567" spans="1:35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</row>
    <row r="568" spans="1:35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</row>
    <row r="569" spans="1:35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</row>
    <row r="570" spans="1:35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</row>
    <row r="571" spans="1:35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</row>
    <row r="572" spans="1:35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</row>
    <row r="573" spans="1:35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</row>
    <row r="574" spans="1:35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</row>
    <row r="575" spans="1:35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</row>
    <row r="576" spans="1:35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</row>
    <row r="577" spans="1:35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</row>
    <row r="578" spans="1:35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</row>
    <row r="579" spans="1:35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</row>
    <row r="580" spans="1:35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</row>
    <row r="581" spans="1:35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</row>
    <row r="582" spans="1:35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</row>
    <row r="583" spans="1:35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</row>
    <row r="584" spans="1:35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</row>
    <row r="585" spans="1:35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</row>
    <row r="586" spans="1:35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</row>
    <row r="587" spans="1:35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</row>
    <row r="588" spans="1:35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</row>
    <row r="589" spans="1:35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</row>
    <row r="590" spans="1:35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</row>
    <row r="591" spans="1:35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</row>
    <row r="592" spans="1:35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</row>
    <row r="593" spans="1:35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</row>
    <row r="594" spans="1:35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</row>
    <row r="595" spans="1:35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</row>
    <row r="596" spans="1:35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</row>
    <row r="597" spans="1:35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</row>
    <row r="598" spans="1:35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</row>
    <row r="599" spans="1:35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</row>
    <row r="600" spans="1:35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</row>
    <row r="601" spans="1:35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</row>
    <row r="602" spans="1:35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</row>
    <row r="603" spans="1:35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6</v>
      </c>
      <c r="P2" s="18">
        <f>COUNTIFS(P5:P502, "=APAGADO",E5:E502,"=PTO A FO")</f>
        <v>8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 t="str">
        <f>'RESUMEN TOTAL'!V62</f>
        <v>APAGADO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 t="str">
        <f>'RESUMEN TOTAL'!V85</f>
        <v>APAGADO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 t="str">
        <f>'RESUMEN TOTAL'!U114</f>
        <v>APAGADO</v>
      </c>
      <c r="P111" t="str">
        <f>'RESUMEN TOTAL'!V114</f>
        <v>APAGADO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 t="str">
        <f>'RESUMEN TOTAL'!U124</f>
        <v>APAGADO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 t="str">
        <f>'RESUMEN TOTAL'!U125</f>
        <v>APAGADO</v>
      </c>
      <c r="P122" t="str">
        <f>'RESUMEN TOTAL'!V125</f>
        <v>APAGADO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 t="str">
        <f>'RESUMEN TOTAL'!U153</f>
        <v>APAGADO</v>
      </c>
      <c r="P148" t="str">
        <f>'RESUMEN TOTAL'!V153</f>
        <v>APAGADO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 t="str">
        <f>'RESUMEN TOTAL'!V223</f>
        <v>APAGADO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 t="str">
        <f>'RESUMEN TOTAL'!N235</f>
        <v>APAGADO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 t="str">
        <f>'RESUMEN TOTAL'!M239</f>
        <v>APAGADO</v>
      </c>
      <c r="H231">
        <f>'RESUMEN TOTAL'!N239</f>
        <v>0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 t="str">
        <f>'RESUMEN TOTAL'!R252</f>
        <v>APAGADO</v>
      </c>
      <c r="M244" t="str">
        <f>'RESUMEN TOTAL'!S252</f>
        <v>APAGADO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 t="str">
        <f>'RESUMEN TOTAL'!O258</f>
        <v>APAGADO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 t="str">
        <f>'RESUMEN TOTAL'!P278</f>
        <v>APAGADO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 t="str">
        <f>'RESUMEN TOTAL'!M279</f>
        <v>APAGADO</v>
      </c>
      <c r="H270" t="str">
        <f>'RESUMEN TOTAL'!N279</f>
        <v>APAGADO</v>
      </c>
      <c r="I270" t="str">
        <f>'RESUMEN TOTAL'!O279</f>
        <v>APAGADO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>
        <f>'RESUMEN TOTAL'!U279</f>
        <v>0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 t="str">
        <f>'RESUMEN TOTAL'!M294</f>
        <v>APAGADO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 t="str">
        <f>'RESUMEN TOTAL'!M299</f>
        <v>APAGADO</v>
      </c>
      <c r="H290" t="str">
        <f>'RESUMEN TOTAL'!N299</f>
        <v>APAGADO</v>
      </c>
      <c r="I290" t="str">
        <f>'RESUMEN TOTAL'!O299</f>
        <v>APAGADO</v>
      </c>
      <c r="J290" t="str">
        <f>'RESUMEN TOTAL'!P299</f>
        <v>APAGADO</v>
      </c>
      <c r="K290" t="str">
        <f>'RESUMEN TOTAL'!Q299</f>
        <v>APAGADO</v>
      </c>
      <c r="L290" t="str">
        <f>'RESUMEN TOTAL'!R299</f>
        <v>APAGADO</v>
      </c>
      <c r="M290" t="str">
        <f>'RESUMEN TOTAL'!S299</f>
        <v>APAGADO</v>
      </c>
      <c r="N290" t="str">
        <f>'RESUMEN TOTAL'!T299</f>
        <v>APAGADO</v>
      </c>
      <c r="O290" t="str">
        <f>'RESUMEN TOTAL'!U299</f>
        <v>APAGADO</v>
      </c>
      <c r="P290" t="str">
        <f>'RESUMEN TOTAL'!V299</f>
        <v>APAGADO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 t="str">
        <f>'RESUMEN TOTAL'!M301</f>
        <v>APAGADO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 t="str">
        <f>'RESUMEN TOTAL'!M307</f>
        <v>APAGADO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 t="str">
        <f>'RESUMEN TOTAL'!V307</f>
        <v>APAGADO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 t="str">
        <f>'RESUMEN TOTAL'!P321</f>
        <v>APAGADO</v>
      </c>
      <c r="K311">
        <f>'RESUMEN TOTAL'!Q321</f>
        <v>0</v>
      </c>
      <c r="L311" t="str">
        <f>'RESUMEN TOTAL'!R321</f>
        <v>APAGADO</v>
      </c>
      <c r="M311" t="str">
        <f>'RESUMEN TOTAL'!S321</f>
        <v>APAGADO</v>
      </c>
      <c r="N311" t="str">
        <f>'RESUMEN TOTAL'!T321</f>
        <v>APAGADO</v>
      </c>
      <c r="O311" t="str">
        <f>'RESUMEN TOTAL'!U321</f>
        <v>APAGADO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 t="str">
        <f>'RESUMEN TOTAL'!R330</f>
        <v>APAGADO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 t="str">
        <f>'RESUMEN TOTAL'!U341</f>
        <v>APAGADO</v>
      </c>
      <c r="P331" t="str">
        <f>'RESUMEN TOTAL'!V341</f>
        <v>APAGADO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 t="str">
        <f>'RESUMEN TOTAL'!U342</f>
        <v>APAGADO</v>
      </c>
      <c r="P332" t="str">
        <f>'RESUMEN TOTAL'!V342</f>
        <v>APAGADO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 t="str">
        <f>'RESUMEN TOTAL'!U343</f>
        <v>APAGADO</v>
      </c>
      <c r="P333" t="str">
        <f>'RESUMEN TOTAL'!V343</f>
        <v>APAGADO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 t="str">
        <f>'RESUMEN TOTAL'!M344</f>
        <v>APAGADO</v>
      </c>
      <c r="H334" t="str">
        <f>'RESUMEN TOTAL'!N344</f>
        <v>APAGADO</v>
      </c>
      <c r="I334" t="str">
        <f>'RESUMEN TOTAL'!O344</f>
        <v>APAGADO</v>
      </c>
      <c r="J334" t="str">
        <f>'RESUMEN TOTAL'!P344</f>
        <v>APAGADO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 t="str">
        <f>'RESUMEN TOTAL'!N346</f>
        <v>APAGADO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 t="str">
        <f>'RESUMEN TOTAL'!S346</f>
        <v>APAGADO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>
        <f>'RESUMEN TOTAL'!L359</f>
        <v>0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 t="str">
        <f>'RESUMEN TOTAL'!S363</f>
        <v>APAGADO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 t="str">
        <f>'RESUMEN TOTAL'!M370</f>
        <v>APAGADO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 t="str">
        <f>'RESUMEN TOTAL'!M382</f>
        <v>APAGADO</v>
      </c>
      <c r="H372" t="str">
        <f>'RESUMEN TOTAL'!N382</f>
        <v>APAGADO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 t="str">
        <f>'RESUMEN TOTAL'!R382</f>
        <v>APAGADO</v>
      </c>
      <c r="M372" t="str">
        <f>'RESUMEN TOTAL'!S382</f>
        <v>APAGADO</v>
      </c>
      <c r="N372" t="str">
        <f>'RESUMEN TOTAL'!T382</f>
        <v>APAGADO</v>
      </c>
      <c r="O372" t="str">
        <f>'RESUMEN TOTAL'!U382</f>
        <v>APAGADO</v>
      </c>
      <c r="P372" t="str">
        <f>'RESUMEN TOTAL'!V382</f>
        <v>APAGADO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 t="str">
        <f>'RESUMEN TOTAL'!M397</f>
        <v>APAGADO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 t="str">
        <f>'RESUMEN TOTAL'!N398</f>
        <v>APAGADO</v>
      </c>
      <c r="I388" t="str">
        <f>'RESUMEN TOTAL'!O398</f>
        <v>APAGADO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TOTAL'!L406</f>
        <v>0</v>
      </c>
      <c r="G396" t="str">
        <f>'RESUMEN TOTAL'!M406</f>
        <v>APAGADO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TOTAL'!L407</f>
        <v>0</v>
      </c>
      <c r="G397">
        <f>'RESUMEN TOTAL'!M407</f>
        <v>0</v>
      </c>
      <c r="H397" t="str">
        <f>'RESUMEN TOTAL'!N407</f>
        <v>APAGADO</v>
      </c>
      <c r="I397" t="str">
        <f>'RESUMEN TOTAL'!O407</f>
        <v>APAGADO</v>
      </c>
      <c r="J397" t="str">
        <f>'RESUMEN TOTAL'!P407</f>
        <v>APAGADO</v>
      </c>
      <c r="K397" t="str">
        <f>'RESUMEN TOTAL'!Q407</f>
        <v>APAGADO</v>
      </c>
      <c r="L397" t="str">
        <f>'RESUMEN TOTAL'!R407</f>
        <v>APAGADO</v>
      </c>
      <c r="M397" t="str">
        <f>'RESUMEN TOTAL'!S407</f>
        <v>APAGADO</v>
      </c>
      <c r="N397" t="str">
        <f>'RESUMEN TOTAL'!T407</f>
        <v>APAGADO</v>
      </c>
      <c r="O397" t="str">
        <f>'RESUMEN TOTAL'!U407</f>
        <v>APAGADO</v>
      </c>
      <c r="P397" t="str">
        <f>'RESUMEN TOTAL'!V407</f>
        <v>APAGADO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 t="str">
        <f>'RESUMEN TOTAL'!P410</f>
        <v>APAGADO</v>
      </c>
      <c r="K400" t="str">
        <f>'RESUMEN TOTAL'!Q410</f>
        <v>APAGADO</v>
      </c>
      <c r="L400" t="str">
        <f>'RESUMEN TOTAL'!R410</f>
        <v>APAGADO</v>
      </c>
      <c r="M400" t="str">
        <f>'RESUMEN TOTAL'!S410</f>
        <v>APAGADO</v>
      </c>
      <c r="N400" t="str">
        <f>'RESUMEN TOTAL'!T410</f>
        <v>APAGADO</v>
      </c>
      <c r="O400" t="str">
        <f>'RESUMEN TOTAL'!U410</f>
        <v>APAGADO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 t="str">
        <f>'RESUMEN TOTAL'!P415</f>
        <v>APAGADO</v>
      </c>
      <c r="K405" t="str">
        <f>'RESUMEN TOTAL'!Q415</f>
        <v>APAGADO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 t="str">
        <f>'RESUMEN TOTAL'!M422</f>
        <v>APAGADO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 t="str">
        <f>'RESUMEN TOTAL'!N423</f>
        <v>APAGADO</v>
      </c>
      <c r="I413" t="str">
        <f>'RESUMEN TOTAL'!O423</f>
        <v>APAGADO</v>
      </c>
      <c r="J413" t="str">
        <f>'RESUMEN TOTAL'!P423</f>
        <v>APAGADO</v>
      </c>
      <c r="K413" t="str">
        <f>'RESUMEN TOTAL'!Q423</f>
        <v>APAGADO</v>
      </c>
      <c r="L413" t="str">
        <f>'RESUMEN TOTAL'!R423</f>
        <v>APAGADO</v>
      </c>
      <c r="M413" t="str">
        <f>'RESUMEN TOTAL'!S423</f>
        <v>APAGADO</v>
      </c>
      <c r="N413" t="str">
        <f>'RESUMEN TOTAL'!T423</f>
        <v>APAGADO</v>
      </c>
      <c r="O413" t="str">
        <f>'RESUMEN TOTAL'!U423</f>
        <v>APAGADO</v>
      </c>
      <c r="P413" t="str">
        <f>'RESUMEN TOTAL'!V423</f>
        <v>APAGADO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VDPL02</v>
      </c>
      <c r="C421" t="str">
        <f>'RESUMEN TOTAL'!D432</f>
        <v>Thevenet y Berutti</v>
      </c>
      <c r="D421" t="str">
        <f>'RESUMEN TOTAL'!E432</f>
        <v>Domo</v>
      </c>
      <c r="E421" t="str">
        <f>'RESUMEN TOTAL'!F432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VDPL03</v>
      </c>
      <c r="C422" t="str">
        <f>'RESUMEN TOTAL'!D433</f>
        <v>Neuquen y Alvarado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 t="str">
        <f>'RESUMEN TOTAL'!M432</f>
        <v>APAGADO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VDPL04</v>
      </c>
      <c r="C423" t="str">
        <f>'RESUMEN TOTAL'!D434</f>
        <v>Neuquen y Diagonal Guemes</v>
      </c>
      <c r="D423" t="str">
        <f>'RESUMEN TOTAL'!E434</f>
        <v>Domo</v>
      </c>
      <c r="E423" t="str">
        <f>'RESUMEN TOTAL'!F434</f>
        <v>Radio</v>
      </c>
      <c r="F423">
        <f>'RESUMEN TOTAL'!L433</f>
        <v>0</v>
      </c>
      <c r="G423">
        <f>'RESUMEN TOTAL'!M433</f>
        <v>0</v>
      </c>
      <c r="H423" t="str">
        <f>'RESUMEN TOTAL'!N433</f>
        <v>APAGADO</v>
      </c>
      <c r="I423" t="str">
        <f>'RESUMEN TOTAL'!O433</f>
        <v>APAGADO</v>
      </c>
      <c r="J423" t="str">
        <f>'RESUMEN TOTAL'!P433</f>
        <v>APAGADO</v>
      </c>
      <c r="K423" t="str">
        <f>'RESUMEN TOTAL'!Q433</f>
        <v>APAGADO</v>
      </c>
      <c r="L423" t="str">
        <f>'RESUMEN TOTAL'!R433</f>
        <v>APAGADO</v>
      </c>
      <c r="M423" t="str">
        <f>'RESUMEN TOTAL'!S433</f>
        <v>APAGADO</v>
      </c>
      <c r="N423" t="str">
        <f>'RESUMEN TOTAL'!T433</f>
        <v>APAGADO</v>
      </c>
      <c r="O423" t="str">
        <f>'RESUMEN TOTAL'!U433</f>
        <v>APAGADO</v>
      </c>
      <c r="P423" t="str">
        <f>'RESUMEN TOTAL'!V433</f>
        <v>APAGADO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DEL PLATA</v>
      </c>
      <c r="B424" t="str">
        <f>'RESUMEN TOTAL'!B435</f>
        <v>VDPL05</v>
      </c>
      <c r="C424" t="str">
        <f>'RESUMEN TOTAL'!D435</f>
        <v>Ruta 36 y Abraham</v>
      </c>
      <c r="D424" t="str">
        <f>'RESUMEN TOTAL'!E435</f>
        <v>Domo</v>
      </c>
      <c r="E424" t="str">
        <f>'RESUMEN TOTAL'!F435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ANGELICA</v>
      </c>
      <c r="B425" t="str">
        <f>'RESUMEN TOTAL'!B436</f>
        <v>VDPL06</v>
      </c>
      <c r="C425" t="str">
        <f>'RESUMEN TOTAL'!D436</f>
        <v>Thevenet e/ Islas Orcadas y Gardel</v>
      </c>
      <c r="D425" t="str">
        <f>'RESUMEN TOTAL'!E436</f>
        <v>Domo</v>
      </c>
      <c r="E425" t="str">
        <f>'RESUMEN TOTAL'!F436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TOTAL'!A438</f>
        <v>VILLA HUDSON</v>
      </c>
      <c r="B426" t="str">
        <f>'RESUMEN TOTAL'!B438</f>
        <v>VHS 01</v>
      </c>
      <c r="C426" t="str">
        <f>'RESUMEN TOTAL'!D438</f>
        <v>AV. HUDSON Y AV. LUJAN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02</v>
      </c>
      <c r="C427" t="str">
        <f>'RESUMEN TOTAL'!D439</f>
        <v>AV. LUJAN Y CALLE 909 A</v>
      </c>
      <c r="D427" t="str">
        <f>'RESUMEN TOTAL'!E439</f>
        <v>DOMO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03 (fija 1)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HUDSON</v>
      </c>
      <c r="B429" t="str">
        <f>'RESUMEN TOTAL'!B441</f>
        <v>VHS 04 (fija 2)</v>
      </c>
      <c r="C429" t="str">
        <f>'RESUMEN TOTAL'!D441</f>
        <v>AV. HUDSON Y LOS INMIGRANTES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01 (fija 1)</v>
      </c>
      <c r="C430" t="str">
        <f>'RESUMEN TOTAL'!D442</f>
        <v>820 Y SOLER</v>
      </c>
      <c r="D430" t="str">
        <f>'RESUMEN TOTAL'!E442</f>
        <v>Fija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 02</v>
      </c>
      <c r="C431" t="str">
        <f>'RESUMEN TOTAL'!D443</f>
        <v>ESPORA Y HUDSON</v>
      </c>
      <c r="D431" t="str">
        <f>'RESUMEN TOTAL'!E443</f>
        <v>DOMO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VLA03 (fija 2)</v>
      </c>
      <c r="C432" t="str">
        <f>'RESUMEN TOTAL'!D444</f>
        <v>820 y SOLER</v>
      </c>
      <c r="D432" t="str">
        <f>'RESUMEN TOTAL'!E444</f>
        <v>Fija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VLA04</v>
      </c>
      <c r="C433" t="str">
        <f>'RESUMEN TOTAL'!D445</f>
        <v>ESPORA Y MARTIN GRASS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ARIAS</v>
      </c>
      <c r="B434" t="str">
        <f>'RESUMEN TOTAL'!B446</f>
        <v>VLA05</v>
      </c>
      <c r="C434" t="str">
        <f>'RESUMEN TOTAL'!D446</f>
        <v>ESPORA Y 802</v>
      </c>
      <c r="D434" t="str">
        <f>'RESUMEN TOTAL'!E446</f>
        <v>DOMO</v>
      </c>
      <c r="E434" t="str">
        <f>'RESUMEN TOTAL'!F446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02</v>
      </c>
      <c r="C435" t="str">
        <f>'RESUMEN TOTAL'!D447</f>
        <v>Rio Carapachay y Oroño</v>
      </c>
      <c r="D435" t="str">
        <f>'RESUMEN TOTAL'!E447</f>
        <v>Domo</v>
      </c>
      <c r="E435" t="str">
        <f>'RESUMEN TOTAL'!F447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03 (fija 1)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04 (fija 2)</v>
      </c>
      <c r="C437" t="str">
        <f>'RESUMEN TOTAL'!D449</f>
        <v>EVA PERON E/ OROÑO Y 734 A</v>
      </c>
      <c r="D437" t="str">
        <f>'RESUMEN TOTAL'!E449</f>
        <v>Fija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 05</v>
      </c>
      <c r="C438" t="str">
        <f>'RESUMEN TOTAL'!D450</f>
        <v>OROÑO Y EVA PERON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NUEVA</v>
      </c>
      <c r="B439" t="str">
        <f>'RESUMEN TOTAL'!B451</f>
        <v>VMO01</v>
      </c>
      <c r="C439" t="str">
        <f>'RESUMEN TOTAL'!D451</f>
        <v>Eva Peron y Monseñor de las Casas</v>
      </c>
      <c r="D439" t="str">
        <f>'RESUMEN TOTAL'!E451</f>
        <v>DOMO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VMOV01 (fija 1)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02 (fija 2)</v>
      </c>
      <c r="C441" t="str">
        <f>'RESUMEN TOTAL'!D453</f>
        <v>ATENAS E/ CAFFERATA Y ALEMANIA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 03 (fija 1)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MONICA VIEJA</v>
      </c>
      <c r="B443" t="str">
        <f>'RESUMEN TOTAL'!B455</f>
        <v>VMOV04 (fija 2)</v>
      </c>
      <c r="C443" t="str">
        <f>'RESUMEN TOTAL'!D455</f>
        <v>ROMA E/ HOLANDA Y CAFFERATA</v>
      </c>
      <c r="D443" t="str">
        <f>'RESUMEN TOTAL'!E455</f>
        <v>Fija</v>
      </c>
      <c r="E443" t="str">
        <f>'RESUMEN TOTAL'!F455</f>
        <v>Fibra Optica</v>
      </c>
      <c r="F443">
        <f>'RESUMEN TOTAL'!L454</f>
        <v>0</v>
      </c>
      <c r="G443" t="str">
        <f>'RESUMEN TOTAL'!M454</f>
        <v>APAGADO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SAN LUIS</v>
      </c>
      <c r="B444" t="str">
        <f>'RESUMEN TOTAL'!B456</f>
        <v>VSL 01</v>
      </c>
      <c r="C444" t="str">
        <f>'RESUMEN TOTAL'!D456</f>
        <v>AV. HUDSON Y CACHEUTA</v>
      </c>
      <c r="D444" t="str">
        <f>'RESUMEN TOTAL'!E456</f>
        <v>DOMO</v>
      </c>
      <c r="E444" t="str">
        <f>'RESUMEN TOTAL'!F456</f>
        <v>Fibra Optica</v>
      </c>
      <c r="F444">
        <f>'RESUMEN TOTAL'!L455</f>
        <v>0</v>
      </c>
      <c r="G444">
        <f>'RESUMEN TOTAL'!M455</f>
        <v>0</v>
      </c>
      <c r="H444" t="str">
        <f>'RESUMEN TOTAL'!N455</f>
        <v>APAGADO</v>
      </c>
      <c r="I444" t="str">
        <f>'RESUMEN TOTAL'!O455</f>
        <v>APAGADO</v>
      </c>
      <c r="J444" t="str">
        <f>'RESUMEN TOTAL'!P455</f>
        <v>APAGADO</v>
      </c>
      <c r="K444" t="str">
        <f>'RESUMEN TOTAL'!Q455</f>
        <v>APAGADO</v>
      </c>
      <c r="L444" t="str">
        <f>'RESUMEN TOTAL'!R455</f>
        <v>APAGADO</v>
      </c>
      <c r="M444" t="str">
        <f>'RESUMEN TOTAL'!S455</f>
        <v>APAGADO</v>
      </c>
      <c r="N444" t="str">
        <f>'RESUMEN TOTAL'!T455</f>
        <v>APAGADO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VSU01</v>
      </c>
      <c r="C445" t="str">
        <f>'RESUMEN TOTAL'!D457</f>
        <v>CJAL. JUAN BROWN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02</v>
      </c>
      <c r="C446" t="str">
        <f>'RESUMEN TOTAL'!D458</f>
        <v>CABELLO Y SANTA FE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03</v>
      </c>
      <c r="C447" t="str">
        <f>'RESUMEN TOTAL'!D459</f>
        <v>EE.UU Y SERRANO</v>
      </c>
      <c r="D447" t="str">
        <f>'RESUMEN TOTAL'!E459</f>
        <v>DOMO</v>
      </c>
      <c r="E447" t="str">
        <f>'RESUMEN TOTAL'!F459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04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05</v>
      </c>
      <c r="C449" t="str">
        <f>'RESUMEN TOTAL'!D461</f>
        <v>Aniceto Diaz y Cordoba</v>
      </c>
      <c r="D449" t="str">
        <f>'RESUMEN TOTAL'!E461</f>
        <v>fija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VILLA SUSANA</v>
      </c>
      <c r="B450" t="str">
        <f>'RESUMEN TOTAL'!B462</f>
        <v>VSU 06</v>
      </c>
      <c r="C450" t="str">
        <f>'RESUMEN TOTAL'!D462</f>
        <v>EE.UU Y BROWN</v>
      </c>
      <c r="D450" t="str">
        <f>'RESUMEN TOTAL'!E462</f>
        <v>DOMO</v>
      </c>
      <c r="E450" t="str">
        <f>'RESUMEN TOTAL'!F462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ZEBALLOS</v>
      </c>
      <c r="B451" t="str">
        <f>'RESUMEN TOTAL'!B463</f>
        <v>ZEB02</v>
      </c>
      <c r="C451" t="str">
        <f>'RESUMEN TOTAL'!D463</f>
        <v>Quinquela Martin y Sgo. del Estero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9 DE JULIO</v>
      </c>
      <c r="B452" t="str">
        <f>'RESUMEN TOTAL'!B464</f>
        <v>ZEB03</v>
      </c>
      <c r="C452" t="str">
        <f>'RESUMEN TOTAL'!D464</f>
        <v>Quinquela Martin y Pte. Peron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ZEB04</v>
      </c>
      <c r="C453" t="str">
        <f>'RESUMEN TOTAL'!D465</f>
        <v>THEVENET Y DIAGONAL GRANADEROS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TOTAL'!A466</f>
        <v>ZEBALLOS</v>
      </c>
      <c r="B454" t="str">
        <f>'RESUMEN TOTAL'!B466</f>
        <v>ZEB 05</v>
      </c>
      <c r="C454" t="str">
        <f>'RESUMEN TOTAL'!D466</f>
        <v>DIAG. GRANADEROS Y 214 BIS</v>
      </c>
      <c r="D454" t="str">
        <f>'RESUMEN TOTAL'!E466</f>
        <v>Domo</v>
      </c>
      <c r="E454" t="str">
        <f>'RESUMEN TOTAL'!F466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TOTAL'!A487</f>
        <v>PARADAS SEGURAS</v>
      </c>
      <c r="B455">
        <f>'RESUMEN TOTAL'!B487</f>
        <v>21</v>
      </c>
      <c r="C455" t="str">
        <f>'RESUMEN TOTAL'!D487</f>
        <v>HUDSON Y CABILDO OESTE</v>
      </c>
      <c r="D455" t="str">
        <f>'RESUMEN TOTAL'!E487</f>
        <v>GFIJA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 t="str">
        <f>'RESUMEN TOTAL'!B488</f>
        <v>21 I</v>
      </c>
      <c r="C456" t="str">
        <f>'RESUMEN TOTAL'!D488</f>
        <v>HUDSON Y CABILDO OESTE</v>
      </c>
      <c r="D456" t="str">
        <f>'RESUMEN TOTAL'!E488</f>
        <v>INTERCOMUNICADOR</v>
      </c>
      <c r="E456" t="str">
        <f>'RESUMEN TOTAL'!F488</f>
        <v>GPON</v>
      </c>
      <c r="F456">
        <f>'RESUMEN TOTAL'!L487</f>
        <v>0</v>
      </c>
      <c r="G456" t="str">
        <f>'RESUMEN TOTAL'!M487</f>
        <v>APAGADO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 t="str">
        <f>'RESUMEN TOTAL'!U487</f>
        <v>APAGADO</v>
      </c>
      <c r="P456" t="str">
        <f>'RESUMEN TOTAL'!V487</f>
        <v>APAGADO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>
        <f>'RESUMEN TOTAL'!B489</f>
        <v>22</v>
      </c>
      <c r="C457" t="str">
        <f>'RESUMEN TOTAL'!D489</f>
        <v>HUDSON Y CABILDO  ESTE</v>
      </c>
      <c r="D457" t="str">
        <f>'RESUMEN TOTAL'!E489</f>
        <v>GFIJA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 t="str">
        <f>'RESUMEN TOTAL'!B490</f>
        <v>22 I</v>
      </c>
      <c r="C458" t="str">
        <f>'RESUMEN TOTAL'!D490</f>
        <v>HUDSON Y CABILDO  ESTE</v>
      </c>
      <c r="D458" t="str">
        <f>'RESUMEN TOTAL'!E490</f>
        <v>INTERCOMUNICADOR</v>
      </c>
      <c r="E458" t="str">
        <f>'RESUMEN TOTAL'!F490</f>
        <v>GPON</v>
      </c>
      <c r="F458">
        <f>'RESUMEN TOTAL'!L489</f>
        <v>0</v>
      </c>
      <c r="G458">
        <f>'RESUMEN TOTAL'!M489</f>
        <v>0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>
        <f>'RESUMEN TOTAL'!B491</f>
        <v>23</v>
      </c>
      <c r="C459" t="str">
        <f>'RESUMEN TOTAL'!D491</f>
        <v>HUDSON Y SAN NICOLAS OESTE</v>
      </c>
      <c r="D459" t="str">
        <f>'RESUMEN TOTAL'!E491</f>
        <v>GFIJA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 t="str">
        <f>'RESUMEN TOTAL'!B492</f>
        <v>23 I</v>
      </c>
      <c r="C460" t="str">
        <f>'RESUMEN TOTAL'!D492</f>
        <v>HUDSON Y SAN NICOLAS OESTE</v>
      </c>
      <c r="D460" t="str">
        <f>'RESUMEN TOTAL'!E492</f>
        <v>INTERCOMUNICADOR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>
        <f>'RESUMEN TOTAL'!B493</f>
        <v>24</v>
      </c>
      <c r="C461" t="str">
        <f>'RESUMEN TOTAL'!D493</f>
        <v>HUDSON Y ALDAO ESTE</v>
      </c>
      <c r="D461" t="str">
        <f>'RESUMEN TOTAL'!E493</f>
        <v>GFIJA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 t="str">
        <f>'RESUMEN TOTAL'!B494</f>
        <v>24 I</v>
      </c>
      <c r="C462" t="str">
        <f>'RESUMEN TOTAL'!D494</f>
        <v>HUDSON Y ALDAO ESTE</v>
      </c>
      <c r="D462" t="str">
        <f>'RESUMEN TOTAL'!E494</f>
        <v>INTERCOMUNICADOR</v>
      </c>
      <c r="E462" t="str">
        <f>'RESUMEN TOTAL'!F494</f>
        <v>GPON</v>
      </c>
      <c r="F462">
        <f>'RESUMEN TOTAL'!L493</f>
        <v>0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>
        <f>'RESUMEN TOTAL'!B495</f>
        <v>25</v>
      </c>
      <c r="C463" t="str">
        <f>'RESUMEN TOTAL'!D495</f>
        <v>HUDSON Y RIO JACHAL</v>
      </c>
      <c r="D463" t="str">
        <f>'RESUMEN TOTAL'!E495</f>
        <v>GFIJA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 t="str">
        <f>'RESUMEN TOTAL'!B496</f>
        <v>25 I</v>
      </c>
      <c r="C464" t="str">
        <f>'RESUMEN TOTAL'!D496</f>
        <v>HUDSON Y RIO JACHAL</v>
      </c>
      <c r="D464" t="str">
        <f>'RESUMEN TOTAL'!E496</f>
        <v>INTERCOMUNICADOR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>
        <f>'RESUMEN TOTAL'!B497</f>
        <v>26</v>
      </c>
      <c r="C465" t="str">
        <f>'RESUMEN TOTAL'!D497</f>
        <v>HUDSON Y RIO COLORADO OESTE</v>
      </c>
      <c r="D465" t="str">
        <f>'RESUMEN TOTAL'!E497</f>
        <v>GFIJA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 t="str">
        <f>'RESUMEN TOTAL'!B498</f>
        <v>26 I</v>
      </c>
      <c r="C466" t="str">
        <f>'RESUMEN TOTAL'!D499</f>
        <v>HUDON Y 818 ESTE</v>
      </c>
      <c r="D466" t="str">
        <f>'RESUMEN TOTAL'!E498</f>
        <v>INTERCOMUNICADOR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>
        <f>'RESUMEN TOTAL'!B499</f>
        <v>27</v>
      </c>
      <c r="C467" t="str">
        <f>'RESUMEN TOTAL'!D501</f>
        <v>HUDSON Y RIO TRAFUL OESTE</v>
      </c>
      <c r="D467" t="str">
        <f>'RESUMEN TOTAL'!E499</f>
        <v>GFIJA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 t="str">
        <f>'RESUMEN TOTAL'!B500</f>
        <v>27 I</v>
      </c>
      <c r="C468" t="str">
        <f>'RESUMEN TOTAL'!D503</f>
        <v>HUDSON Y ESTOMBA ESTE</v>
      </c>
      <c r="D468" t="str">
        <f>'RESUMEN TOTAL'!E500</f>
        <v>INTERCOMUNICADOR</v>
      </c>
      <c r="E468" t="str">
        <f>'RESUMEN TOTAL'!F500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>
        <f>'RESUMEN TOTAL'!B501</f>
        <v>28</v>
      </c>
      <c r="C469" t="str">
        <f>'RESUMEN TOTAL'!D505</f>
        <v>HUDSON Y PICHEUTA OESTE</v>
      </c>
      <c r="D469" t="str">
        <f>'RESUMEN TOTAL'!E501</f>
        <v>GFIJA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 t="str">
        <f>'RESUMEN TOTAL'!B502</f>
        <v>28 I</v>
      </c>
      <c r="C470" t="str">
        <f>'RESUMEN TOTAL'!D507</f>
        <v>HUDSON Y 830 ESTE</v>
      </c>
      <c r="D470" t="str">
        <f>'RESUMEN TOTAL'!E502</f>
        <v>INTERCOMUNICADOR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>
        <f>'RESUMEN TOTAL'!B503</f>
        <v>29</v>
      </c>
      <c r="C471" t="e">
        <f>'RESUMEN TOTAL'!#REF!</f>
        <v>#REF!</v>
      </c>
      <c r="D471" t="str">
        <f>'RESUMEN TOTAL'!E503</f>
        <v>GFIJA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 t="str">
        <f>'RESUMEN TOTAL'!B504</f>
        <v>29 I</v>
      </c>
      <c r="C472" t="e">
        <f>'RESUMEN TOTAL'!#REF!</f>
        <v>#REF!</v>
      </c>
      <c r="D472" t="str">
        <f>'RESUMEN TOTAL'!E504</f>
        <v>INTERCOMUNICADOR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>
        <f>'RESUMEN TOTAL'!B505</f>
        <v>30</v>
      </c>
      <c r="C473" t="e">
        <f>'RESUMEN TOTAL'!#REF!</f>
        <v>#REF!</v>
      </c>
      <c r="D473" t="str">
        <f>'RESUMEN TOTAL'!E505</f>
        <v>GFIJA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 t="str">
        <f>'RESUMEN TOTAL'!B506</f>
        <v>30 I</v>
      </c>
      <c r="C474" t="str">
        <f>'RESUMEN TOTAL'!D506</f>
        <v>HUDSON Y PICHEUTA OESTE</v>
      </c>
      <c r="D474" t="str">
        <f>'RESUMEN TOTAL'!E506</f>
        <v>INTERCOMUNICADOR</v>
      </c>
      <c r="E474" t="str">
        <f>'RESUMEN TOTAL'!F506</f>
        <v>GPON</v>
      </c>
      <c r="F474">
        <f>'RESUMEN TOTAL'!L505</f>
        <v>0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>
        <f>'RESUMEN TOTAL'!B507</f>
        <v>31</v>
      </c>
      <c r="C475" t="e">
        <f>'RESUMEN TOTAL'!#REF!</f>
        <v>#REF!</v>
      </c>
      <c r="D475" t="str">
        <f>'RESUMEN TOTAL'!E507</f>
        <v>GFIJA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 t="str">
        <f>'RESUMEN TOTAL'!N506</f>
        <v>APAGADO</v>
      </c>
      <c r="I475" t="str">
        <f>'RESUMEN TOTAL'!O506</f>
        <v>APAGADO</v>
      </c>
      <c r="J475" t="str">
        <f>'RESUMEN TOTAL'!P506</f>
        <v>APAGADO</v>
      </c>
      <c r="K475" t="str">
        <f>'RESUMEN TOTAL'!Q506</f>
        <v>APAGADO</v>
      </c>
      <c r="L475" t="str">
        <f>'RESUMEN TOTAL'!R506</f>
        <v>APAGADO</v>
      </c>
      <c r="M475" t="str">
        <f>'RESUMEN TOTAL'!S506</f>
        <v>APAGADO</v>
      </c>
      <c r="N475" t="str">
        <f>'RESUMEN TOTAL'!T506</f>
        <v>APAGADO</v>
      </c>
      <c r="O475" t="str">
        <f>'RESUMEN TOTAL'!U506</f>
        <v>APAGADO</v>
      </c>
      <c r="P475" t="str">
        <f>'RESUMEN TOTAL'!V506</f>
        <v>APAGADO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31 I</v>
      </c>
      <c r="C476" t="e">
        <f>'RESUMEN TOTAL'!#REF!</f>
        <v>#REF!</v>
      </c>
      <c r="D476" t="str">
        <f>'RESUMEN TOTAL'!E508</f>
        <v>INTERCOMUNICADOR</v>
      </c>
      <c r="E476" t="str">
        <f>'RESUMEN TOTAL'!F508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C</v>
      </c>
      <c r="C477" t="str">
        <f>'RESUMEN TOTAL'!D509</f>
        <v>Hudson y 834 oeste</v>
      </c>
      <c r="D477" t="str">
        <f>'RESUMEN TOTAL'!E509</f>
        <v>GFIJA</v>
      </c>
      <c r="E477" t="str">
        <f>'RESUMEN TOTAL'!F509</f>
        <v>GPON</v>
      </c>
      <c r="F477">
        <f>'RESUMEN TOTAL'!L508</f>
        <v>0</v>
      </c>
      <c r="G477" t="str">
        <f>'RESUMEN TOTAL'!M508</f>
        <v>APAGADO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32 I</v>
      </c>
      <c r="C478" t="str">
        <f>'RESUMEN TOTAL'!D510</f>
        <v>Hudson y 834 oeste</v>
      </c>
      <c r="D478" t="str">
        <f>'RESUMEN TOTAL'!E510</f>
        <v>INTERCOMUNICADOR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 t="str">
        <f>'RESUMEN TOTAL'!N509</f>
        <v>APAGADO</v>
      </c>
      <c r="I478" t="str">
        <f>'RESUMEN TOTAL'!O509</f>
        <v>APAGADO</v>
      </c>
      <c r="J478" t="str">
        <f>'RESUMEN TOTAL'!P509</f>
        <v>APAGADO</v>
      </c>
      <c r="K478" t="str">
        <f>'RESUMEN TOTAL'!Q509</f>
        <v>APAGADO</v>
      </c>
      <c r="L478" t="str">
        <f>'RESUMEN TOTAL'!R509</f>
        <v>APAGADO</v>
      </c>
      <c r="M478" t="str">
        <f>'RESUMEN TOTAL'!S509</f>
        <v>APAGADO</v>
      </c>
      <c r="N478" t="str">
        <f>'RESUMEN TOTAL'!T509</f>
        <v>APAGADO</v>
      </c>
      <c r="O478" t="str">
        <f>'RESUMEN TOTAL'!U509</f>
        <v>APAGADO</v>
      </c>
      <c r="P478" t="str">
        <f>'RESUMEN TOTAL'!V509</f>
        <v>APAGADO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C</v>
      </c>
      <c r="C479" t="str">
        <f>'RESUMEN TOTAL'!D511</f>
        <v>Hudson y 834 este</v>
      </c>
      <c r="D479" t="str">
        <f>'RESUMEN TOTAL'!E511</f>
        <v>GFIJA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33 I</v>
      </c>
      <c r="C480" t="str">
        <f>'RESUMEN TOTAL'!D512</f>
        <v>Hudson y 834 este</v>
      </c>
      <c r="D480" t="str">
        <f>'RESUMEN TOTAL'!E512</f>
        <v>INTERCOMUNICADOR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C</v>
      </c>
      <c r="C481" t="str">
        <f>'RESUMEN TOTAL'!D513</f>
        <v>Hudson y Suipacha oeste</v>
      </c>
      <c r="D481" t="str">
        <f>'RESUMEN TOTAL'!E513</f>
        <v>GFIJA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34 I</v>
      </c>
      <c r="C482" t="str">
        <f>'RESUMEN TOTAL'!D514</f>
        <v>Hudson y Suipacha oeste</v>
      </c>
      <c r="D482" t="str">
        <f>'RESUMEN TOTAL'!E514</f>
        <v>INTERCOMUNICADOR</v>
      </c>
      <c r="E482" t="str">
        <f>'RESUMEN TOTAL'!F514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C</v>
      </c>
      <c r="C483" t="str">
        <f>'RESUMEN TOTAL'!D515</f>
        <v>Hudson y Suipacha este</v>
      </c>
      <c r="D483" t="str">
        <f>'RESUMEN TOTAL'!E515</f>
        <v>GFIJA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TOTAL'!A516</f>
        <v>PARADAS SEGURAS</v>
      </c>
      <c r="B484" t="str">
        <f>'RESUMEN TOTAL'!B516</f>
        <v>35 I</v>
      </c>
      <c r="C484" t="str">
        <f>'RESUMEN TOTAL'!D516</f>
        <v>Hudson y Suipacha este</v>
      </c>
      <c r="D484" t="str">
        <f>'RESUMEN TOTAL'!E516</f>
        <v>INTERCOMUNICADOR</v>
      </c>
      <c r="E484" t="str">
        <f>'RESUMEN TOTAL'!F516</f>
        <v>GPON</v>
      </c>
      <c r="F484">
        <f>'RESUMEN TOTAL'!L515</f>
        <v>0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TOTAL'!A519</f>
        <v>PARADAS SEGURAS</v>
      </c>
      <c r="B487" t="str">
        <f>'RESUMEN TOTAL'!B519</f>
        <v>37 C</v>
      </c>
      <c r="C487" t="str">
        <f>'RESUMEN TOTAL'!D519</f>
        <v>Hudson y Jose Ingeniero Este</v>
      </c>
      <c r="D487" t="str">
        <f>'RESUMEN TOTAL'!E519</f>
        <v>GFIJA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 t="str">
        <f>'RESUMEN TOTAL'!N518</f>
        <v>APAGADO</v>
      </c>
      <c r="I487" t="str">
        <f>'RESUMEN TOTAL'!O518</f>
        <v>APAGADO</v>
      </c>
      <c r="J487" t="str">
        <f>'RESUMEN TOTAL'!P518</f>
        <v>APAGADO</v>
      </c>
      <c r="K487" t="str">
        <f>'RESUMEN TOTAL'!Q518</f>
        <v>APAGADO</v>
      </c>
      <c r="L487" t="str">
        <f>'RESUMEN TOTAL'!R518</f>
        <v>APAGADO</v>
      </c>
      <c r="M487" t="str">
        <f>'RESUMEN TOTAL'!S518</f>
        <v>APAGADO</v>
      </c>
      <c r="N487" t="str">
        <f>'RESUMEN TOTAL'!T518</f>
        <v>APAGADO</v>
      </c>
      <c r="O487" t="str">
        <f>'RESUMEN TOTAL'!U518</f>
        <v>APAGADO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 xml:space="preserve">37 I </v>
      </c>
      <c r="C488" t="str">
        <f>'RESUMEN TOTAL'!D520</f>
        <v>Hudson y Jose Ingeniero Este</v>
      </c>
      <c r="D488" t="str">
        <f>'RESUMEN TOTAL'!E520</f>
        <v>INTERCOMUNICADOR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C</v>
      </c>
      <c r="C489" t="str">
        <f>'RESUMEN TOTAL'!D521</f>
        <v>Hudson y Cacheuta Oeste</v>
      </c>
      <c r="D489" t="str">
        <f>'RESUMEN TOTAL'!E521</f>
        <v>GFIJA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38 I</v>
      </c>
      <c r="C490" t="str">
        <f>'RESUMEN TOTAL'!D522</f>
        <v>Hudson y Cacheuta Oeste</v>
      </c>
      <c r="D490" t="str">
        <f>'RESUMEN TOTAL'!E522</f>
        <v>INTERCOMUNICADOR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C</v>
      </c>
      <c r="C491" t="str">
        <f>'RESUMEN TOTAL'!D523</f>
        <v>Hudson y Groussac Este</v>
      </c>
      <c r="D491" t="str">
        <f>'RESUMEN TOTAL'!E523</f>
        <v>GFIJA</v>
      </c>
      <c r="E491" t="str">
        <f>'RESUMEN TOTAL'!F523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39 I</v>
      </c>
      <c r="C492" t="str">
        <f>'RESUMEN TOTAL'!D524</f>
        <v>Hudson y Groussac Este</v>
      </c>
      <c r="D492" t="str">
        <f>'RESUMEN TOTAL'!E524</f>
        <v>INTERCOMUNICADOR</v>
      </c>
      <c r="E492" t="str">
        <f>'RESUMEN TOTAL'!F524</f>
        <v>GPON</v>
      </c>
      <c r="F492">
        <f>'RESUMEN TOTAL'!L523</f>
        <v>0</v>
      </c>
      <c r="G492" t="str">
        <f>'RESUMEN TOTAL'!M523</f>
        <v>APAGADO</v>
      </c>
      <c r="H492">
        <f>'RESUMEN TOTAL'!N523</f>
        <v>0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 t="str">
        <f>'RESUMEN TOTAL'!T523</f>
        <v>APAGADO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C</v>
      </c>
      <c r="C493" t="str">
        <f>'RESUMEN TOTAL'!D525</f>
        <v>Hudson y Groussac Oeste</v>
      </c>
      <c r="D493" t="str">
        <f>'RESUMEN TOTAL'!E525</f>
        <v>GFIJA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TOTAL'!N524</f>
        <v>APAGADO</v>
      </c>
      <c r="I493" t="str">
        <f>'RESUMEN TOTAL'!O524</f>
        <v>APAGADO</v>
      </c>
      <c r="J493">
        <f>'RESUMEN TOTAL'!P524</f>
        <v>0</v>
      </c>
      <c r="K493" t="str">
        <f>'RESUMEN TOTAL'!Q524</f>
        <v>APAGADO</v>
      </c>
      <c r="L493" t="str">
        <f>'RESUMEN TOTAL'!R524</f>
        <v>APAGADO</v>
      </c>
      <c r="M493" t="str">
        <f>'RESUMEN TOTAL'!S524</f>
        <v>APAGADO</v>
      </c>
      <c r="N493">
        <f>'RESUMEN TOTAL'!T524</f>
        <v>0</v>
      </c>
      <c r="O493" t="str">
        <f>'RESUMEN TOTAL'!U524</f>
        <v>APAGADO</v>
      </c>
      <c r="P493" t="str">
        <f>'RESUMEN TOTAL'!V524</f>
        <v>APAGADO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40 I</v>
      </c>
      <c r="C494" t="str">
        <f>'RESUMEN TOTAL'!D526</f>
        <v>Hudson y Groussac Oeste</v>
      </c>
      <c r="D494" t="str">
        <f>'RESUMEN TOTAL'!E526</f>
        <v>INTERCOMUNICADOR</v>
      </c>
      <c r="E494" t="str">
        <f>'RESUMEN TOTAL'!F526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C</v>
      </c>
      <c r="C495" t="str">
        <f>'RESUMEN TOTAL'!D527</f>
        <v>Hudson y Dumas Este</v>
      </c>
      <c r="D495" t="str">
        <f>'RESUMEN TOTAL'!E527</f>
        <v>GFIJA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41 I</v>
      </c>
      <c r="C496" t="str">
        <f>'RESUMEN TOTAL'!D528</f>
        <v>Hudson y Dumas Este</v>
      </c>
      <c r="D496" t="str">
        <f>'RESUMEN TOTAL'!E528</f>
        <v>INTERCOMUNICADOR</v>
      </c>
      <c r="E496" t="str">
        <f>'RESUMEN TOTAL'!F528</f>
        <v>GPON</v>
      </c>
      <c r="F496">
        <f>'RESUMEN TOTAL'!L527</f>
        <v>0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C</v>
      </c>
      <c r="C497" t="str">
        <f>'RESUMEN TOTAL'!D529</f>
        <v>Hudson y Dumas Oeste</v>
      </c>
      <c r="D497" t="str">
        <f>'RESUMEN TOTAL'!E529</f>
        <v>GFIJA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 t="str">
        <f>'RESUMEN TOTAL'!N528</f>
        <v>APAGADO</v>
      </c>
      <c r="I497" t="str">
        <f>'RESUMEN TOTAL'!O528</f>
        <v>APAGADO</v>
      </c>
      <c r="J497" t="str">
        <f>'RESUMEN TOTAL'!P528</f>
        <v>APAGADO</v>
      </c>
      <c r="K497" t="str">
        <f>'RESUMEN TOTAL'!Q528</f>
        <v>APAGADO</v>
      </c>
      <c r="L497" t="str">
        <f>'RESUMEN TOTAL'!R528</f>
        <v>APAGADO</v>
      </c>
      <c r="M497" t="str">
        <f>'RESUMEN TOTAL'!S528</f>
        <v>APAGADO</v>
      </c>
      <c r="N497" t="str">
        <f>'RESUMEN TOTAL'!T528</f>
        <v>APAGADO</v>
      </c>
      <c r="O497" t="str">
        <f>'RESUMEN TOTAL'!U528</f>
        <v>APAGADO</v>
      </c>
      <c r="P497" t="str">
        <f>'RESUMEN TOTAL'!V528</f>
        <v>APAGADO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42 I</v>
      </c>
      <c r="C498" t="str">
        <f>'RESUMEN TOTAL'!D530</f>
        <v>Hudson y Dumas Oeste</v>
      </c>
      <c r="D498" t="str">
        <f>'RESUMEN TOTAL'!E530</f>
        <v>INTERCOMUNICADOR</v>
      </c>
      <c r="E498" t="str">
        <f>'RESUMEN TOTAL'!F530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C</v>
      </c>
      <c r="C499" t="str">
        <f>'RESUMEN TOTAL'!D531</f>
        <v>Hudson y Manuel de Falla Este</v>
      </c>
      <c r="D499" t="str">
        <f>'RESUMEN TOTAL'!E531</f>
        <v>GFIJA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TOTAL'!A532</f>
        <v>PARADAS SEGURAS</v>
      </c>
      <c r="B500" t="str">
        <f>'RESUMEN TOTAL'!B532</f>
        <v>43 I</v>
      </c>
      <c r="C500" t="str">
        <f>'RESUMEN TOTAL'!D532</f>
        <v>Hudson y Manuel de Falla Este</v>
      </c>
      <c r="D500" t="str">
        <f>'RESUMEN TOTAL'!E532</f>
        <v>INTERCOMUNICADOR</v>
      </c>
      <c r="E500" t="str">
        <f>'RESUMEN TOTAL'!F532</f>
        <v>GPON</v>
      </c>
      <c r="F500">
        <f>'RESUMEN TOTAL'!L531</f>
        <v>0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TOTAL'!A533</f>
        <v>PARADAS SEGURAS</v>
      </c>
      <c r="B503" t="str">
        <f>'RESUMEN TOTAL'!B533</f>
        <v>45 C</v>
      </c>
      <c r="C503" t="str">
        <f>'RESUMEN TOTAL'!D533</f>
        <v>Hudson y Benito Perez Galdos Este</v>
      </c>
      <c r="D503" t="str">
        <f>'RESUMEN TOTAL'!E533</f>
        <v>GFIJA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 t="str">
        <f>'RESUMEN TOTAL'!N532</f>
        <v>APAGADO</v>
      </c>
      <c r="I503" t="str">
        <f>'RESUMEN TOTAL'!O532</f>
        <v>APAGADO</v>
      </c>
      <c r="J503" t="str">
        <f>'RESUMEN TOTAL'!P532</f>
        <v>APAGADO</v>
      </c>
      <c r="K503" t="str">
        <f>'RESUMEN TOTAL'!Q532</f>
        <v>APAGADO</v>
      </c>
      <c r="L503" t="str">
        <f>'RESUMEN TOTAL'!R532</f>
        <v>APAGADO</v>
      </c>
      <c r="M503" t="str">
        <f>'RESUMEN TOTAL'!S532</f>
        <v>APAGADO</v>
      </c>
      <c r="N503" t="str">
        <f>'RESUMEN TOTAL'!T532</f>
        <v>APAGADO</v>
      </c>
      <c r="O503" t="str">
        <f>'RESUMEN TOTAL'!U532</f>
        <v>APAGADO</v>
      </c>
      <c r="P503" t="str">
        <f>'RESUMEN TOTAL'!V532</f>
        <v>APAGADO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45 I</v>
      </c>
      <c r="C504" t="str">
        <f>'RESUMEN TOTAL'!D534</f>
        <v>Hudson y Benito Perez Galdos Este</v>
      </c>
      <c r="D504" t="str">
        <f>'RESUMEN TOTAL'!E534</f>
        <v>INTERCOMUNICADOR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C</v>
      </c>
      <c r="C505" t="str">
        <f>'RESUMEN TOTAL'!D535</f>
        <v>Hudson y Avenida Bosques Este</v>
      </c>
      <c r="D505" t="str">
        <f>'RESUMEN TOTAL'!E535</f>
        <v>GFIJA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46 I</v>
      </c>
      <c r="C506" t="str">
        <f>'RESUMEN TOTAL'!D536</f>
        <v>Hudson y Avenida Bosques Este</v>
      </c>
      <c r="D506" t="str">
        <f>'RESUMEN TOTAL'!E536</f>
        <v>INTERCOMUNICADOR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C</v>
      </c>
      <c r="C507" t="str">
        <f>'RESUMEN TOTAL'!D537</f>
        <v>Hudson y Avenida Bosques Oeste</v>
      </c>
      <c r="D507" t="str">
        <f>'RESUMEN TOTAL'!E537</f>
        <v>GFIJA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47 I</v>
      </c>
      <c r="C508" t="str">
        <f>'RESUMEN TOTAL'!D538</f>
        <v>Hudson y Avenida Bosques Oeste</v>
      </c>
      <c r="D508" t="str">
        <f>'RESUMEN TOTAL'!E538</f>
        <v>INTERCOMUNICADOR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C</v>
      </c>
      <c r="C509" t="str">
        <f>'RESUMEN TOTAL'!D539</f>
        <v>Lujan y Combate de los Pozos</v>
      </c>
      <c r="D509" t="str">
        <f>'RESUMEN TOTAL'!E539</f>
        <v>GFIJA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64 I</v>
      </c>
      <c r="C510" t="str">
        <f>'RESUMEN TOTAL'!D540</f>
        <v>Lujan y Combate de los Pozos</v>
      </c>
      <c r="D510" t="str">
        <f>'RESUMEN TOTAL'!E540</f>
        <v>INTERCOMUNICADOR</v>
      </c>
      <c r="E510" t="str">
        <f>'RESUMEN TOTAL'!F540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C</v>
      </c>
      <c r="C511" t="str">
        <f>'RESUMEN TOTAL'!D541</f>
        <v>Lujan y Combate de los Pozos</v>
      </c>
      <c r="D511" t="str">
        <f>'RESUMEN TOTAL'!E541</f>
        <v>GFIJA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65 I</v>
      </c>
      <c r="C512" t="str">
        <f>'RESUMEN TOTAL'!D542</f>
        <v>Lujan y Combate de los Pozos</v>
      </c>
      <c r="D512" t="str">
        <f>'RESUMEN TOTAL'!E542</f>
        <v>INTERCOMUNICADOR</v>
      </c>
      <c r="E512" t="str">
        <f>'RESUMEN TOTAL'!F542</f>
        <v>GPON</v>
      </c>
      <c r="F512">
        <f>'RESUMEN TOTAL'!L541</f>
        <v>0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C</v>
      </c>
      <c r="C513" t="str">
        <f>'RESUMEN TOTAL'!D543</f>
        <v>Lujan y 907 A</v>
      </c>
      <c r="D513" t="str">
        <f>'RESUMEN TOTAL'!E543</f>
        <v>GFIJA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TOTAL'!N542</f>
        <v>APAGADO</v>
      </c>
      <c r="I513" t="str">
        <f>'RESUMEN TOTAL'!O542</f>
        <v>APAGADO</v>
      </c>
      <c r="J513" t="str">
        <f>'RESUMEN TOTAL'!P542</f>
        <v>APAGADO</v>
      </c>
      <c r="K513" t="str">
        <f>'RESUMEN TOTAL'!Q542</f>
        <v>APAGADO</v>
      </c>
      <c r="L513" t="str">
        <f>'RESUMEN TOTAL'!R542</f>
        <v>APAGADO</v>
      </c>
      <c r="M513" t="str">
        <f>'RESUMEN TOTAL'!S542</f>
        <v>APAGADO</v>
      </c>
      <c r="N513" t="str">
        <f>'RESUMEN TOTAL'!T542</f>
        <v>APAGADO</v>
      </c>
      <c r="O513" t="str">
        <f>'RESUMEN TOTAL'!U542</f>
        <v>APAGADO</v>
      </c>
      <c r="P513" t="str">
        <f>'RESUMEN TOTAL'!V542</f>
        <v>APAGADO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67 I</v>
      </c>
      <c r="C514" t="str">
        <f>'RESUMEN TOTAL'!D544</f>
        <v>Lujan y 907 A</v>
      </c>
      <c r="D514" t="str">
        <f>'RESUMEN TOTAL'!E544</f>
        <v>INTERCOMUNICADOR</v>
      </c>
      <c r="E514" t="str">
        <f>'RESUMEN TOTAL'!F544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74C</v>
      </c>
      <c r="C515" t="str">
        <f>'RESUMEN TOTAL'!D545</f>
        <v>GORRITI NORTE</v>
      </c>
      <c r="D515" t="str">
        <f>'RESUMEN TOTAL'!E545</f>
        <v>GFIJA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TOTAL'!A546</f>
        <v>PARADAS SEGURAS</v>
      </c>
      <c r="B516" t="str">
        <f>'RESUMEN TOTAL'!B546</f>
        <v>74I</v>
      </c>
      <c r="C516" t="str">
        <f>'RESUMEN TOTAL'!D546</f>
        <v>GORRITI NORTE</v>
      </c>
      <c r="D516" t="str">
        <f>'RESUMEN TOTAL'!E546</f>
        <v>INTERCOMUNICADOR</v>
      </c>
      <c r="E516" t="str">
        <f>'RESUMEN TOTAL'!F546</f>
        <v>GPON</v>
      </c>
      <c r="F516">
        <f>'RESUMEN TOTAL'!L545</f>
        <v>0</v>
      </c>
      <c r="G516" t="str">
        <f>'RESUMEN TOTAL'!M545</f>
        <v>APAGADO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 t="str">
        <f>'RESUMEN TOTAL'!U545</f>
        <v>APAGADO</v>
      </c>
      <c r="P516" t="str">
        <f>'RESUMEN TOTAL'!V545</f>
        <v>APAGADO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TOTAL'!L546</f>
        <v>0</v>
      </c>
      <c r="G517">
        <f>'RESUMEN TOTAL'!M546</f>
        <v>0</v>
      </c>
      <c r="H517" t="str">
        <f>'RESUMEN TOTAL'!N546</f>
        <v>APAGADO</v>
      </c>
      <c r="I517" t="str">
        <f>'RESUMEN TOTAL'!O546</f>
        <v>APAGADO</v>
      </c>
      <c r="J517" t="str">
        <f>'RESUMEN TOTAL'!P546</f>
        <v>APAGADO</v>
      </c>
      <c r="K517" t="str">
        <f>'RESUMEN TOTAL'!Q546</f>
        <v>APAGADO</v>
      </c>
      <c r="L517" t="str">
        <f>'RESUMEN TOTAL'!R546</f>
        <v>APAGADO</v>
      </c>
      <c r="M517" t="str">
        <f>'RESUMEN TOTAL'!S546</f>
        <v>APAGADO</v>
      </c>
      <c r="N517" t="str">
        <f>'RESUMEN TOTAL'!T546</f>
        <v>APAGADO</v>
      </c>
      <c r="O517" t="str">
        <f>'RESUMEN TOTAL'!U546</f>
        <v>APAGADO</v>
      </c>
      <c r="P517" t="str">
        <f>'RESUMEN TOTAL'!V546</f>
        <v>APAGADO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12</v>
      </c>
      <c r="P2" s="18">
        <f>COUNTIFS(P4:P500, "=APAGADO",E4:E500,"=radio")</f>
        <v>14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 t="str">
        <f>'RESUMEN TOTAL'!V62</f>
        <v>APAGADO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 t="str">
        <f>'RESUMEN TOTAL'!V85</f>
        <v>APAGADO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 t="str">
        <f>'RESUMEN TOTAL'!U114</f>
        <v>APAGADO</v>
      </c>
      <c r="P110" t="str">
        <f>'RESUMEN TOTAL'!V114</f>
        <v>APAGADO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 t="str">
        <f>'RESUMEN TOTAL'!U124</f>
        <v>APAGADO</v>
      </c>
      <c r="P120" t="str">
        <f>'RESUMEN TOTAL'!V124</f>
        <v>APAGADO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 t="str">
        <f>'RESUMEN TOTAL'!U125</f>
        <v>APAGADO</v>
      </c>
      <c r="P121" t="str">
        <f>'RESUMEN TOTAL'!V125</f>
        <v>APAGADO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 t="str">
        <f>'RESUMEN TOTAL'!V223</f>
        <v>APAGADO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 t="str">
        <f>'RESUMEN TOTAL'!V225</f>
        <v>APAGADO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 t="str">
        <f>'RESUMEN TOTAL'!O231</f>
        <v>APAGADO</v>
      </c>
      <c r="J222" t="str">
        <f>'RESUMEN TOTAL'!P231</f>
        <v>APAGADO</v>
      </c>
      <c r="K222" t="str">
        <f>'RESUMEN TOTAL'!Q231</f>
        <v>APAGADO</v>
      </c>
      <c r="L222" t="str">
        <f>'RESUMEN TOTAL'!R231</f>
        <v>APAGADO</v>
      </c>
      <c r="M222" t="str">
        <f>'RESUMEN TOTAL'!S231</f>
        <v>APAGADO</v>
      </c>
      <c r="N222" t="str">
        <f>'RESUMEN TOTAL'!T231</f>
        <v>APAGADO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 t="str">
        <f>'RESUMEN TOTAL'!M232</f>
        <v>APAGADO</v>
      </c>
      <c r="H223" t="str">
        <f>'RESUMEN TOTAL'!N232</f>
        <v>APAGADO</v>
      </c>
      <c r="I223" t="str">
        <f>'RESUMEN TOTAL'!O232</f>
        <v>APAGADO</v>
      </c>
      <c r="J223" t="str">
        <f>'RESUMEN TOTAL'!P232</f>
        <v>APAGADO</v>
      </c>
      <c r="K223" t="str">
        <f>'RESUMEN TOTAL'!Q232</f>
        <v>APAGADO</v>
      </c>
      <c r="L223" t="str">
        <f>'RESUMEN TOTAL'!R232</f>
        <v>APAGADO</v>
      </c>
      <c r="M223" t="str">
        <f>'RESUMEN TOTAL'!S232</f>
        <v>APAGADO</v>
      </c>
      <c r="N223" t="str">
        <f>'RESUMEN TOTAL'!T232</f>
        <v>APAGADO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 t="str">
        <f>'RESUMEN TOTAL'!M233</f>
        <v>APAGADO</v>
      </c>
      <c r="H224" t="str">
        <f>'RESUMEN TOTAL'!N233</f>
        <v>APAGADO</v>
      </c>
      <c r="I224" t="str">
        <f>'RESUMEN TOTAL'!O233</f>
        <v>APAGADO</v>
      </c>
      <c r="J224" t="str">
        <f>'RESUMEN TOTAL'!P233</f>
        <v>APAGADO</v>
      </c>
      <c r="K224" t="str">
        <f>'RESUMEN TOTAL'!Q233</f>
        <v>APAGADO</v>
      </c>
      <c r="L224" t="str">
        <f>'RESUMEN TOTAL'!R233</f>
        <v>APAGADO</v>
      </c>
      <c r="M224" t="str">
        <f>'RESUMEN TOTAL'!S233</f>
        <v>APAGADO</v>
      </c>
      <c r="N224" t="str">
        <f>'RESUMEN TOTAL'!T233</f>
        <v>APAGADO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 t="str">
        <f>'RESUMEN TOTAL'!M234</f>
        <v>APAGADO</v>
      </c>
      <c r="H225" t="str">
        <f>'RESUMEN TOTAL'!N234</f>
        <v>APAGADO</v>
      </c>
      <c r="I225" t="str">
        <f>'RESUMEN TOTAL'!O234</f>
        <v>APAGADO</v>
      </c>
      <c r="J225" t="str">
        <f>'RESUMEN TOTAL'!P234</f>
        <v>APAGADO</v>
      </c>
      <c r="K225" t="str">
        <f>'RESUMEN TOTAL'!Q234</f>
        <v>APAGADO</v>
      </c>
      <c r="L225" t="str">
        <f>'RESUMEN TOTAL'!R234</f>
        <v>APAGADO</v>
      </c>
      <c r="M225" t="str">
        <f>'RESUMEN TOTAL'!S234</f>
        <v>APAGADO</v>
      </c>
      <c r="N225" t="str">
        <f>'RESUMEN TOTAL'!T234</f>
        <v>APAGADO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 t="str">
        <f>'RESUMEN TOTAL'!M235</f>
        <v>APAGADO</v>
      </c>
      <c r="H226" t="str">
        <f>'RESUMEN TOTAL'!N235</f>
        <v>APAGADO</v>
      </c>
      <c r="I226" t="str">
        <f>'RESUMEN TOTAL'!O235</f>
        <v>APAGADO</v>
      </c>
      <c r="J226" t="str">
        <f>'RESUMEN TOTAL'!P235</f>
        <v>APAGADO</v>
      </c>
      <c r="K226" t="str">
        <f>'RESUMEN TOTAL'!Q235</f>
        <v>APAGADO</v>
      </c>
      <c r="L226" t="str">
        <f>'RESUMEN TOTAL'!R235</f>
        <v>APAGADO</v>
      </c>
      <c r="M226" t="str">
        <f>'RESUMEN TOTAL'!S235</f>
        <v>APAGADO</v>
      </c>
      <c r="N226" t="str">
        <f>'RESUMEN TOTAL'!T235</f>
        <v>APAGADO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</row>
    <row r="227" spans="1:35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</row>
    <row r="228" spans="1:35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</row>
    <row r="229" spans="1:35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</row>
    <row r="230" spans="1:35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>
        <f>'RESUMEN TOTAL'!L239</f>
        <v>0</v>
      </c>
      <c r="G230" t="str">
        <f>'RESUMEN TOTAL'!M239</f>
        <v>APAGADO</v>
      </c>
      <c r="H230">
        <f>'RESUMEN TOTAL'!N239</f>
        <v>0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>
        <f>'RESUMEN TOTAL'!V239</f>
        <v>0</v>
      </c>
      <c r="Q230">
        <f>'RESUMEN TOTAL'!W239</f>
        <v>0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</row>
    <row r="231" spans="1:35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</row>
    <row r="232" spans="1:35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</row>
    <row r="233" spans="1:35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 t="str">
        <f>'RESUMEN TOTAL'!M242</f>
        <v>APAGADO</v>
      </c>
      <c r="H233" t="str">
        <f>'RESUMEN TOTAL'!N242</f>
        <v>APAGADO</v>
      </c>
      <c r="I233" t="str">
        <f>'RESUMEN TOTAL'!O242</f>
        <v>APAGADO</v>
      </c>
      <c r="J233" t="str">
        <f>'RESUMEN TOTAL'!P242</f>
        <v>APAGADO</v>
      </c>
      <c r="K233" t="str">
        <f>'RESUMEN TOTAL'!Q242</f>
        <v>APAGADO</v>
      </c>
      <c r="L233" t="str">
        <f>'RESUMEN TOTAL'!R242</f>
        <v>APAGADO</v>
      </c>
      <c r="M233" t="str">
        <f>'RESUMEN TOTAL'!S242</f>
        <v>APAGADO</v>
      </c>
      <c r="N233" t="str">
        <f>'RESUMEN TOTAL'!T242</f>
        <v>APAGADO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</row>
    <row r="234" spans="1:35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 t="str">
        <f>'RESUMEN TOTAL'!M243</f>
        <v>APAGADO</v>
      </c>
      <c r="H234" t="str">
        <f>'RESUMEN TOTAL'!N243</f>
        <v>APAGADO</v>
      </c>
      <c r="I234" t="str">
        <f>'RESUMEN TOTAL'!O243</f>
        <v>APAGADO</v>
      </c>
      <c r="J234" t="str">
        <f>'RESUMEN TOTAL'!P243</f>
        <v>APAGADO</v>
      </c>
      <c r="K234" t="str">
        <f>'RESUMEN TOTAL'!Q243</f>
        <v>APAGADO</v>
      </c>
      <c r="L234" t="str">
        <f>'RESUMEN TOTAL'!R243</f>
        <v>APAGADO</v>
      </c>
      <c r="M234" t="str">
        <f>'RESUMEN TOTAL'!S243</f>
        <v>APAGADO</v>
      </c>
      <c r="N234" t="str">
        <f>'RESUMEN TOTAL'!T243</f>
        <v>APAGADO</v>
      </c>
      <c r="O234">
        <f>'RESUMEN TOTAL'!U243</f>
        <v>0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</row>
    <row r="235" spans="1:35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 t="str">
        <f>'RESUMEN TOTAL'!M244</f>
        <v>APAGADO</v>
      </c>
      <c r="H235" t="str">
        <f>'RESUMEN TOTAL'!N244</f>
        <v>APAGADO</v>
      </c>
      <c r="I235" t="str">
        <f>'RESUMEN TOTAL'!O244</f>
        <v>APAGADO</v>
      </c>
      <c r="J235" t="str">
        <f>'RESUMEN TOTAL'!P244</f>
        <v>APAGADO</v>
      </c>
      <c r="K235" t="str">
        <f>'RESUMEN TOTAL'!Q244</f>
        <v>APAGADO</v>
      </c>
      <c r="L235" t="str">
        <f>'RESUMEN TOTAL'!R244</f>
        <v>APAGADO</v>
      </c>
      <c r="M235" t="str">
        <f>'RESUMEN TOTAL'!S244</f>
        <v>APAGADO</v>
      </c>
      <c r="N235" t="str">
        <f>'RESUMEN TOTAL'!T244</f>
        <v>APAGADO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</row>
    <row r="236" spans="1:35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>
        <f>'RESUMEN TOTAL'!M245</f>
        <v>0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</row>
    <row r="237" spans="1:35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</row>
    <row r="238" spans="1:35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</row>
    <row r="239" spans="1:35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</row>
    <row r="240" spans="1:35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</row>
    <row r="241" spans="1:35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</row>
    <row r="242" spans="1:35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</row>
    <row r="243" spans="1:35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 t="str">
        <f>'RESUMEN TOTAL'!R252</f>
        <v>APAGADO</v>
      </c>
      <c r="M243" t="str">
        <f>'RESUMEN TOTAL'!S252</f>
        <v>APAGADO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</row>
    <row r="244" spans="1:35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>
        <f>'RESUMEN TOTAL'!L253</f>
        <v>0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>
        <f>'RESUMEN TOTAL'!Y253</f>
        <v>0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</row>
    <row r="245" spans="1:35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 t="str">
        <f>'RESUMEN TOTAL'!R254</f>
        <v>APAGADO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</row>
    <row r="246" spans="1:35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>
        <f>'RESUMEN TOTAL'!P255</f>
        <v>0</v>
      </c>
      <c r="K246">
        <f>'RESUMEN TOTAL'!Q255</f>
        <v>0</v>
      </c>
      <c r="L246">
        <f>'RESUMEN TOTAL'!R255</f>
        <v>0</v>
      </c>
      <c r="M246">
        <f>'RESUMEN TOTAL'!S255</f>
        <v>0</v>
      </c>
      <c r="N246">
        <f>'RESUMEN TOTAL'!T255</f>
        <v>0</v>
      </c>
      <c r="O246">
        <f>'RESUMEN TOTAL'!U255</f>
        <v>0</v>
      </c>
      <c r="P246">
        <f>'RESUMEN TOTAL'!V255</f>
        <v>0</v>
      </c>
      <c r="Q246">
        <f>'RESUMEN TOTAL'!W255</f>
        <v>0</v>
      </c>
      <c r="R246">
        <f>'RESUMEN TOTAL'!X255</f>
        <v>0</v>
      </c>
      <c r="S246">
        <f>'RESUMEN TOTAL'!Y255</f>
        <v>0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</row>
    <row r="247" spans="1:35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>
        <f>'RESUMEN TOTAL'!M256</f>
        <v>0</v>
      </c>
      <c r="H247">
        <f>'RESUMEN TOTAL'!N256</f>
        <v>0</v>
      </c>
      <c r="I247">
        <f>'RESUMEN TOTAL'!O256</f>
        <v>0</v>
      </c>
      <c r="J247">
        <f>'RESUMEN TOTAL'!P256</f>
        <v>0</v>
      </c>
      <c r="K247">
        <f>'RESUMEN TOTAL'!Q256</f>
        <v>0</v>
      </c>
      <c r="L247">
        <f>'RESUMEN TOTAL'!R256</f>
        <v>0</v>
      </c>
      <c r="M247">
        <f>'RESUMEN TOTAL'!S256</f>
        <v>0</v>
      </c>
      <c r="N247">
        <f>'RESUMEN TOTAL'!T256</f>
        <v>0</v>
      </c>
      <c r="O247">
        <f>'RESUMEN TOTAL'!U256</f>
        <v>0</v>
      </c>
      <c r="P247">
        <f>'RESUMEN TOTAL'!V256</f>
        <v>0</v>
      </c>
      <c r="Q247">
        <f>'RESUMEN TOTAL'!W256</f>
        <v>0</v>
      </c>
      <c r="R247">
        <f>'RESUMEN TOTAL'!X256</f>
        <v>0</v>
      </c>
      <c r="S247">
        <f>'RESUMEN TOTAL'!Y256</f>
        <v>0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</row>
    <row r="248" spans="1:35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>
        <f>'RESUMEN TOTAL'!M257</f>
        <v>0</v>
      </c>
      <c r="H248">
        <f>'RESUMEN TOTAL'!N257</f>
        <v>0</v>
      </c>
      <c r="I248">
        <f>'RESUMEN TOTAL'!O257</f>
        <v>0</v>
      </c>
      <c r="J248">
        <f>'RESUMEN TOTAL'!P257</f>
        <v>0</v>
      </c>
      <c r="K248">
        <f>'RESUMEN TOTAL'!Q257</f>
        <v>0</v>
      </c>
      <c r="L248">
        <f>'RESUMEN TOTAL'!R257</f>
        <v>0</v>
      </c>
      <c r="M248">
        <f>'RESUMEN TOTAL'!S257</f>
        <v>0</v>
      </c>
      <c r="N248">
        <f>'RESUMEN TOTAL'!T257</f>
        <v>0</v>
      </c>
      <c r="O248">
        <f>'RESUMEN TOTAL'!U257</f>
        <v>0</v>
      </c>
      <c r="P248">
        <f>'RESUMEN TOTAL'!V257</f>
        <v>0</v>
      </c>
      <c r="Q248">
        <f>'RESUMEN TOTAL'!W257</f>
        <v>0</v>
      </c>
      <c r="R248">
        <f>'RESUMEN TOTAL'!X257</f>
        <v>0</v>
      </c>
      <c r="S248">
        <f>'RESUMEN TOTAL'!Y257</f>
        <v>0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</row>
    <row r="249" spans="1:35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>
        <f>'RESUMEN TOTAL'!M258</f>
        <v>0</v>
      </c>
      <c r="H249">
        <f>'RESUMEN TOTAL'!N258</f>
        <v>0</v>
      </c>
      <c r="I249" t="str">
        <f>'RESUMEN TOTAL'!O258</f>
        <v>APAGADO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>
        <f>'RESUMEN TOTAL'!V258</f>
        <v>0</v>
      </c>
      <c r="Q249">
        <f>'RESUMEN TOTAL'!W258</f>
        <v>0</v>
      </c>
      <c r="R249">
        <f>'RESUMEN TOTAL'!X258</f>
        <v>0</v>
      </c>
      <c r="S249">
        <f>'RESUMEN TOTAL'!Y258</f>
        <v>0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</row>
    <row r="250" spans="1:35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>
        <f>'RESUMEN TOTAL'!M259</f>
        <v>0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>
        <f>'RESUMEN TOTAL'!V259</f>
        <v>0</v>
      </c>
      <c r="Q250">
        <f>'RESUMEN TOTAL'!W259</f>
        <v>0</v>
      </c>
      <c r="R250">
        <f>'RESUMEN TOTAL'!X259</f>
        <v>0</v>
      </c>
      <c r="S250">
        <f>'RESUMEN TOTAL'!Y259</f>
        <v>0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</row>
    <row r="251" spans="1:35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>
        <f>'RESUMEN TOTAL'!M260</f>
        <v>0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>
        <f>'RESUMEN TOTAL'!V260</f>
        <v>0</v>
      </c>
      <c r="Q251">
        <f>'RESUMEN TOTAL'!W260</f>
        <v>0</v>
      </c>
      <c r="R251">
        <f>'RESUMEN TOTAL'!X260</f>
        <v>0</v>
      </c>
      <c r="S251">
        <f>'RESUMEN TOTAL'!Y260</f>
        <v>0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</row>
    <row r="252" spans="1:35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</row>
    <row r="253" spans="1:35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</row>
    <row r="254" spans="1:35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</row>
    <row r="255" spans="1:35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</row>
    <row r="256" spans="1:35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</row>
    <row r="257" spans="1:35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</row>
    <row r="258" spans="1:35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</row>
    <row r="259" spans="1:35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</row>
    <row r="260" spans="1:35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</row>
    <row r="261" spans="1:35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>
        <f>'RESUMEN TOTAL'!W275</f>
        <v>0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 t="str">
        <f>'RESUMEN TOTAL'!V276</f>
        <v>APAGADO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 t="str">
        <f>'RESUMEN TOTAL'!P278</f>
        <v>APAGADO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 t="str">
        <f>'RESUMEN TOTAL'!M279</f>
        <v>APAGADO</v>
      </c>
      <c r="H269" t="str">
        <f>'RESUMEN TOTAL'!N279</f>
        <v>APAGADO</v>
      </c>
      <c r="I269" t="str">
        <f>'RESUMEN TOTAL'!O279</f>
        <v>APAGADO</v>
      </c>
      <c r="J269" t="str">
        <f>'RESUMEN TOTAL'!P279</f>
        <v>APAGADO</v>
      </c>
      <c r="K269" t="str">
        <f>'RESUMEN TOTAL'!Q279</f>
        <v>APAGADO</v>
      </c>
      <c r="L269" t="str">
        <f>'RESUMEN TOTAL'!R279</f>
        <v>APAGADO</v>
      </c>
      <c r="M269" t="str">
        <f>'RESUMEN TOTAL'!S279</f>
        <v>APAGADO</v>
      </c>
      <c r="N269" t="str">
        <f>'RESUMEN TOTAL'!T279</f>
        <v>APAGADO</v>
      </c>
      <c r="O269">
        <f>'RESUMEN TOTAL'!U279</f>
        <v>0</v>
      </c>
      <c r="P269" t="str">
        <f>'RESUMEN TOTAL'!V279</f>
        <v>APAGADO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 t="str">
        <f>'RESUMEN TOTAL'!M286</f>
        <v>APAGADO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>
        <f>'RESUMEN TOTAL'!L287</f>
        <v>0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>
        <f>'RESUMEN TOTAL'!Y287</f>
        <v>0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>
        <f>'RESUMEN TOTAL'!L288</f>
        <v>0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 t="str">
        <f>'RESUMEN TOTAL'!M289</f>
        <v>APAGADO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 t="str">
        <f>'RESUMEN TOTAL'!M290</f>
        <v>APAGADO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 t="str">
        <f>'RESUMEN TOTAL'!M291</f>
        <v>APAGADO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 t="str">
        <f>'RESUMEN TOTAL'!M292</f>
        <v>APAGADO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</row>
    <row r="283" spans="1:35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 t="str">
        <f>'RESUMEN TOTAL'!M293</f>
        <v>APAGADO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</row>
    <row r="284" spans="1:35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 t="str">
        <f>'RESUMEN TOTAL'!M294</f>
        <v>APAGADO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</row>
    <row r="285" spans="1:35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>
        <f>'RESUMEN TOTAL'!U295</f>
        <v>0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</row>
    <row r="286" spans="1:35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>
        <f>'RESUMEN TOTAL'!U296</f>
        <v>0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</row>
    <row r="287" spans="1:35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>
        <f>'RESUMEN TOTAL'!N297</f>
        <v>0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</row>
    <row r="288" spans="1:35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>
        <f>'RESUMEN TOTAL'!N298</f>
        <v>0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</row>
    <row r="289" spans="1:35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 t="str">
        <f>'RESUMEN TOTAL'!M299</f>
        <v>APAGADO</v>
      </c>
      <c r="H289" t="str">
        <f>'RESUMEN TOTAL'!N299</f>
        <v>APAGADO</v>
      </c>
      <c r="I289" t="str">
        <f>'RESUMEN TOTAL'!O299</f>
        <v>APAGADO</v>
      </c>
      <c r="J289" t="str">
        <f>'RESUMEN TOTAL'!P299</f>
        <v>APAGADO</v>
      </c>
      <c r="K289" t="str">
        <f>'RESUMEN TOTAL'!Q299</f>
        <v>APAGADO</v>
      </c>
      <c r="L289" t="str">
        <f>'RESUMEN TOTAL'!R299</f>
        <v>APAGADO</v>
      </c>
      <c r="M289" t="str">
        <f>'RESUMEN TOTAL'!S299</f>
        <v>APAGADO</v>
      </c>
      <c r="N289" t="str">
        <f>'RESUMEN TOTAL'!T299</f>
        <v>APAGADO</v>
      </c>
      <c r="O289" t="str">
        <f>'RESUMEN TOTAL'!U299</f>
        <v>APAGADO</v>
      </c>
      <c r="P289" t="str">
        <f>'RESUMEN TOTAL'!V299</f>
        <v>APAGADO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</row>
    <row r="290" spans="1:35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>
        <f>'RESUMEN TOTAL'!N300</f>
        <v>0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</row>
    <row r="291" spans="1:35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 t="str">
        <f>'RESUMEN TOTAL'!M301</f>
        <v>APAGADO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</row>
    <row r="292" spans="1:35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>
        <f>'RESUMEN TOTAL'!N302</f>
        <v>0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</row>
    <row r="293" spans="1:35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>
        <f>'RESUMEN TOTAL'!N303</f>
        <v>0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</row>
    <row r="294" spans="1:35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>
        <f>'RESUMEN TOTAL'!N304</f>
        <v>0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</row>
    <row r="295" spans="1:35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>
        <f>'RESUMEN TOTAL'!L307</f>
        <v>0</v>
      </c>
      <c r="G296" t="str">
        <f>'RESUMEN TOTAL'!M307</f>
        <v>APAGADO</v>
      </c>
      <c r="H296">
        <f>'RESUMEN TOTAL'!N307</f>
        <v>0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 t="str">
        <f>'RESUMEN TOTAL'!V307</f>
        <v>APAGADO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</row>
    <row r="297" spans="1:35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</row>
    <row r="298" spans="1:35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</row>
    <row r="299" spans="1:35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</row>
    <row r="300" spans="1:35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</row>
    <row r="301" spans="1:35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</row>
    <row r="302" spans="1:35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</row>
    <row r="303" spans="1:35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</row>
    <row r="304" spans="1:35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</row>
    <row r="305" spans="1:35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</row>
    <row r="306" spans="1:35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</row>
    <row r="307" spans="1:35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</row>
    <row r="308" spans="1:35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</row>
    <row r="309" spans="1:35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>
        <f>'RESUMEN TOTAL'!P320</f>
        <v>0</v>
      </c>
      <c r="K309">
        <f>'RESUMEN TOTAL'!Q320</f>
        <v>0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</row>
    <row r="310" spans="1:35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>
        <f>'RESUMEN TOTAL'!Q321</f>
        <v>0</v>
      </c>
      <c r="L310" t="str">
        <f>'RESUMEN TOTAL'!R321</f>
        <v>APAGADO</v>
      </c>
      <c r="M310" t="str">
        <f>'RESUMEN TOTAL'!S321</f>
        <v>APAGADO</v>
      </c>
      <c r="N310" t="str">
        <f>'RESUMEN TOTAL'!T321</f>
        <v>APAGADO</v>
      </c>
      <c r="O310" t="str">
        <f>'RESUMEN TOTAL'!U321</f>
        <v>APAGADO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</row>
    <row r="311" spans="1:35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</row>
    <row r="312" spans="1:35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</row>
    <row r="313" spans="1:35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</row>
    <row r="314" spans="1:35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</row>
    <row r="315" spans="1:35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</row>
    <row r="316" spans="1:35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</row>
    <row r="317" spans="1:35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 t="str">
        <f>'RESUMEN TOTAL'!R328</f>
        <v>APAGADO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</row>
    <row r="318" spans="1:35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 t="str">
        <f>'RESUMEN TOTAL'!R329</f>
        <v>APAGADO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</row>
    <row r="319" spans="1:35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 t="str">
        <f>'RESUMEN TOTAL'!R330</f>
        <v>APAGADO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</row>
    <row r="320" spans="1:35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</row>
    <row r="321" spans="1:35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</row>
    <row r="322" spans="1:35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</row>
    <row r="323" spans="1:35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</row>
    <row r="324" spans="1:35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</row>
    <row r="325" spans="1:35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</row>
    <row r="326" spans="1:35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</row>
    <row r="327" spans="1:35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</row>
    <row r="328" spans="1:35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>
        <f>'RESUMEN TOTAL'!W339</f>
        <v>0</v>
      </c>
      <c r="R328">
        <f>'RESUMEN TOTAL'!X339</f>
        <v>0</v>
      </c>
      <c r="S328">
        <f>'RESUMEN TOTAL'!Y339</f>
        <v>0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</row>
    <row r="329" spans="1:35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>
        <f>'RESUMEN TOTAL'!W340</f>
        <v>0</v>
      </c>
      <c r="R329">
        <f>'RESUMEN TOTAL'!X340</f>
        <v>0</v>
      </c>
      <c r="S329">
        <f>'RESUMEN TOTAL'!Y340</f>
        <v>0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</row>
    <row r="330" spans="1:35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 t="str">
        <f>'RESUMEN TOTAL'!M341</f>
        <v>APAGADO</v>
      </c>
      <c r="H330" t="str">
        <f>'RESUMEN TOTAL'!N341</f>
        <v>APAGADO</v>
      </c>
      <c r="I330" t="str">
        <f>'RESUMEN TOTAL'!O341</f>
        <v>APAGADO</v>
      </c>
      <c r="J330" t="str">
        <f>'RESUMEN TOTAL'!P341</f>
        <v>APAGADO</v>
      </c>
      <c r="K330" t="str">
        <f>'RESUMEN TOTAL'!Q341</f>
        <v>APAGADO</v>
      </c>
      <c r="L330" t="str">
        <f>'RESUMEN TOTAL'!R341</f>
        <v>APAGADO</v>
      </c>
      <c r="M330" t="str">
        <f>'RESUMEN TOTAL'!S341</f>
        <v>APAGADO</v>
      </c>
      <c r="N330" t="str">
        <f>'RESUMEN TOTAL'!T341</f>
        <v>APAGADO</v>
      </c>
      <c r="O330" t="str">
        <f>'RESUMEN TOTAL'!U341</f>
        <v>APAGADO</v>
      </c>
      <c r="P330" t="str">
        <f>'RESUMEN TOTAL'!V341</f>
        <v>APAGADO</v>
      </c>
      <c r="Q330">
        <f>'RESUMEN TOTAL'!W341</f>
        <v>0</v>
      </c>
      <c r="R330">
        <f>'RESUMEN TOTAL'!X341</f>
        <v>0</v>
      </c>
      <c r="S330">
        <f>'RESUMEN TOTAL'!Y341</f>
        <v>0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</row>
    <row r="331" spans="1:35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 t="str">
        <f>'RESUMEN TOTAL'!M342</f>
        <v>APAGADO</v>
      </c>
      <c r="H331" t="str">
        <f>'RESUMEN TOTAL'!N342</f>
        <v>APAGADO</v>
      </c>
      <c r="I331" t="str">
        <f>'RESUMEN TOTAL'!O342</f>
        <v>APAGADO</v>
      </c>
      <c r="J331" t="str">
        <f>'RESUMEN TOTAL'!P342</f>
        <v>APAGADO</v>
      </c>
      <c r="K331" t="str">
        <f>'RESUMEN TOTAL'!Q342</f>
        <v>APAGADO</v>
      </c>
      <c r="L331" t="str">
        <f>'RESUMEN TOTAL'!R342</f>
        <v>APAGADO</v>
      </c>
      <c r="M331" t="str">
        <f>'RESUMEN TOTAL'!S342</f>
        <v>APAGADO</v>
      </c>
      <c r="N331" t="str">
        <f>'RESUMEN TOTAL'!T342</f>
        <v>APAGADO</v>
      </c>
      <c r="O331" t="str">
        <f>'RESUMEN TOTAL'!U342</f>
        <v>APAGADO</v>
      </c>
      <c r="P331" t="str">
        <f>'RESUMEN TOTAL'!V342</f>
        <v>APAGADO</v>
      </c>
      <c r="Q331">
        <f>'RESUMEN TOTAL'!W342</f>
        <v>0</v>
      </c>
      <c r="R331">
        <f>'RESUMEN TOTAL'!X342</f>
        <v>0</v>
      </c>
      <c r="S331">
        <f>'RESUMEN TOTAL'!Y342</f>
        <v>0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</row>
    <row r="332" spans="1:35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 t="str">
        <f>'RESUMEN TOTAL'!M343</f>
        <v>APAGADO</v>
      </c>
      <c r="H332" t="str">
        <f>'RESUMEN TOTAL'!N343</f>
        <v>APAGADO</v>
      </c>
      <c r="I332" t="str">
        <f>'RESUMEN TOTAL'!O343</f>
        <v>APAGADO</v>
      </c>
      <c r="J332" t="str">
        <f>'RESUMEN TOTAL'!P343</f>
        <v>APAGADO</v>
      </c>
      <c r="K332" t="str">
        <f>'RESUMEN TOTAL'!Q343</f>
        <v>APAGADO</v>
      </c>
      <c r="L332" t="str">
        <f>'RESUMEN TOTAL'!R343</f>
        <v>APAGADO</v>
      </c>
      <c r="M332" t="str">
        <f>'RESUMEN TOTAL'!S343</f>
        <v>APAGADO</v>
      </c>
      <c r="N332" t="str">
        <f>'RESUMEN TOTAL'!T343</f>
        <v>APAGADO</v>
      </c>
      <c r="O332" t="str">
        <f>'RESUMEN TOTAL'!U343</f>
        <v>APAGADO</v>
      </c>
      <c r="P332" t="str">
        <f>'RESUMEN TOTAL'!V343</f>
        <v>APAGADO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</row>
    <row r="333" spans="1:35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 t="str">
        <f>'RESUMEN TOTAL'!M344</f>
        <v>APAGADO</v>
      </c>
      <c r="H333" t="str">
        <f>'RESUMEN TOTAL'!N344</f>
        <v>APAGADO</v>
      </c>
      <c r="I333" t="str">
        <f>'RESUMEN TOTAL'!O344</f>
        <v>APAGADO</v>
      </c>
      <c r="J333" t="str">
        <f>'RESUMEN TOTAL'!P344</f>
        <v>APAGADO</v>
      </c>
      <c r="K333" t="str">
        <f>'RESUMEN TOTAL'!Q344</f>
        <v>APAGADO</v>
      </c>
      <c r="L333" t="str">
        <f>'RESUMEN TOTAL'!R344</f>
        <v>APAGADO</v>
      </c>
      <c r="M333" t="str">
        <f>'RESUMEN TOTAL'!S344</f>
        <v>APAGADO</v>
      </c>
      <c r="N333" t="str">
        <f>'RESUMEN TOTAL'!T344</f>
        <v>APAGADO</v>
      </c>
      <c r="O333" t="str">
        <f>'RESUMEN TOTAL'!U344</f>
        <v>APAGADO</v>
      </c>
      <c r="P333" t="str">
        <f>'RESUMEN TOTAL'!V344</f>
        <v>APAGADO</v>
      </c>
      <c r="Q333">
        <f>'RESUMEN TOTAL'!W344</f>
        <v>0</v>
      </c>
      <c r="R333">
        <f>'RESUMEN TOTAL'!X344</f>
        <v>0</v>
      </c>
      <c r="S333">
        <f>'RESUMEN TOTAL'!Y344</f>
        <v>0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</row>
    <row r="334" spans="1:35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 t="str">
        <f>'RESUMEN TOTAL'!S345</f>
        <v>APAGADO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</row>
    <row r="335" spans="1:35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>
        <f>'RESUMEN TOTAL'!M346</f>
        <v>0</v>
      </c>
      <c r="H335" t="str">
        <f>'RESUMEN TOTAL'!N346</f>
        <v>APAGADO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 t="str">
        <f>'RESUMEN TOTAL'!S346</f>
        <v>APAGADO</v>
      </c>
      <c r="N335">
        <f>'RESUMEN TOTAL'!T346</f>
        <v>0</v>
      </c>
      <c r="O335">
        <f>'RESUMEN TOTAL'!U346</f>
        <v>0</v>
      </c>
      <c r="P335">
        <f>'RESUMEN TOTAL'!V346</f>
        <v>0</v>
      </c>
      <c r="Q335">
        <f>'RESUMEN TOTAL'!W346</f>
        <v>0</v>
      </c>
      <c r="R335">
        <f>'RESUMEN TOTAL'!X346</f>
        <v>0</v>
      </c>
      <c r="S335">
        <f>'RESUMEN TOTAL'!Y346</f>
        <v>0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</row>
    <row r="336" spans="1:35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</row>
    <row r="337" spans="1:35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</row>
    <row r="338" spans="1:35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</row>
    <row r="339" spans="1:35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</row>
    <row r="340" spans="1:35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</row>
    <row r="341" spans="1:35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</row>
    <row r="342" spans="1:35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</row>
    <row r="343" spans="1:35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</row>
    <row r="344" spans="1:35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</row>
    <row r="345" spans="1:35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 t="str">
        <f>'RESUMEN TOTAL'!N356</f>
        <v>APAGADO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 t="str">
        <f>'RESUMEN TOTAL'!R356</f>
        <v>APAGADO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</row>
    <row r="346" spans="1:35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 t="str">
        <f>'RESUMEN TOTAL'!N357</f>
        <v>APAGADO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>
        <f>'RESUMEN TOTAL'!V357</f>
        <v>0</v>
      </c>
      <c r="Q346">
        <f>'RESUMEN TOTAL'!W357</f>
        <v>0</v>
      </c>
      <c r="R346">
        <f>'RESUMEN TOTAL'!X357</f>
        <v>0</v>
      </c>
      <c r="S346">
        <f>'RESUMEN TOTAL'!Y357</f>
        <v>0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</row>
    <row r="347" spans="1:35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 t="str">
        <f>'RESUMEN TOTAL'!N358</f>
        <v>APAGADO</v>
      </c>
      <c r="I347">
        <f>'RESUMEN TOTAL'!O358</f>
        <v>0</v>
      </c>
      <c r="J347">
        <f>'RESUMEN TOTAL'!P358</f>
        <v>0</v>
      </c>
      <c r="K347">
        <f>'RESUMEN TOTAL'!Q358</f>
        <v>0</v>
      </c>
      <c r="L347" t="str">
        <f>'RESUMEN TOTAL'!R358</f>
        <v>APAGADO</v>
      </c>
      <c r="M347" t="str">
        <f>'RESUMEN TOTAL'!S358</f>
        <v>APAGADO</v>
      </c>
      <c r="N347" t="str">
        <f>'RESUMEN TOTAL'!T358</f>
        <v>APAGADO</v>
      </c>
      <c r="O347" t="str">
        <f>'RESUMEN TOTAL'!U358</f>
        <v>APAGADO</v>
      </c>
      <c r="P347" t="str">
        <f>'RESUMEN TOTAL'!V358</f>
        <v>APAGADO</v>
      </c>
      <c r="Q347">
        <f>'RESUMEN TOTAL'!W358</f>
        <v>0</v>
      </c>
      <c r="R347">
        <f>'RESUMEN TOTAL'!X358</f>
        <v>0</v>
      </c>
      <c r="S347">
        <f>'RESUMEN TOTAL'!Y358</f>
        <v>0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</row>
    <row r="348" spans="1:35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>
        <f>'RESUMEN TOTAL'!L359</f>
        <v>0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>
        <f>'RESUMEN TOTAL'!W359</f>
        <v>0</v>
      </c>
      <c r="R348">
        <f>'RESUMEN TOTAL'!X359</f>
        <v>0</v>
      </c>
      <c r="S348">
        <f>'RESUMEN TOTAL'!Y359</f>
        <v>0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</row>
    <row r="349" spans="1:35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</row>
    <row r="350" spans="1:35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</row>
    <row r="351" spans="1:35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>
        <f>'RESUMEN TOTAL'!M362</f>
        <v>0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 t="str">
        <f>'RESUMEN TOTAL'!S362</f>
        <v>APAGADO</v>
      </c>
      <c r="N351">
        <f>'RESUMEN TOTAL'!T362</f>
        <v>0</v>
      </c>
      <c r="O351">
        <f>'RESUMEN TOTAL'!U362</f>
        <v>0</v>
      </c>
      <c r="P351">
        <f>'RESUMEN TOTAL'!V362</f>
        <v>0</v>
      </c>
      <c r="Q351">
        <f>'RESUMEN TOTAL'!W362</f>
        <v>0</v>
      </c>
      <c r="R351">
        <f>'RESUMEN TOTAL'!X362</f>
        <v>0</v>
      </c>
      <c r="S351">
        <f>'RESUMEN TOTAL'!Y362</f>
        <v>0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</row>
    <row r="352" spans="1:35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>
        <f>'RESUMEN TOTAL'!M363</f>
        <v>0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 t="str">
        <f>'RESUMEN TOTAL'!S363</f>
        <v>APAGADO</v>
      </c>
      <c r="N352">
        <f>'RESUMEN TOTAL'!T363</f>
        <v>0</v>
      </c>
      <c r="O352">
        <f>'RESUMEN TOTAL'!U363</f>
        <v>0</v>
      </c>
      <c r="P352">
        <f>'RESUMEN TOTAL'!V363</f>
        <v>0</v>
      </c>
      <c r="Q352">
        <f>'RESUMEN TOTAL'!W363</f>
        <v>0</v>
      </c>
      <c r="R352">
        <f>'RESUMEN TOTAL'!X363</f>
        <v>0</v>
      </c>
      <c r="S352">
        <f>'RESUMEN TOTAL'!Y363</f>
        <v>0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</row>
    <row r="353" spans="1:35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</row>
    <row r="354" spans="1:35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</row>
    <row r="355" spans="1:35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>
        <f>'RESUMEN TOTAL'!L366</f>
        <v>0</v>
      </c>
      <c r="G355">
        <f>'RESUMEN TOTAL'!M366</f>
        <v>0</v>
      </c>
      <c r="H355">
        <f>'RESUMEN TOTAL'!N366</f>
        <v>0</v>
      </c>
      <c r="I355">
        <f>'RESUMEN TOTAL'!O366</f>
        <v>0</v>
      </c>
      <c r="J355">
        <f>'RESUMEN TOTAL'!P366</f>
        <v>0</v>
      </c>
      <c r="K355">
        <f>'RESUMEN TOTAL'!Q366</f>
        <v>0</v>
      </c>
      <c r="L355">
        <f>'RESUMEN TOTAL'!R366</f>
        <v>0</v>
      </c>
      <c r="M355">
        <f>'RESUMEN TOTAL'!S366</f>
        <v>0</v>
      </c>
      <c r="N355">
        <f>'RESUMEN TOTAL'!T366</f>
        <v>0</v>
      </c>
      <c r="O355">
        <f>'RESUMEN TOTAL'!U366</f>
        <v>0</v>
      </c>
      <c r="P355">
        <f>'RESUMEN TOTAL'!V366</f>
        <v>0</v>
      </c>
      <c r="Q355">
        <f>'RESUMEN TOTAL'!W366</f>
        <v>0</v>
      </c>
      <c r="R355">
        <f>'RESUMEN TOTAL'!X366</f>
        <v>0</v>
      </c>
      <c r="S355">
        <f>'RESUMEN TOTAL'!Y366</f>
        <v>0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</row>
    <row r="356" spans="1:35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>
        <f>'RESUMEN TOTAL'!L367</f>
        <v>0</v>
      </c>
      <c r="G356">
        <f>'RESUMEN TOTAL'!M367</f>
        <v>0</v>
      </c>
      <c r="H356">
        <f>'RESUMEN TOTAL'!N367</f>
        <v>0</v>
      </c>
      <c r="I356">
        <f>'RESUMEN TOTAL'!O367</f>
        <v>0</v>
      </c>
      <c r="J356">
        <f>'RESUMEN TOTAL'!P367</f>
        <v>0</v>
      </c>
      <c r="K356">
        <f>'RESUMEN TOTAL'!Q367</f>
        <v>0</v>
      </c>
      <c r="L356">
        <f>'RESUMEN TOTAL'!R367</f>
        <v>0</v>
      </c>
      <c r="M356">
        <f>'RESUMEN TOTAL'!S367</f>
        <v>0</v>
      </c>
      <c r="N356">
        <f>'RESUMEN TOTAL'!T367</f>
        <v>0</v>
      </c>
      <c r="O356">
        <f>'RESUMEN TOTAL'!U367</f>
        <v>0</v>
      </c>
      <c r="P356">
        <f>'RESUMEN TOTAL'!V367</f>
        <v>0</v>
      </c>
      <c r="Q356">
        <f>'RESUMEN TOTAL'!W367</f>
        <v>0</v>
      </c>
      <c r="R356">
        <f>'RESUMEN TOTAL'!X367</f>
        <v>0</v>
      </c>
      <c r="S356">
        <f>'RESUMEN TOTAL'!Y367</f>
        <v>0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</row>
    <row r="357" spans="1:35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>
        <f>'RESUMEN TOTAL'!M368</f>
        <v>0</v>
      </c>
      <c r="H357">
        <f>'RESUMEN TOTAL'!N368</f>
        <v>0</v>
      </c>
      <c r="I357">
        <f>'RESUMEN TOTAL'!O368</f>
        <v>0</v>
      </c>
      <c r="J357">
        <f>'RESUMEN TOTAL'!P368</f>
        <v>0</v>
      </c>
      <c r="K357">
        <f>'RESUMEN TOTAL'!Q368</f>
        <v>0</v>
      </c>
      <c r="L357">
        <f>'RESUMEN TOTAL'!R368</f>
        <v>0</v>
      </c>
      <c r="M357">
        <f>'RESUMEN TOTAL'!S368</f>
        <v>0</v>
      </c>
      <c r="N357">
        <f>'RESUMEN TOTAL'!T368</f>
        <v>0</v>
      </c>
      <c r="O357">
        <f>'RESUMEN TOTAL'!U368</f>
        <v>0</v>
      </c>
      <c r="P357">
        <f>'RESUMEN TOTAL'!V368</f>
        <v>0</v>
      </c>
      <c r="Q357">
        <f>'RESUMEN TOTAL'!W368</f>
        <v>0</v>
      </c>
      <c r="R357">
        <f>'RESUMEN TOTAL'!X368</f>
        <v>0</v>
      </c>
      <c r="S357">
        <f>'RESUMEN TOTAL'!Y368</f>
        <v>0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</row>
    <row r="358" spans="1:35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 t="str">
        <f>'RESUMEN TOTAL'!M369</f>
        <v>APAGADO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</row>
    <row r="359" spans="1:35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 t="str">
        <f>'RESUMEN TOTAL'!M370</f>
        <v>APAGADO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</row>
    <row r="360" spans="1:35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</row>
    <row r="361" spans="1:35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</row>
    <row r="362" spans="1:35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</row>
    <row r="363" spans="1:35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>
        <f>'RESUMEN TOTAL'!V374</f>
        <v>0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</row>
    <row r="364" spans="1:35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>
        <f>'RESUMEN TOTAL'!V375</f>
        <v>0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</row>
    <row r="365" spans="1:35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</row>
    <row r="366" spans="1:35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</row>
    <row r="367" spans="1:35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>
        <f>'RESUMEN TOTAL'!U378</f>
        <v>0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</row>
    <row r="368" spans="1:35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>
        <f>'RESUMEN TOTAL'!U379</f>
        <v>0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</row>
    <row r="369" spans="1:35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</row>
    <row r="370" spans="1:35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</row>
    <row r="371" spans="1:35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TOTAL'!L382</f>
        <v>0</v>
      </c>
      <c r="G371" t="str">
        <f>'RESUMEN TOTAL'!M382</f>
        <v>APAGADO</v>
      </c>
      <c r="H371" t="str">
        <f>'RESUMEN TOTAL'!N382</f>
        <v>APAGADO</v>
      </c>
      <c r="I371">
        <f>'RESUMEN TOTAL'!O382</f>
        <v>0</v>
      </c>
      <c r="J371" t="str">
        <f>'RESUMEN TOTAL'!P382</f>
        <v>APAGADO</v>
      </c>
      <c r="K371" t="str">
        <f>'RESUMEN TOTAL'!Q382</f>
        <v>APAGADO</v>
      </c>
      <c r="L371" t="str">
        <f>'RESUMEN TOTAL'!R382</f>
        <v>APAGADO</v>
      </c>
      <c r="M371" t="str">
        <f>'RESUMEN TOTAL'!S382</f>
        <v>APAGADO</v>
      </c>
      <c r="N371" t="str">
        <f>'RESUMEN TOTAL'!T382</f>
        <v>APAGADO</v>
      </c>
      <c r="O371" t="str">
        <f>'RESUMEN TOTAL'!U382</f>
        <v>APAGADO</v>
      </c>
      <c r="P371" t="str">
        <f>'RESUMEN TOTAL'!V382</f>
        <v>APAGADO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TOTAL'!L397</f>
        <v>0</v>
      </c>
      <c r="G386" t="str">
        <f>'RESUMEN TOTAL'!M397</f>
        <v>APAGADO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TOTAL'!L398</f>
        <v>0</v>
      </c>
      <c r="G387">
        <f>'RESUMEN TOTAL'!M398</f>
        <v>0</v>
      </c>
      <c r="H387" t="str">
        <f>'RESUMEN TOTAL'!N398</f>
        <v>APAGADO</v>
      </c>
      <c r="I387" t="str">
        <f>'RESUMEN TOTAL'!O398</f>
        <v>APAGADO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TOTAL'!L406</f>
        <v>0</v>
      </c>
      <c r="G395" t="str">
        <f>'RESUMEN TOTAL'!M406</f>
        <v>APAGADO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TOTAL'!L407</f>
        <v>0</v>
      </c>
      <c r="G396">
        <f>'RESUMEN TOTAL'!M407</f>
        <v>0</v>
      </c>
      <c r="H396" t="str">
        <f>'RESUMEN TOTAL'!N407</f>
        <v>APAGADO</v>
      </c>
      <c r="I396" t="str">
        <f>'RESUMEN TOTAL'!O407</f>
        <v>APAGADO</v>
      </c>
      <c r="J396" t="str">
        <f>'RESUMEN TOTAL'!P407</f>
        <v>APAGADO</v>
      </c>
      <c r="K396" t="str">
        <f>'RESUMEN TOTAL'!Q407</f>
        <v>APAGADO</v>
      </c>
      <c r="L396" t="str">
        <f>'RESUMEN TOTAL'!R407</f>
        <v>APAGADO</v>
      </c>
      <c r="M396" t="str">
        <f>'RESUMEN TOTAL'!S407</f>
        <v>APAGADO</v>
      </c>
      <c r="N396" t="str">
        <f>'RESUMEN TOTAL'!T407</f>
        <v>APAGADO</v>
      </c>
      <c r="O396" t="str">
        <f>'RESUMEN TOTAL'!U407</f>
        <v>APAGADO</v>
      </c>
      <c r="P396" t="str">
        <f>'RESUMEN TOTAL'!V407</f>
        <v>APAGADO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 t="str">
        <f>'RESUMEN TOTAL'!P410</f>
        <v>APAGADO</v>
      </c>
      <c r="K399" t="str">
        <f>'RESUMEN TOTAL'!Q410</f>
        <v>APAGADO</v>
      </c>
      <c r="L399" t="str">
        <f>'RESUMEN TOTAL'!R410</f>
        <v>APAGADO</v>
      </c>
      <c r="M399" t="str">
        <f>'RESUMEN TOTAL'!S410</f>
        <v>APAGADO</v>
      </c>
      <c r="N399" t="str">
        <f>'RESUMEN TOTAL'!T410</f>
        <v>APAGADO</v>
      </c>
      <c r="O399" t="str">
        <f>'RESUMEN TOTAL'!U410</f>
        <v>APAGADO</v>
      </c>
      <c r="P399" t="str">
        <f>'RESUMEN TOTAL'!V410</f>
        <v>APAGADO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 t="str">
        <f>'RESUMEN TOTAL'!P415</f>
        <v>APAGADO</v>
      </c>
      <c r="K404" t="str">
        <f>'RESUMEN TOTAL'!Q415</f>
        <v>APAGADO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TOTAL'!L422</f>
        <v>0</v>
      </c>
      <c r="G411" t="str">
        <f>'RESUMEN TOTAL'!M422</f>
        <v>APAGADO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TOTAL'!L423</f>
        <v>0</v>
      </c>
      <c r="G412">
        <f>'RESUMEN TOTAL'!M423</f>
        <v>0</v>
      </c>
      <c r="H412" t="str">
        <f>'RESUMEN TOTAL'!N423</f>
        <v>APAGADO</v>
      </c>
      <c r="I412" t="str">
        <f>'RESUMEN TOTAL'!O423</f>
        <v>APAGADO</v>
      </c>
      <c r="J412" t="str">
        <f>'RESUMEN TOTAL'!P423</f>
        <v>APAGADO</v>
      </c>
      <c r="K412" t="str">
        <f>'RESUMEN TOTAL'!Q423</f>
        <v>APAGADO</v>
      </c>
      <c r="L412" t="str">
        <f>'RESUMEN TOTAL'!R423</f>
        <v>APAGADO</v>
      </c>
      <c r="M412" t="str">
        <f>'RESUMEN TOTAL'!S423</f>
        <v>APAGADO</v>
      </c>
      <c r="N412" t="str">
        <f>'RESUMEN TOTAL'!T423</f>
        <v>APAGADO</v>
      </c>
      <c r="O412" t="str">
        <f>'RESUMEN TOTAL'!U423</f>
        <v>APAGADO</v>
      </c>
      <c r="P412" t="str">
        <f>'RESUMEN TOTAL'!V423</f>
        <v>APAGADO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TOTAL'!A432</f>
        <v>VILLA DEL PLATA</v>
      </c>
      <c r="B420" t="str">
        <f>'RESUMEN TOTAL'!B432</f>
        <v>VDPL02</v>
      </c>
      <c r="C420" t="str">
        <f>'RESUMEN TOTAL'!D432</f>
        <v>Thevenet y Berutti</v>
      </c>
      <c r="D420" t="str">
        <f>'RESUMEN TOTAL'!E432</f>
        <v>Domo</v>
      </c>
      <c r="E420" t="str">
        <f>'RESUMEN TOTAL'!F432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TOTAL'!A433</f>
        <v>VILLA DEL PLATA</v>
      </c>
      <c r="B421" t="str">
        <f>'RESUMEN TOTAL'!B433</f>
        <v>VDPL03</v>
      </c>
      <c r="C421" t="str">
        <f>'RESUMEN TOTAL'!D433</f>
        <v>Neuquen y Alvarado</v>
      </c>
      <c r="D421" t="str">
        <f>'RESUMEN TOTAL'!E433</f>
        <v>Domo</v>
      </c>
      <c r="E421" t="str">
        <f>'RESUMEN TOTAL'!F433</f>
        <v>Radio</v>
      </c>
      <c r="F421">
        <f>'RESUMEN TOTAL'!L432</f>
        <v>0</v>
      </c>
      <c r="G421" t="str">
        <f>'RESUMEN TOTAL'!M432</f>
        <v>APAGADO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TOTAL'!A434</f>
        <v>VILLA DEL PLATA</v>
      </c>
      <c r="B422" t="str">
        <f>'RESUMEN TOTAL'!B434</f>
        <v>VDPL04</v>
      </c>
      <c r="C422" t="str">
        <f>'RESUMEN TOTAL'!D434</f>
        <v>Neuquen y Diagonal Guemes</v>
      </c>
      <c r="D422" t="str">
        <f>'RESUMEN TOTAL'!E434</f>
        <v>Domo</v>
      </c>
      <c r="E422" t="str">
        <f>'RESUMEN TOTAL'!F434</f>
        <v>Radio</v>
      </c>
      <c r="F422">
        <f>'RESUMEN TOTAL'!L433</f>
        <v>0</v>
      </c>
      <c r="G422">
        <f>'RESUMEN TOTAL'!M433</f>
        <v>0</v>
      </c>
      <c r="H422" t="str">
        <f>'RESUMEN TOTAL'!N433</f>
        <v>APAGADO</v>
      </c>
      <c r="I422" t="str">
        <f>'RESUMEN TOTAL'!O433</f>
        <v>APAGADO</v>
      </c>
      <c r="J422" t="str">
        <f>'RESUMEN TOTAL'!P433</f>
        <v>APAGADO</v>
      </c>
      <c r="K422" t="str">
        <f>'RESUMEN TOTAL'!Q433</f>
        <v>APAGADO</v>
      </c>
      <c r="L422" t="str">
        <f>'RESUMEN TOTAL'!R433</f>
        <v>APAGADO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 t="str">
        <f>'RESUMEN TOTAL'!V433</f>
        <v>APAGADO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TOTAL'!A435</f>
        <v>VILLA DEL PLATA</v>
      </c>
      <c r="B423" t="str">
        <f>'RESUMEN TOTAL'!B435</f>
        <v>VDPL05</v>
      </c>
      <c r="C423" t="str">
        <f>'RESUMEN TOTAL'!D435</f>
        <v>Ruta 36 y Abraham</v>
      </c>
      <c r="D423" t="str">
        <f>'RESUMEN TOTAL'!E435</f>
        <v>Domo</v>
      </c>
      <c r="E423" t="str">
        <f>'RESUMEN TOTAL'!F435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TOTAL'!A436</f>
        <v>VILLA ANGELICA</v>
      </c>
      <c r="B424" t="str">
        <f>'RESUMEN TOTAL'!B436</f>
        <v>VDPL06</v>
      </c>
      <c r="C424" t="str">
        <f>'RESUMEN TOTAL'!D436</f>
        <v>Thevenet e/ Islas Orcadas y Gardel</v>
      </c>
      <c r="D424" t="str">
        <f>'RESUMEN TOTAL'!E436</f>
        <v>Domo</v>
      </c>
      <c r="E424" t="str">
        <f>'RESUMEN TOTAL'!F436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TOTAL'!A438</f>
        <v>VILLA HUDSON</v>
      </c>
      <c r="B425" t="str">
        <f>'RESUMEN TOTAL'!B438</f>
        <v>VHS 01</v>
      </c>
      <c r="C425" t="str">
        <f>'RESUMEN TOTAL'!D438</f>
        <v>AV. HUDSON Y AV. LUJAN</v>
      </c>
      <c r="D425" t="str">
        <f>'RESUMEN TOTAL'!E438</f>
        <v>DOMO</v>
      </c>
      <c r="E425" t="str">
        <f>'RESUMEN TOTAL'!F438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TOTAL'!A439</f>
        <v>VILLA HUDSON</v>
      </c>
      <c r="B426" t="str">
        <f>'RESUMEN TOTAL'!B439</f>
        <v>VHS 02</v>
      </c>
      <c r="C426" t="str">
        <f>'RESUMEN TOTAL'!D439</f>
        <v>AV. LUJAN Y CALLE 909 A</v>
      </c>
      <c r="D426" t="str">
        <f>'RESUMEN TOTAL'!E439</f>
        <v>DOMO</v>
      </c>
      <c r="E426" t="str">
        <f>'RESUMEN TOTAL'!F439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TOTAL'!A440</f>
        <v>VILLA HUDSON</v>
      </c>
      <c r="B427" t="str">
        <f>'RESUMEN TOTAL'!B440</f>
        <v>VHS 03 (fija 1)</v>
      </c>
      <c r="C427" t="str">
        <f>'RESUMEN TOTAL'!D440</f>
        <v>AV. HUDSON Y LOS INMIGRANTES</v>
      </c>
      <c r="D427" t="str">
        <f>'RESUMEN TOTAL'!E440</f>
        <v>Fija</v>
      </c>
      <c r="E427" t="str">
        <f>'RESUMEN TOTAL'!F440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TOTAL'!A441</f>
        <v>VILLA HUDSON</v>
      </c>
      <c r="B428" t="str">
        <f>'RESUMEN TOTAL'!B441</f>
        <v>VHS 04 (fija 2)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TOTAL'!A442</f>
        <v>VILLA ARIAS</v>
      </c>
      <c r="B429" t="str">
        <f>'RESUMEN TOTAL'!B442</f>
        <v>VLA 01 (fija 1)</v>
      </c>
      <c r="C429" t="str">
        <f>'RESUMEN TOTAL'!D442</f>
        <v>820 Y SOLER</v>
      </c>
      <c r="D429" t="str">
        <f>'RESUMEN TOTAL'!E442</f>
        <v>Fija</v>
      </c>
      <c r="E429" t="str">
        <f>'RESUMEN TOTAL'!F442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TOTAL'!A443</f>
        <v>VILLA ARIAS</v>
      </c>
      <c r="B430" t="str">
        <f>'RESUMEN TOTAL'!B443</f>
        <v>VLA 02</v>
      </c>
      <c r="C430" t="str">
        <f>'RESUMEN TOTAL'!D443</f>
        <v>ESPORA Y HUDSON</v>
      </c>
      <c r="D430" t="str">
        <f>'RESUMEN TOTAL'!E443</f>
        <v>DOMO</v>
      </c>
      <c r="E430" t="str">
        <f>'RESUMEN TOTAL'!F443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TOTAL'!A444</f>
        <v>VILLA ARIAS</v>
      </c>
      <c r="B431" t="str">
        <f>'RESUMEN TOTAL'!B444</f>
        <v>VLA03 (fija 2)</v>
      </c>
      <c r="C431" t="str">
        <f>'RESUMEN TOTAL'!D444</f>
        <v>820 y SOLER</v>
      </c>
      <c r="D431" t="str">
        <f>'RESUMEN TOTAL'!E444</f>
        <v>Fija</v>
      </c>
      <c r="E431" t="str">
        <f>'RESUMEN TOTAL'!F444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TOTAL'!A445</f>
        <v>VILLA ARIAS</v>
      </c>
      <c r="B432" t="str">
        <f>'RESUMEN TOTAL'!B445</f>
        <v>VLA04</v>
      </c>
      <c r="C432" t="str">
        <f>'RESUMEN TOTAL'!D445</f>
        <v>ESPORA Y MARTIN GRASS</v>
      </c>
      <c r="D432" t="str">
        <f>'RESUMEN TOTAL'!E445</f>
        <v>DOMO</v>
      </c>
      <c r="E432" t="str">
        <f>'RESUMEN TOTAL'!F445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TOTAL'!A446</f>
        <v>VILLA ARIAS</v>
      </c>
      <c r="B433" t="str">
        <f>'RESUMEN TOTAL'!B446</f>
        <v>VLA05</v>
      </c>
      <c r="C433" t="str">
        <f>'RESUMEN TOTAL'!D446</f>
        <v>ESPORA Y 802</v>
      </c>
      <c r="D433" t="str">
        <f>'RESUMEN TOTAL'!E446</f>
        <v>DOMO</v>
      </c>
      <c r="E433" t="str">
        <f>'RESUMEN TOTAL'!F446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TOTAL'!A447</f>
        <v>VILLA MONICA NUEVA</v>
      </c>
      <c r="B434" t="str">
        <f>'RESUMEN TOTAL'!B447</f>
        <v>VMO 02</v>
      </c>
      <c r="C434" t="str">
        <f>'RESUMEN TOTAL'!D447</f>
        <v>Rio Carapachay y Oroño</v>
      </c>
      <c r="D434" t="str">
        <f>'RESUMEN TOTAL'!E447</f>
        <v>Domo</v>
      </c>
      <c r="E434" t="str">
        <f>'RESUMEN TOTAL'!F447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TOTAL'!A448</f>
        <v>VILLA MONICA NUEVA</v>
      </c>
      <c r="B435" t="str">
        <f>'RESUMEN TOTAL'!B448</f>
        <v>VMO 03 (fija 1)</v>
      </c>
      <c r="C435" t="str">
        <f>'RESUMEN TOTAL'!D448</f>
        <v>EVA PERON E/ OROÑO Y 734 A</v>
      </c>
      <c r="D435" t="str">
        <f>'RESUMEN TOTAL'!E448</f>
        <v>Fija</v>
      </c>
      <c r="E435" t="str">
        <f>'RESUMEN TOTAL'!F448</f>
        <v>Fibra Optica</v>
      </c>
      <c r="F435">
        <f>'RESUMEN TOTAL'!L447</f>
        <v>0</v>
      </c>
      <c r="G435" t="str">
        <f>'RESUMEN TOTAL'!M447</f>
        <v>APAGADO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TOTAL'!A449</f>
        <v>VILLA MONICA NUEVA</v>
      </c>
      <c r="B436" t="str">
        <f>'RESUMEN TOTAL'!B449</f>
        <v>VMO 04 (fija 2)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TOTAL'!L448</f>
        <v>0</v>
      </c>
      <c r="G436" t="str">
        <f>'RESUMEN TOTAL'!M448</f>
        <v>APAGADO</v>
      </c>
      <c r="H436">
        <f>'RESUMEN TOTAL'!N447</f>
        <v>0</v>
      </c>
      <c r="I436">
        <f>'RESUMEN TOTAL'!O447</f>
        <v>0</v>
      </c>
      <c r="J436" t="str">
        <f>'RESUMEN TOTAL'!P448</f>
        <v>APAGADO</v>
      </c>
      <c r="K436" t="str">
        <f>'RESUMEN TOTAL'!Q448</f>
        <v>APAGADO</v>
      </c>
      <c r="L436" t="str">
        <f>'RESUMEN TOTAL'!R448</f>
        <v>APAGADO</v>
      </c>
      <c r="M436" t="str">
        <f>'RESUMEN TOTAL'!S448</f>
        <v>APAGADO</v>
      </c>
      <c r="N436" t="str">
        <f>'RESUMEN TOTAL'!T448</f>
        <v>APAGADO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TOTAL'!A450</f>
        <v>VILLA MONICA NUEVA</v>
      </c>
      <c r="B437" t="str">
        <f>'RESUMEN TOTAL'!B450</f>
        <v>VMO 05</v>
      </c>
      <c r="C437" t="str">
        <f>'RESUMEN TOTAL'!D450</f>
        <v>OROÑO Y EVA PERON</v>
      </c>
      <c r="D437" t="str">
        <f>'RESUMEN TOTAL'!E450</f>
        <v>DOMO</v>
      </c>
      <c r="E437" t="str">
        <f>'RESUMEN TOTAL'!F450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TOTAL'!P449</f>
        <v>APAGADO</v>
      </c>
      <c r="K437" t="str">
        <f>'RESUMEN TOTAL'!Q449</f>
        <v>APAGADO</v>
      </c>
      <c r="L437" t="str">
        <f>'RESUMEN TOTAL'!R449</f>
        <v>APAGADO</v>
      </c>
      <c r="M437" t="str">
        <f>'RESUMEN TOTAL'!S449</f>
        <v>APAGADO</v>
      </c>
      <c r="N437" t="str">
        <f>'RESUMEN TOTAL'!T449</f>
        <v>APAGADO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TOTAL'!A451</f>
        <v>VILLA MONICA NUEVA</v>
      </c>
      <c r="B438" t="str">
        <f>'RESUMEN TOTAL'!B451</f>
        <v>VMO01</v>
      </c>
      <c r="C438" t="str">
        <f>'RESUMEN TOTAL'!D451</f>
        <v>Eva Peron y Monseñor de las Casas</v>
      </c>
      <c r="D438" t="str">
        <f>'RESUMEN TOTAL'!E451</f>
        <v>DOMO</v>
      </c>
      <c r="E438" t="str">
        <f>'RESUMEN TOTAL'!F451</f>
        <v>Fibra Optica</v>
      </c>
      <c r="F438">
        <f>'RESUMEN TOTAL'!L450</f>
        <v>0</v>
      </c>
      <c r="G438" t="str">
        <f>'RESUMEN TOTAL'!M450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TOTAL'!P450</f>
        <v>APAGADO</v>
      </c>
      <c r="K438" t="str">
        <f>'RESUMEN TOTAL'!Q450</f>
        <v>APAGADO</v>
      </c>
      <c r="L438" t="str">
        <f>'RESUMEN TOTAL'!R450</f>
        <v>APAGADO</v>
      </c>
      <c r="M438" t="str">
        <f>'RESUMEN TOTAL'!S450</f>
        <v>APAGADO</v>
      </c>
      <c r="N438" t="str">
        <f>'RESUMEN TOTAL'!T450</f>
        <v>APAGADO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TOTAL'!A452</f>
        <v>VILLA MONICA VIEJA</v>
      </c>
      <c r="B439" t="str">
        <f>'RESUMEN TOTAL'!B452</f>
        <v>VMOV01 (fija 1)</v>
      </c>
      <c r="C439" t="str">
        <f>'RESUMEN TOTAL'!D452</f>
        <v>ATENAS E/ CAFFERATA Y ALEMANIA</v>
      </c>
      <c r="D439" t="str">
        <f>'RESUMEN TOTAL'!E452</f>
        <v>Fija</v>
      </c>
      <c r="E439" t="str">
        <f>'RESUMEN TOTAL'!F452</f>
        <v>Fibra Optica</v>
      </c>
      <c r="F439">
        <f>'RESUMEN TOTAL'!L451</f>
        <v>0</v>
      </c>
      <c r="G439" t="str">
        <f>'RESUMEN TOTAL'!M451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TOTAL'!P451</f>
        <v>APAGADO</v>
      </c>
      <c r="K439" t="str">
        <f>'RESUMEN TOTAL'!Q451</f>
        <v>APAGADO</v>
      </c>
      <c r="L439" t="str">
        <f>'RESUMEN TOTAL'!R451</f>
        <v>APAGADO</v>
      </c>
      <c r="M439" t="str">
        <f>'RESUMEN TOTAL'!S451</f>
        <v>APAGADO</v>
      </c>
      <c r="N439" t="str">
        <f>'RESUMEN TOTAL'!T451</f>
        <v>APAGADO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TOTAL'!A453</f>
        <v>VILLA MONICA VIEJA</v>
      </c>
      <c r="B440" t="str">
        <f>'RESUMEN TOTAL'!B453</f>
        <v>VMOV 02 (fija 2)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TOTAL'!L452</f>
        <v>0</v>
      </c>
      <c r="G440" t="str">
        <f>'RESUMEN TOTAL'!M452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TOTAL'!P452</f>
        <v>APAGADO</v>
      </c>
      <c r="K440" t="str">
        <f>'RESUMEN TOTAL'!Q452</f>
        <v>APAGADO</v>
      </c>
      <c r="L440" t="str">
        <f>'RESUMEN TOTAL'!R452</f>
        <v>APAGADO</v>
      </c>
      <c r="M440" t="str">
        <f>'RESUMEN TOTAL'!S452</f>
        <v>APAGADO</v>
      </c>
      <c r="N440" t="str">
        <f>'RESUMEN TOTAL'!T452</f>
        <v>APAGADO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TOTAL'!A454</f>
        <v>VILLA MONICA VIEJA</v>
      </c>
      <c r="B441" t="str">
        <f>'RESUMEN TOTAL'!B454</f>
        <v>VMOV 03 (fija 1)</v>
      </c>
      <c r="C441" t="str">
        <f>'RESUMEN TOTAL'!D454</f>
        <v>ROMA E/ HOLANDA Y CAFFERATA</v>
      </c>
      <c r="D441" t="str">
        <f>'RESUMEN TOTAL'!E454</f>
        <v>Fija</v>
      </c>
      <c r="E441" t="str">
        <f>'RESUMEN TOTAL'!F454</f>
        <v>Fibra Optica</v>
      </c>
      <c r="F441">
        <f>'RESUMEN TOTAL'!L453</f>
        <v>0</v>
      </c>
      <c r="G441" t="str">
        <f>'RESUMEN TOTAL'!M453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TOTAL'!P453</f>
        <v>APAGADO</v>
      </c>
      <c r="K441" t="str">
        <f>'RESUMEN TOTAL'!Q453</f>
        <v>APAGADO</v>
      </c>
      <c r="L441" t="str">
        <f>'RESUMEN TOTAL'!R453</f>
        <v>APAGADO</v>
      </c>
      <c r="M441" t="str">
        <f>'RESUMEN TOTAL'!S453</f>
        <v>APAGADO</v>
      </c>
      <c r="N441" t="str">
        <f>'RESUMEN TOTAL'!T453</f>
        <v>APAGADO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TOTAL'!A455</f>
        <v>VILLA MONICA VIEJA</v>
      </c>
      <c r="B442" t="str">
        <f>'RESUMEN TOTAL'!B455</f>
        <v>VMOV04 (fija 2)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TOTAL'!L454</f>
        <v>0</v>
      </c>
      <c r="G442" t="str">
        <f>'RESUMEN TOTAL'!M454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TOTAL'!P454</f>
        <v>APAGADO</v>
      </c>
      <c r="K442" t="str">
        <f>'RESUMEN TOTAL'!Q454</f>
        <v>APAGADO</v>
      </c>
      <c r="L442" t="str">
        <f>'RESUMEN TOTAL'!R454</f>
        <v>APAGADO</v>
      </c>
      <c r="M442" t="str">
        <f>'RESUMEN TOTAL'!S454</f>
        <v>APAGADO</v>
      </c>
      <c r="N442" t="str">
        <f>'RESUMEN TOTAL'!T454</f>
        <v>APAGADO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TOTAL'!A456</f>
        <v>VILLA SAN LUIS</v>
      </c>
      <c r="B443" t="str">
        <f>'RESUMEN TOTAL'!B456</f>
        <v>VSL 01</v>
      </c>
      <c r="C443" t="str">
        <f>'RESUMEN TOTAL'!D456</f>
        <v>AV. HUDSON Y CACHEUTA</v>
      </c>
      <c r="D443" t="str">
        <f>'RESUMEN TOTAL'!E456</f>
        <v>DOMO</v>
      </c>
      <c r="E443" t="str">
        <f>'RESUMEN TOTAL'!F456</f>
        <v>Fibra Optica</v>
      </c>
      <c r="F443">
        <f>'RESUMEN TOTAL'!L455</f>
        <v>0</v>
      </c>
      <c r="G443">
        <f>'RESUMEN TOTAL'!M455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TOTAL'!P455</f>
        <v>APAGADO</v>
      </c>
      <c r="K443" t="str">
        <f>'RESUMEN TOTAL'!Q455</f>
        <v>APAGADO</v>
      </c>
      <c r="L443" t="str">
        <f>'RESUMEN TOTAL'!R455</f>
        <v>APAGADO</v>
      </c>
      <c r="M443" t="str">
        <f>'RESUMEN TOTAL'!S455</f>
        <v>APAGADO</v>
      </c>
      <c r="N443" t="str">
        <f>'RESUMEN TOTAL'!T455</f>
        <v>APAGADO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TOTAL'!A457</f>
        <v>VILLA SUSANA</v>
      </c>
      <c r="B444" t="str">
        <f>'RESUMEN TOTAL'!B457</f>
        <v>VSU01</v>
      </c>
      <c r="C444" t="str">
        <f>'RESUMEN TOTAL'!D457</f>
        <v>CJAL. JUAN BROWN Y SANTA FE</v>
      </c>
      <c r="D444" t="str">
        <f>'RESUMEN TOTAL'!E457</f>
        <v>DOMO</v>
      </c>
      <c r="E444" t="str">
        <f>'RESUMEN TOTAL'!F457</f>
        <v>Radio</v>
      </c>
      <c r="F444">
        <f>'RESUMEN TOTAL'!L456</f>
        <v>0</v>
      </c>
      <c r="G444">
        <f>'RESUMEN TOTAL'!M456</f>
        <v>0</v>
      </c>
      <c r="H444" t="str">
        <f>'RESUMEN TOTAL'!N455</f>
        <v>APAGADO</v>
      </c>
      <c r="I444" t="str">
        <f>'RESUMEN TOTAL'!O455</f>
        <v>APAGADO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TOTAL'!A458</f>
        <v>VILLA SUSANA</v>
      </c>
      <c r="B445" t="str">
        <f>'RESUMEN TOTAL'!B458</f>
        <v>VSU 02</v>
      </c>
      <c r="C445" t="str">
        <f>'RESUMEN TOTAL'!D458</f>
        <v>CABELLO Y SANTA FE</v>
      </c>
      <c r="D445" t="str">
        <f>'RESUMEN TOTAL'!E458</f>
        <v>DOMO</v>
      </c>
      <c r="E445" t="str">
        <f>'RESUMEN TOTAL'!F458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TOTAL'!A459</f>
        <v>VILLA SUSANA</v>
      </c>
      <c r="B446" t="str">
        <f>'RESUMEN TOTAL'!B459</f>
        <v>VSU 03</v>
      </c>
      <c r="C446" t="str">
        <f>'RESUMEN TOTAL'!D459</f>
        <v>EE.UU Y SERRANO</v>
      </c>
      <c r="D446" t="str">
        <f>'RESUMEN TOTAL'!E459</f>
        <v>DOMO</v>
      </c>
      <c r="E446" t="str">
        <f>'RESUMEN TOTAL'!F459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TOTAL'!A460</f>
        <v>VILLA SUSANA</v>
      </c>
      <c r="B447" t="str">
        <f>'RESUMEN TOTAL'!B460</f>
        <v>VSU 04</v>
      </c>
      <c r="C447" t="str">
        <f>'RESUMEN TOTAL'!D460</f>
        <v>Aniceto Diaz y Cordoba</v>
      </c>
      <c r="D447" t="str">
        <f>'RESUMEN TOTAL'!E460</f>
        <v>fija</v>
      </c>
      <c r="E447" t="str">
        <f>'RESUMEN TOTAL'!F460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TOTAL'!A461</f>
        <v>VILLA SUSANA</v>
      </c>
      <c r="B448" t="str">
        <f>'RESUMEN TOTAL'!B461</f>
        <v>VSU 05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TOTAL'!A462</f>
        <v>VILLA SUSANA</v>
      </c>
      <c r="B449" t="str">
        <f>'RESUMEN TOTAL'!B462</f>
        <v>VSU 06</v>
      </c>
      <c r="C449" t="str">
        <f>'RESUMEN TOTAL'!D462</f>
        <v>EE.UU Y BROWN</v>
      </c>
      <c r="D449" t="str">
        <f>'RESUMEN TOTAL'!E462</f>
        <v>DOMO</v>
      </c>
      <c r="E449" t="str">
        <f>'RESUMEN TOTAL'!F462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TOTAL'!A463</f>
        <v>ZEBALLOS</v>
      </c>
      <c r="B450" t="str">
        <f>'RESUMEN TOTAL'!B463</f>
        <v>ZEB02</v>
      </c>
      <c r="C450" t="str">
        <f>'RESUMEN TOTAL'!D463</f>
        <v>Quinquela Martin y Sgo. del Estero</v>
      </c>
      <c r="D450" t="str">
        <f>'RESUMEN TOTAL'!E463</f>
        <v>Domo</v>
      </c>
      <c r="E450" t="str">
        <f>'RESUMEN TOTAL'!F463</f>
        <v>Radio</v>
      </c>
      <c r="F450">
        <f>'RESUMEN TOTAL'!L462</f>
        <v>0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TOTAL'!A464</f>
        <v>9 DE JULIO</v>
      </c>
      <c r="B451" t="str">
        <f>'RESUMEN TOTAL'!B464</f>
        <v>ZEB03</v>
      </c>
      <c r="C451" t="str">
        <f>'RESUMEN TOTAL'!D464</f>
        <v>Quinquela Martin y Pte. Peron</v>
      </c>
      <c r="D451" t="str">
        <f>'RESUMEN TOTAL'!E464</f>
        <v>Domo</v>
      </c>
      <c r="E451" t="str">
        <f>'RESUMEN TOTAL'!F464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TOTAL'!A465</f>
        <v>ZEBALLOS</v>
      </c>
      <c r="B452" t="str">
        <f>'RESUMEN TOTAL'!B465</f>
        <v>ZEB04</v>
      </c>
      <c r="C452" t="str">
        <f>'RESUMEN TOTAL'!D465</f>
        <v>THEVENET Y DIAGONAL GRANADEROS</v>
      </c>
      <c r="D452" t="str">
        <f>'RESUMEN TOTAL'!E465</f>
        <v>DOMO</v>
      </c>
      <c r="E452" t="str">
        <f>'RESUMEN TOTAL'!F465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TOTAL'!A466</f>
        <v>ZEBALLOS</v>
      </c>
      <c r="B453" t="str">
        <f>'RESUMEN TOTAL'!B466</f>
        <v>ZEB 05</v>
      </c>
      <c r="C453" t="str">
        <f>'RESUMEN TOTAL'!D466</f>
        <v>DIAG. GRANADEROS Y 214 BIS</v>
      </c>
      <c r="D453" t="str">
        <f>'RESUMEN TOTAL'!E466</f>
        <v>Domo</v>
      </c>
      <c r="E453" t="str">
        <f>'RESUMEN TOTAL'!F466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TOTAL'!A487</f>
        <v>PARADAS SEGURAS</v>
      </c>
      <c r="B454">
        <f>'RESUMEN TOTAL'!B487</f>
        <v>21</v>
      </c>
      <c r="C454" t="str">
        <f>'RESUMEN TOTAL'!D487</f>
        <v>HUDSON Y CABILDO OESTE</v>
      </c>
      <c r="D454" t="str">
        <f>'RESUMEN TOTAL'!E487</f>
        <v>GFIJA</v>
      </c>
      <c r="E454" t="str">
        <f>'RESUMEN TOTAL'!F487</f>
        <v>GPON</v>
      </c>
      <c r="F454">
        <f>'RESUMEN TOTAL'!L486</f>
        <v>0</v>
      </c>
      <c r="G454" t="str">
        <f>'RESUMEN TOTAL'!M486</f>
        <v>APAGADO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TOTAL'!A488</f>
        <v>PARADAS SEGURAS</v>
      </c>
      <c r="B455" t="str">
        <f>'RESUMEN TOTAL'!B488</f>
        <v>21 I</v>
      </c>
      <c r="C455" t="str">
        <f>'RESUMEN TOTAL'!D488</f>
        <v>HUDSON Y CABILDO OESTE</v>
      </c>
      <c r="D455" t="str">
        <f>'RESUMEN TOTAL'!E488</f>
        <v>INTERCOMUNICADOR</v>
      </c>
      <c r="E455" t="str">
        <f>'RESUMEN TOTAL'!F488</f>
        <v>GPON</v>
      </c>
      <c r="F455">
        <f>'RESUMEN TOTAL'!L487</f>
        <v>0</v>
      </c>
      <c r="G455" t="str">
        <f>'RESUMEN TOTAL'!M487</f>
        <v>APAGADO</v>
      </c>
      <c r="H455">
        <f>'RESUMEN TOTAL'!N466</f>
        <v>0</v>
      </c>
      <c r="I455">
        <f>'RESUMEN TOTAL'!O466</f>
        <v>0</v>
      </c>
      <c r="J455" t="str">
        <f>'RESUMEN TOTAL'!P487</f>
        <v>APAGADO</v>
      </c>
      <c r="K455" t="str">
        <f>'RESUMEN TOTAL'!Q487</f>
        <v>APAGADO</v>
      </c>
      <c r="L455" t="str">
        <f>'RESUMEN TOTAL'!R487</f>
        <v>APAGADO</v>
      </c>
      <c r="M455" t="str">
        <f>'RESUMEN TOTAL'!S487</f>
        <v>APAGADO</v>
      </c>
      <c r="N455" t="str">
        <f>'RESUMEN TOTAL'!T487</f>
        <v>APAGADO</v>
      </c>
      <c r="O455" t="str">
        <f>'RESUMEN TOTAL'!U487</f>
        <v>APAGADO</v>
      </c>
      <c r="P455" t="str">
        <f>'RESUMEN TOTAL'!V487</f>
        <v>APAGADO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TOTAL'!A489</f>
        <v>PARADAS SEGURAS</v>
      </c>
      <c r="B456">
        <f>'RESUMEN TOTAL'!B489</f>
        <v>22</v>
      </c>
      <c r="C456" t="str">
        <f>'RESUMEN TOTAL'!D489</f>
        <v>HUDSON Y CABILDO  ESTE</v>
      </c>
      <c r="D456" t="str">
        <f>'RESUMEN TOTAL'!E489</f>
        <v>GFIJA</v>
      </c>
      <c r="E456" t="str">
        <f>'RESUMEN TOTAL'!F489</f>
        <v>GPON</v>
      </c>
      <c r="F456">
        <f>'RESUMEN TOTAL'!L488</f>
        <v>0</v>
      </c>
      <c r="G456">
        <f>'RESUMEN TOTAL'!M488</f>
        <v>0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TOTAL'!A490</f>
        <v>PARADAS SEGURAS</v>
      </c>
      <c r="B457" t="str">
        <f>'RESUMEN TOTAL'!B490</f>
        <v>22 I</v>
      </c>
      <c r="C457" t="str">
        <f>'RESUMEN TOTAL'!D490</f>
        <v>HUDSON Y CABILDO  ESTE</v>
      </c>
      <c r="D457" t="str">
        <f>'RESUMEN TOTAL'!E490</f>
        <v>INTERCOMUNICADOR</v>
      </c>
      <c r="E457" t="str">
        <f>'RESUMEN TOTAL'!F490</f>
        <v>GPON</v>
      </c>
      <c r="F457">
        <f>'RESUMEN TOTAL'!L489</f>
        <v>0</v>
      </c>
      <c r="G457">
        <f>'RESUMEN TOTAL'!M489</f>
        <v>0</v>
      </c>
      <c r="H457" t="str">
        <f>'RESUMEN TOTAL'!N468</f>
        <v>APAGADO</v>
      </c>
      <c r="I457" t="str">
        <f>'RESUMEN TOTAL'!O468</f>
        <v>APAGADO</v>
      </c>
      <c r="J457">
        <f>'RESUMEN TOTAL'!P489</f>
        <v>0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TOTAL'!A491</f>
        <v>PARADAS SEGURAS</v>
      </c>
      <c r="B458">
        <f>'RESUMEN TOTAL'!B491</f>
        <v>23</v>
      </c>
      <c r="C458" t="str">
        <f>'RESUMEN TOTAL'!D491</f>
        <v>HUDSON Y SAN NICOLAS OESTE</v>
      </c>
      <c r="D458" t="str">
        <f>'RESUMEN TOTAL'!E491</f>
        <v>GFIJA</v>
      </c>
      <c r="E458" t="str">
        <f>'RESUMEN TOTAL'!F491</f>
        <v>GPON</v>
      </c>
      <c r="F458">
        <f>'RESUMEN TOTAL'!L490</f>
        <v>0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>
        <f>'RESUMEN TOTAL'!P490</f>
        <v>0</v>
      </c>
      <c r="K458">
        <f>'RESUMEN TOTAL'!Q490</f>
        <v>0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TOTAL'!A492</f>
        <v>PARADAS SEGURAS</v>
      </c>
      <c r="B459" t="str">
        <f>'RESUMEN TOTAL'!B492</f>
        <v>23 I</v>
      </c>
      <c r="C459" t="str">
        <f>'RESUMEN TOTAL'!D492</f>
        <v>HUDSON Y SAN NICOLAS OESTE</v>
      </c>
      <c r="D459" t="str">
        <f>'RESUMEN TOTAL'!E492</f>
        <v>INTERCOMUNICADOR</v>
      </c>
      <c r="E459" t="str">
        <f>'RESUMEN TOTAL'!F492</f>
        <v>GPON</v>
      </c>
      <c r="F459">
        <f>'RESUMEN TOTAL'!L491</f>
        <v>0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TOTAL'!A493</f>
        <v>PARADAS SEGURAS</v>
      </c>
      <c r="B460">
        <f>'RESUMEN TOTAL'!B493</f>
        <v>24</v>
      </c>
      <c r="C460" t="str">
        <f>'RESUMEN TOTAL'!D493</f>
        <v>HUDSON Y ALDAO ESTE</v>
      </c>
      <c r="D460" t="str">
        <f>'RESUMEN TOTAL'!E493</f>
        <v>GFIJA</v>
      </c>
      <c r="E460" t="str">
        <f>'RESUMEN TOTAL'!F493</f>
        <v>GPON</v>
      </c>
      <c r="F460">
        <f>'RESUMEN TOTAL'!L492</f>
        <v>0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TOTAL'!A494</f>
        <v>PARADAS SEGURAS</v>
      </c>
      <c r="B461" t="str">
        <f>'RESUMEN TOTAL'!B494</f>
        <v>24 I</v>
      </c>
      <c r="C461" t="str">
        <f>'RESUMEN TOTAL'!D494</f>
        <v>HUDSON Y ALDAO ESTE</v>
      </c>
      <c r="D461" t="str">
        <f>'RESUMEN TOTAL'!E494</f>
        <v>INTERCOMUNICADOR</v>
      </c>
      <c r="E461" t="str">
        <f>'RESUMEN TOTAL'!F494</f>
        <v>GPON</v>
      </c>
      <c r="F461">
        <f>'RESUMEN TOTAL'!L493</f>
        <v>0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TOTAL'!A495</f>
        <v>PARADAS SEGURAS</v>
      </c>
      <c r="B462">
        <f>'RESUMEN TOTAL'!B495</f>
        <v>25</v>
      </c>
      <c r="C462" t="str">
        <f>'RESUMEN TOTAL'!D495</f>
        <v>HUDSON Y RIO JACHAL</v>
      </c>
      <c r="D462" t="str">
        <f>'RESUMEN TOTAL'!E495</f>
        <v>GFIJA</v>
      </c>
      <c r="E462" t="str">
        <f>'RESUMEN TOTAL'!F495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TOTAL'!A496</f>
        <v>PARADAS SEGURAS</v>
      </c>
      <c r="B463" t="str">
        <f>'RESUMEN TOTAL'!B496</f>
        <v>25 I</v>
      </c>
      <c r="C463" t="str">
        <f>'RESUMEN TOTAL'!D496</f>
        <v>HUDSON Y RIO JACHAL</v>
      </c>
      <c r="D463" t="str">
        <f>'RESUMEN TOTAL'!E496</f>
        <v>INTERCOMUNICADOR</v>
      </c>
      <c r="E463" t="str">
        <f>'RESUMEN TOTAL'!F496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>
        <f>'RESUMEN TOTAL'!P495</f>
        <v>0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TOTAL'!A497</f>
        <v>PARADAS SEGURAS</v>
      </c>
      <c r="B464">
        <f>'RESUMEN TOTAL'!B497</f>
        <v>26</v>
      </c>
      <c r="C464" t="str">
        <f>'RESUMEN TOTAL'!D497</f>
        <v>HUDSON Y RIO COLORADO OESTE</v>
      </c>
      <c r="D464" t="str">
        <f>'RESUMEN TOTAL'!E497</f>
        <v>GFIJA</v>
      </c>
      <c r="E464" t="str">
        <f>'RESUMEN TOTAL'!F497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TOTAL'!A498</f>
        <v>PARADAS SEGURAS</v>
      </c>
      <c r="B465" t="str">
        <f>'RESUMEN TOTAL'!B498</f>
        <v>26 I</v>
      </c>
      <c r="C465" t="str">
        <f>'RESUMEN TOTAL'!D499</f>
        <v>HUDON Y 818 ESTE</v>
      </c>
      <c r="D465" t="str">
        <f>'RESUMEN TOTAL'!E498</f>
        <v>INTERCOMUNICADOR</v>
      </c>
      <c r="E465" t="str">
        <f>'RESUMEN TOTAL'!F498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TOTAL'!A499</f>
        <v>PARADAS SEGURAS</v>
      </c>
      <c r="B466">
        <f>'RESUMEN TOTAL'!B499</f>
        <v>27</v>
      </c>
      <c r="C466" t="str">
        <f>'RESUMEN TOTAL'!D501</f>
        <v>HUDSON Y RIO TRAFUL OESTE</v>
      </c>
      <c r="D466" t="str">
        <f>'RESUMEN TOTAL'!E499</f>
        <v>GFIJA</v>
      </c>
      <c r="E466" t="str">
        <f>'RESUMEN TOTAL'!F499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TOTAL'!A500</f>
        <v>PARADAS SEGURAS</v>
      </c>
      <c r="B467" t="str">
        <f>'RESUMEN TOTAL'!B500</f>
        <v>27 I</v>
      </c>
      <c r="C467" t="str">
        <f>'RESUMEN TOTAL'!D503</f>
        <v>HUDSON Y ESTOMBA ESTE</v>
      </c>
      <c r="D467" t="str">
        <f>'RESUMEN TOTAL'!E500</f>
        <v>INTERCOMUNICADOR</v>
      </c>
      <c r="E467" t="str">
        <f>'RESUMEN TOTAL'!F500</f>
        <v>GPON</v>
      </c>
      <c r="F467">
        <f>'RESUMEN TOTAL'!L499</f>
        <v>0</v>
      </c>
      <c r="G467">
        <f>'RESUMEN TOTAL'!M499</f>
        <v>0</v>
      </c>
      <c r="H467">
        <f>'RESUMEN TOTAL'!N478</f>
        <v>0</v>
      </c>
      <c r="I467">
        <f>'RESUMEN TOTAL'!O478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TOTAL'!A501</f>
        <v>PARADAS SEGURAS</v>
      </c>
      <c r="B468">
        <f>'RESUMEN TOTAL'!B501</f>
        <v>28</v>
      </c>
      <c r="C468" t="str">
        <f>'RESUMEN TOTAL'!D505</f>
        <v>HUDSON Y PICHEUTA OESTE</v>
      </c>
      <c r="D468" t="str">
        <f>'RESUMEN TOTAL'!E501</f>
        <v>GFIJA</v>
      </c>
      <c r="E468" t="str">
        <f>'RESUMEN TOTAL'!F501</f>
        <v>GPON</v>
      </c>
      <c r="F468">
        <f>'RESUMEN TOTAL'!L500</f>
        <v>0</v>
      </c>
      <c r="G468" t="str">
        <f>'RESUMEN TOTAL'!M500</f>
        <v>APAGADO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TOTAL'!A502</f>
        <v>PARADAS SEGURAS</v>
      </c>
      <c r="B469" t="str">
        <f>'RESUMEN TOTAL'!B502</f>
        <v>28 I</v>
      </c>
      <c r="C469" t="str">
        <f>'RESUMEN TOTAL'!D507</f>
        <v>HUDSON Y 830 ESTE</v>
      </c>
      <c r="D469" t="str">
        <f>'RESUMEN TOTAL'!E502</f>
        <v>INTERCOMUNICADOR</v>
      </c>
      <c r="E469" t="str">
        <f>'RESUMEN TOTAL'!F502</f>
        <v>GPON</v>
      </c>
      <c r="F469">
        <f>'RESUMEN TOTAL'!L501</f>
        <v>0</v>
      </c>
      <c r="G469" t="str">
        <f>'RESUMEN TOTAL'!M501</f>
        <v>APAGADO</v>
      </c>
      <c r="H469" t="str">
        <f>'RESUMEN TOTAL'!N480</f>
        <v>APAGADO</v>
      </c>
      <c r="I469" t="str">
        <f>'RESUMEN TOTAL'!O480</f>
        <v>APAGADO</v>
      </c>
      <c r="J469" t="str">
        <f>'RESUMEN TOTAL'!P501</f>
        <v>APAGADO</v>
      </c>
      <c r="K469" t="str">
        <f>'RESUMEN TOTAL'!Q501</f>
        <v>APAGADO</v>
      </c>
      <c r="L469" t="str">
        <f>'RESUMEN TOTAL'!R501</f>
        <v>APAGADO</v>
      </c>
      <c r="M469" t="str">
        <f>'RESUMEN TOTAL'!S501</f>
        <v>APAGADO</v>
      </c>
      <c r="N469" t="str">
        <f>'RESUMEN TOTAL'!T501</f>
        <v>APAGADO</v>
      </c>
      <c r="O469" t="str">
        <f>'RESUMEN TOTAL'!U501</f>
        <v>APAGADO</v>
      </c>
      <c r="P469" t="str">
        <f>'RESUMEN TOTAL'!V501</f>
        <v>APAGADO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TOTAL'!A503</f>
        <v>PARADAS SEGURAS</v>
      </c>
      <c r="B470">
        <f>'RESUMEN TOTAL'!B503</f>
        <v>29</v>
      </c>
      <c r="C470" t="e">
        <f>'RESUMEN TOTAL'!#REF!</f>
        <v>#REF!</v>
      </c>
      <c r="D470" t="str">
        <f>'RESUMEN TOTAL'!E503</f>
        <v>GFIJA</v>
      </c>
      <c r="E470" t="str">
        <f>'RESUMEN TOTAL'!F503</f>
        <v>GPON</v>
      </c>
      <c r="F470">
        <f>'RESUMEN TOTAL'!L502</f>
        <v>0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TOTAL'!A504</f>
        <v>PARADAS SEGURAS</v>
      </c>
      <c r="B471" t="str">
        <f>'RESUMEN TOTAL'!B504</f>
        <v>29 I</v>
      </c>
      <c r="C471" t="e">
        <f>'RESUMEN TOTAL'!#REF!</f>
        <v>#REF!</v>
      </c>
      <c r="D471" t="str">
        <f>'RESUMEN TOTAL'!E504</f>
        <v>INTERCOMUNICADOR</v>
      </c>
      <c r="E471" t="str">
        <f>'RESUMEN TOTAL'!F504</f>
        <v>GPON</v>
      </c>
      <c r="F471">
        <f>'RESUMEN TOTAL'!L503</f>
        <v>0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TOTAL'!A505</f>
        <v>PARADAS SEGURAS</v>
      </c>
      <c r="B472">
        <f>'RESUMEN TOTAL'!B505</f>
        <v>30</v>
      </c>
      <c r="C472" t="e">
        <f>'RESUMEN TOTAL'!#REF!</f>
        <v>#REF!</v>
      </c>
      <c r="D472" t="str">
        <f>'RESUMEN TOTAL'!E505</f>
        <v>GFIJA</v>
      </c>
      <c r="E472" t="str">
        <f>'RESUMEN TOTAL'!F505</f>
        <v>GPON</v>
      </c>
      <c r="F472">
        <f>'RESUMEN TOTAL'!L504</f>
        <v>0</v>
      </c>
      <c r="G472" t="str">
        <f>'RESUMEN TOTAL'!M504</f>
        <v>APAGADO</v>
      </c>
      <c r="H472" t="str">
        <f>'RESUMEN TOTAL'!N483</f>
        <v>APAGADO</v>
      </c>
      <c r="I472" t="str">
        <f>'RESUMEN TOTAL'!O483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TOTAL'!A506</f>
        <v>PARADAS SEGURAS</v>
      </c>
      <c r="B473" t="str">
        <f>'RESUMEN TOTAL'!B506</f>
        <v>30 I</v>
      </c>
      <c r="C473" t="str">
        <f>'RESUMEN TOTAL'!D506</f>
        <v>HUDSON Y PICHEUTA OESTE</v>
      </c>
      <c r="D473" t="str">
        <f>'RESUMEN TOTAL'!E506</f>
        <v>INTERCOMUNICADOR</v>
      </c>
      <c r="E473" t="str">
        <f>'RESUMEN TOTAL'!F506</f>
        <v>GPON</v>
      </c>
      <c r="F473">
        <f>'RESUMEN TOTAL'!L505</f>
        <v>0</v>
      </c>
      <c r="G473" t="str">
        <f>'RESUMEN TOTAL'!M505</f>
        <v>APAGADO</v>
      </c>
      <c r="H473" t="str">
        <f>'RESUMEN TOTAL'!N484</f>
        <v>APAGADO</v>
      </c>
      <c r="I473" t="str">
        <f>'RESUMEN TOTAL'!O484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TOTAL'!A507</f>
        <v>PARADAS SEGURAS</v>
      </c>
      <c r="B474">
        <f>'RESUMEN TOTAL'!B507</f>
        <v>31</v>
      </c>
      <c r="C474" t="e">
        <f>'RESUMEN TOTAL'!#REF!</f>
        <v>#REF!</v>
      </c>
      <c r="D474" t="str">
        <f>'RESUMEN TOTAL'!E507</f>
        <v>GFIJA</v>
      </c>
      <c r="E474" t="str">
        <f>'RESUMEN TOTAL'!F507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 t="str">
        <f>'RESUMEN TOTAL'!P506</f>
        <v>APAGADO</v>
      </c>
      <c r="K474" t="str">
        <f>'RESUMEN TOTAL'!Q506</f>
        <v>APAGADO</v>
      </c>
      <c r="L474" t="str">
        <f>'RESUMEN TOTAL'!R506</f>
        <v>APAGADO</v>
      </c>
      <c r="M474" t="str">
        <f>'RESUMEN TOTAL'!S506</f>
        <v>APAGADO</v>
      </c>
      <c r="N474" t="str">
        <f>'RESUMEN TOTAL'!T506</f>
        <v>APAGADO</v>
      </c>
      <c r="O474" t="str">
        <f>'RESUMEN TOTAL'!U506</f>
        <v>APAGADO</v>
      </c>
      <c r="P474" t="str">
        <f>'RESUMEN TOTAL'!V506</f>
        <v>APAGADO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TOTAL'!A508</f>
        <v>PARADAS SEGURAS</v>
      </c>
      <c r="B475" t="str">
        <f>'RESUMEN TOTAL'!B508</f>
        <v>31 I</v>
      </c>
      <c r="C475" t="e">
        <f>'RESUMEN TOTAL'!#REF!</f>
        <v>#REF!</v>
      </c>
      <c r="D475" t="str">
        <f>'RESUMEN TOTAL'!E508</f>
        <v>INTERCOMUNICADOR</v>
      </c>
      <c r="E475" t="str">
        <f>'RESUMEN TOTAL'!F508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TOTAL'!A509</f>
        <v>PARADAS SEGURAS</v>
      </c>
      <c r="B476" t="str">
        <f>'RESUMEN TOTAL'!B509</f>
        <v>32 C</v>
      </c>
      <c r="C476" t="str">
        <f>'RESUMEN TOTAL'!D509</f>
        <v>Hudson y 834 oeste</v>
      </c>
      <c r="D476" t="str">
        <f>'RESUMEN TOTAL'!E509</f>
        <v>GFIJA</v>
      </c>
      <c r="E476" t="str">
        <f>'RESUMEN TOTAL'!F509</f>
        <v>GPON</v>
      </c>
      <c r="F476">
        <f>'RESUMEN TOTAL'!L508</f>
        <v>0</v>
      </c>
      <c r="G476" t="str">
        <f>'RESUMEN TOTAL'!M508</f>
        <v>APAGADO</v>
      </c>
      <c r="H476" t="str">
        <f>'RESUMEN TOTAL'!N487</f>
        <v>APAGADO</v>
      </c>
      <c r="I476" t="str">
        <f>'RESUMEN TOTAL'!O487</f>
        <v>APAGADO</v>
      </c>
      <c r="J476">
        <f>'RESUMEN TOTAL'!P508</f>
        <v>0</v>
      </c>
      <c r="K476">
        <f>'RESUMEN TOTAL'!Q508</f>
        <v>0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TOTAL'!A510</f>
        <v>PARADAS SEGURAS</v>
      </c>
      <c r="B477" t="str">
        <f>'RESUMEN TOTAL'!B510</f>
        <v>32 I</v>
      </c>
      <c r="C477" t="str">
        <f>'RESUMEN TOTAL'!D510</f>
        <v>Hudson y 834 oeste</v>
      </c>
      <c r="D477" t="str">
        <f>'RESUMEN TOTAL'!E510</f>
        <v>INTERCOMUNICADOR</v>
      </c>
      <c r="E477" t="str">
        <f>'RESUMEN TOTAL'!F510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 t="str">
        <f>'RESUMEN TOTAL'!P509</f>
        <v>APAGADO</v>
      </c>
      <c r="K477" t="str">
        <f>'RESUMEN TOTAL'!Q509</f>
        <v>APAGADO</v>
      </c>
      <c r="L477" t="str">
        <f>'RESUMEN TOTAL'!R509</f>
        <v>APAGADO</v>
      </c>
      <c r="M477" t="str">
        <f>'RESUMEN TOTAL'!S509</f>
        <v>APAGADO</v>
      </c>
      <c r="N477" t="str">
        <f>'RESUMEN TOTAL'!T509</f>
        <v>APAGADO</v>
      </c>
      <c r="O477" t="str">
        <f>'RESUMEN TOTAL'!U509</f>
        <v>APAGADO</v>
      </c>
      <c r="P477" t="str">
        <f>'RESUMEN TOTAL'!V509</f>
        <v>APAGADO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TOTAL'!A511</f>
        <v>PARADAS SEGURAS</v>
      </c>
      <c r="B478" t="str">
        <f>'RESUMEN TOTAL'!B511</f>
        <v>33 C</v>
      </c>
      <c r="C478" t="str">
        <f>'RESUMEN TOTAL'!D511</f>
        <v>Hudson y 834 este</v>
      </c>
      <c r="D478" t="str">
        <f>'RESUMEN TOTAL'!E511</f>
        <v>GFIJA</v>
      </c>
      <c r="E478" t="str">
        <f>'RESUMEN TOTAL'!F511</f>
        <v>GPON</v>
      </c>
      <c r="F478">
        <f>'RESUMEN TOTAL'!L510</f>
        <v>0</v>
      </c>
      <c r="G478">
        <f>'RESUMEN TOTAL'!M510</f>
        <v>0</v>
      </c>
      <c r="H478">
        <f>'RESUMEN TOTAL'!N489</f>
        <v>0</v>
      </c>
      <c r="I478">
        <f>'RESUMEN TOTAL'!O489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TOTAL'!A512</f>
        <v>PARADAS SEGURAS</v>
      </c>
      <c r="B479" t="str">
        <f>'RESUMEN TOTAL'!B512</f>
        <v>33 I</v>
      </c>
      <c r="C479" t="str">
        <f>'RESUMEN TOTAL'!D512</f>
        <v>Hudson y 834 este</v>
      </c>
      <c r="D479" t="str">
        <f>'RESUMEN TOTAL'!E512</f>
        <v>INTERCOMUNICADOR</v>
      </c>
      <c r="E479" t="str">
        <f>'RESUMEN TOTAL'!F512</f>
        <v>GPON</v>
      </c>
      <c r="F479">
        <f>'RESUMEN TOTAL'!L511</f>
        <v>0</v>
      </c>
      <c r="G479">
        <f>'RESUMEN TOTAL'!M511</f>
        <v>0</v>
      </c>
      <c r="H479">
        <f>'RESUMEN TOTAL'!N490</f>
        <v>0</v>
      </c>
      <c r="I479">
        <f>'RESUMEN TOTAL'!O490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TOTAL'!A513</f>
        <v>PARADAS SEGURAS</v>
      </c>
      <c r="B480" t="str">
        <f>'RESUMEN TOTAL'!B513</f>
        <v>34 C</v>
      </c>
      <c r="C480" t="str">
        <f>'RESUMEN TOTAL'!D513</f>
        <v>Hudson y Suipacha oeste</v>
      </c>
      <c r="D480" t="str">
        <f>'RESUMEN TOTAL'!E513</f>
        <v>GFIJA</v>
      </c>
      <c r="E480" t="str">
        <f>'RESUMEN TOTAL'!F513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TOTAL'!A514</f>
        <v>PARADAS SEGURAS</v>
      </c>
      <c r="B481" t="str">
        <f>'RESUMEN TOTAL'!B514</f>
        <v>34 I</v>
      </c>
      <c r="C481" t="str">
        <f>'RESUMEN TOTAL'!D514</f>
        <v>Hudson y Suipacha oeste</v>
      </c>
      <c r="D481" t="str">
        <f>'RESUMEN TOTAL'!E514</f>
        <v>INTERCOMUNICADOR</v>
      </c>
      <c r="E481" t="str">
        <f>'RESUMEN TOTAL'!F514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TOTAL'!A515</f>
        <v>PARADAS SEGURAS</v>
      </c>
      <c r="B482" t="str">
        <f>'RESUMEN TOTAL'!B515</f>
        <v>35 C</v>
      </c>
      <c r="C482" t="str">
        <f>'RESUMEN TOTAL'!D515</f>
        <v>Hudson y Suipacha este</v>
      </c>
      <c r="D482" t="str">
        <f>'RESUMEN TOTAL'!E515</f>
        <v>GFIJA</v>
      </c>
      <c r="E482" t="str">
        <f>'RESUMEN TOTAL'!F515</f>
        <v>GPON</v>
      </c>
      <c r="F482">
        <f>'RESUMEN TOTAL'!L514</f>
        <v>0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>
        <f>'RESUMEN TOTAL'!P514</f>
        <v>0</v>
      </c>
      <c r="K482">
        <f>'RESUMEN TOTAL'!Q514</f>
        <v>0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TOTAL'!A516</f>
        <v>PARADAS SEGURAS</v>
      </c>
      <c r="B483" t="str">
        <f>'RESUMEN TOTAL'!B516</f>
        <v>35 I</v>
      </c>
      <c r="C483" t="str">
        <f>'RESUMEN TOTAL'!D516</f>
        <v>Hudson y Suipacha este</v>
      </c>
      <c r="D483" t="str">
        <f>'RESUMEN TOTAL'!E516</f>
        <v>INTERCOMUNICADOR</v>
      </c>
      <c r="E483" t="str">
        <f>'RESUMEN TOTAL'!F516</f>
        <v>GPON</v>
      </c>
      <c r="F483">
        <f>'RESUMEN TOTAL'!L515</f>
        <v>0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>
        <f>'RESUMEN TOTAL'!O495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TOTAL'!A519</f>
        <v>PARADAS SEGURAS</v>
      </c>
      <c r="B486" t="str">
        <f>'RESUMEN TOTAL'!B519</f>
        <v>37 C</v>
      </c>
      <c r="C486" t="str">
        <f>'RESUMEN TOTAL'!D519</f>
        <v>Hudson y Jose Ingeniero Este</v>
      </c>
      <c r="D486" t="str">
        <f>'RESUMEN TOTAL'!E519</f>
        <v>GFIJA</v>
      </c>
      <c r="E486" t="str">
        <f>'RESUMEN TOTAL'!F519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 t="str">
        <f>'RESUMEN TOTAL'!P518</f>
        <v>APAGADO</v>
      </c>
      <c r="K486" t="str">
        <f>'RESUMEN TOTAL'!Q518</f>
        <v>APAGADO</v>
      </c>
      <c r="L486" t="str">
        <f>'RESUMEN TOTAL'!R518</f>
        <v>APAGADO</v>
      </c>
      <c r="M486" t="str">
        <f>'RESUMEN TOTAL'!S518</f>
        <v>APAGADO</v>
      </c>
      <c r="N486" t="str">
        <f>'RESUMEN TOTAL'!T518</f>
        <v>APAGADO</v>
      </c>
      <c r="O486" t="str">
        <f>'RESUMEN TOTAL'!U518</f>
        <v>APAGADO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TOTAL'!A520</f>
        <v>PARADAS SEGURAS</v>
      </c>
      <c r="B487" t="str">
        <f>'RESUMEN TOTAL'!B520</f>
        <v xml:space="preserve">37 I </v>
      </c>
      <c r="C487" t="str">
        <f>'RESUMEN TOTAL'!D520</f>
        <v>Hudson y Jose Ingeniero Este</v>
      </c>
      <c r="D487" t="str">
        <f>'RESUMEN TOTAL'!E520</f>
        <v>INTERCOMUNICADOR</v>
      </c>
      <c r="E487" t="str">
        <f>'RESUMEN TOTAL'!F520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TOTAL'!A521</f>
        <v>PARADAS SEGURAS</v>
      </c>
      <c r="B488" t="str">
        <f>'RESUMEN TOTAL'!B521</f>
        <v>38 C</v>
      </c>
      <c r="C488" t="str">
        <f>'RESUMEN TOTAL'!D521</f>
        <v>Hudson y Cacheuta Oeste</v>
      </c>
      <c r="D488" t="str">
        <f>'RESUMEN TOTAL'!E521</f>
        <v>GFIJA</v>
      </c>
      <c r="E488" t="str">
        <f>'RESUMEN TOTAL'!F521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TOTAL'!A522</f>
        <v>PARADAS SEGURAS</v>
      </c>
      <c r="B489" t="str">
        <f>'RESUMEN TOTAL'!B522</f>
        <v>38 I</v>
      </c>
      <c r="C489" t="str">
        <f>'RESUMEN TOTAL'!D522</f>
        <v>Hudson y Cacheuta Oeste</v>
      </c>
      <c r="D489" t="str">
        <f>'RESUMEN TOTAL'!E522</f>
        <v>INTERCOMUNICADOR</v>
      </c>
      <c r="E489" t="str">
        <f>'RESUMEN TOTAL'!F522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TOTAL'!A523</f>
        <v>PARADAS SEGURAS</v>
      </c>
      <c r="B490" t="str">
        <f>'RESUMEN TOTAL'!B523</f>
        <v>39 C</v>
      </c>
      <c r="C490" t="str">
        <f>'RESUMEN TOTAL'!D523</f>
        <v>Hudson y Groussac Este</v>
      </c>
      <c r="D490" t="str">
        <f>'RESUMEN TOTAL'!E523</f>
        <v>GFIJA</v>
      </c>
      <c r="E490" t="str">
        <f>'RESUMEN TOTAL'!F523</f>
        <v>GPON</v>
      </c>
      <c r="F490">
        <f>'RESUMEN TOTAL'!L522</f>
        <v>0</v>
      </c>
      <c r="G490">
        <f>'RESUMEN TOTAL'!M522</f>
        <v>0</v>
      </c>
      <c r="H490" t="str">
        <f>'RESUMEN TOTAL'!N501</f>
        <v>APAGADO</v>
      </c>
      <c r="I490" t="str">
        <f>'RESUMEN TOTAL'!O501</f>
        <v>APAGADO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TOTAL'!A524</f>
        <v>PARADAS SEGURAS</v>
      </c>
      <c r="B491" t="str">
        <f>'RESUMEN TOTAL'!B524</f>
        <v>39 I</v>
      </c>
      <c r="C491" t="str">
        <f>'RESUMEN TOTAL'!D524</f>
        <v>Hudson y Groussac Este</v>
      </c>
      <c r="D491" t="str">
        <f>'RESUMEN TOTAL'!E524</f>
        <v>INTERCOMUNICADOR</v>
      </c>
      <c r="E491" t="str">
        <f>'RESUMEN TOTAL'!F524</f>
        <v>GPON</v>
      </c>
      <c r="F491">
        <f>'RESUMEN TOTAL'!L523</f>
        <v>0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>
        <f>'RESUMEN TOTAL'!R523</f>
        <v>0</v>
      </c>
      <c r="M491">
        <f>'RESUMEN TOTAL'!S523</f>
        <v>0</v>
      </c>
      <c r="N491" t="str">
        <f>'RESUMEN TOTAL'!T523</f>
        <v>APAGADO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TOTAL'!A525</f>
        <v>PARADAS SEGURAS</v>
      </c>
      <c r="B492" t="str">
        <f>'RESUMEN TOTAL'!B525</f>
        <v>40 C</v>
      </c>
      <c r="C492" t="str">
        <f>'RESUMEN TOTAL'!D525</f>
        <v>Hudson y Groussac Oeste</v>
      </c>
      <c r="D492" t="str">
        <f>'RESUMEN TOTAL'!E525</f>
        <v>GFIJA</v>
      </c>
      <c r="E492" t="str">
        <f>'RESUMEN TOTAL'!F525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 t="str">
        <f>'RESUMEN TOTAL'!Q524</f>
        <v>APAGADO</v>
      </c>
      <c r="L492" t="str">
        <f>'RESUMEN TOTAL'!R524</f>
        <v>APAGADO</v>
      </c>
      <c r="M492" t="str">
        <f>'RESUMEN TOTAL'!S524</f>
        <v>APAGADO</v>
      </c>
      <c r="N492">
        <f>'RESUMEN TOTAL'!T524</f>
        <v>0</v>
      </c>
      <c r="O492" t="str">
        <f>'RESUMEN TOTAL'!U524</f>
        <v>APAGADO</v>
      </c>
      <c r="P492" t="str">
        <f>'RESUMEN TOTAL'!V524</f>
        <v>APAGADO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TOTAL'!A526</f>
        <v>PARADAS SEGURAS</v>
      </c>
      <c r="B493" t="str">
        <f>'RESUMEN TOTAL'!B526</f>
        <v>40 I</v>
      </c>
      <c r="C493" t="str">
        <f>'RESUMEN TOTAL'!D526</f>
        <v>Hudson y Groussac Oeste</v>
      </c>
      <c r="D493" t="str">
        <f>'RESUMEN TOTAL'!E526</f>
        <v>INTERCOMUNICADOR</v>
      </c>
      <c r="E493" t="str">
        <f>'RESUMEN TOTAL'!F526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TOTAL'!A527</f>
        <v>PARADAS SEGURAS</v>
      </c>
      <c r="B494" t="str">
        <f>'RESUMEN TOTAL'!B527</f>
        <v>41 C</v>
      </c>
      <c r="C494" t="str">
        <f>'RESUMEN TOTAL'!D527</f>
        <v>Hudson y Dumas Este</v>
      </c>
      <c r="D494" t="str">
        <f>'RESUMEN TOTAL'!E527</f>
        <v>GFIJA</v>
      </c>
      <c r="E494" t="str">
        <f>'RESUMEN TOTAL'!F527</f>
        <v>GPON</v>
      </c>
      <c r="F494">
        <f>'RESUMEN TOTAL'!L526</f>
        <v>0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TOTAL'!A528</f>
        <v>PARADAS SEGURAS</v>
      </c>
      <c r="B495" t="str">
        <f>'RESUMEN TOTAL'!B528</f>
        <v>41 I</v>
      </c>
      <c r="C495" t="str">
        <f>'RESUMEN TOTAL'!D528</f>
        <v>Hudson y Dumas Este</v>
      </c>
      <c r="D495" t="str">
        <f>'RESUMEN TOTAL'!E528</f>
        <v>INTERCOMUNICADOR</v>
      </c>
      <c r="E495" t="str">
        <f>'RESUMEN TOTAL'!F528</f>
        <v>GPON</v>
      </c>
      <c r="F495">
        <f>'RESUMEN TOTAL'!L527</f>
        <v>0</v>
      </c>
      <c r="G495" t="str">
        <f>'RESUMEN TOTAL'!M527</f>
        <v>APAGADO</v>
      </c>
      <c r="H495" t="str">
        <f>'RESUMEN TOTAL'!N506</f>
        <v>APAGADO</v>
      </c>
      <c r="I495" t="str">
        <f>'RESUMEN TOTAL'!O506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TOTAL'!A529</f>
        <v>PARADAS SEGURAS</v>
      </c>
      <c r="B496" t="str">
        <f>'RESUMEN TOTAL'!B529</f>
        <v>42 C</v>
      </c>
      <c r="C496" t="str">
        <f>'RESUMEN TOTAL'!D529</f>
        <v>Hudson y Dumas Oeste</v>
      </c>
      <c r="D496" t="str">
        <f>'RESUMEN TOTAL'!E529</f>
        <v>GFIJA</v>
      </c>
      <c r="E496" t="str">
        <f>'RESUMEN TOTAL'!F529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 t="str">
        <f>'RESUMEN TOTAL'!P528</f>
        <v>APAGADO</v>
      </c>
      <c r="K496" t="str">
        <f>'RESUMEN TOTAL'!Q528</f>
        <v>APAGADO</v>
      </c>
      <c r="L496" t="str">
        <f>'RESUMEN TOTAL'!R528</f>
        <v>APAGADO</v>
      </c>
      <c r="M496" t="str">
        <f>'RESUMEN TOTAL'!S528</f>
        <v>APAGADO</v>
      </c>
      <c r="N496" t="str">
        <f>'RESUMEN TOTAL'!T528</f>
        <v>APAGADO</v>
      </c>
      <c r="O496" t="str">
        <f>'RESUMEN TOTAL'!U528</f>
        <v>APAGADO</v>
      </c>
      <c r="P496" t="str">
        <f>'RESUMEN TOTAL'!V528</f>
        <v>APAGADO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TOTAL'!A530</f>
        <v>PARADAS SEGURAS</v>
      </c>
      <c r="B497" t="str">
        <f>'RESUMEN TOTAL'!B530</f>
        <v>42 I</v>
      </c>
      <c r="C497" t="str">
        <f>'RESUMEN TOTAL'!D530</f>
        <v>Hudson y Dumas Oeste</v>
      </c>
      <c r="D497" t="str">
        <f>'RESUMEN TOTAL'!E530</f>
        <v>INTERCOMUNICADOR</v>
      </c>
      <c r="E497" t="str">
        <f>'RESUMEN TOTAL'!F530</f>
        <v>GPON</v>
      </c>
      <c r="F497">
        <f>'RESUMEN TOTAL'!L529</f>
        <v>0</v>
      </c>
      <c r="G497">
        <f>'RESUMEN TOTAL'!M529</f>
        <v>0</v>
      </c>
      <c r="H497">
        <f>'RESUMEN TOTAL'!N508</f>
        <v>0</v>
      </c>
      <c r="I497">
        <f>'RESUMEN TOTAL'!O508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TOTAL'!A531</f>
        <v>PARADAS SEGURAS</v>
      </c>
      <c r="B498" t="str">
        <f>'RESUMEN TOTAL'!B531</f>
        <v>43 C</v>
      </c>
      <c r="C498" t="str">
        <f>'RESUMEN TOTAL'!D531</f>
        <v>Hudson y Manuel de Falla Este</v>
      </c>
      <c r="D498" t="str">
        <f>'RESUMEN TOTAL'!E531</f>
        <v>GFIJA</v>
      </c>
      <c r="E498" t="str">
        <f>'RESUMEN TOTAL'!F531</f>
        <v>GPON</v>
      </c>
      <c r="F498">
        <f>'RESUMEN TOTAL'!L530</f>
        <v>0</v>
      </c>
      <c r="G498" t="str">
        <f>'RESUMEN TOTAL'!M530</f>
        <v>APAGADO</v>
      </c>
      <c r="H498" t="str">
        <f>'RESUMEN TOTAL'!N509</f>
        <v>APAGADO</v>
      </c>
      <c r="I498" t="str">
        <f>'RESUMEN TOTAL'!O509</f>
        <v>APAGADO</v>
      </c>
      <c r="J498">
        <f>'RESUMEN TOTAL'!P530</f>
        <v>0</v>
      </c>
      <c r="K498">
        <f>'RESUMEN TOTAL'!Q530</f>
        <v>0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TOTAL'!A532</f>
        <v>PARADAS SEGURAS</v>
      </c>
      <c r="B499" t="str">
        <f>'RESUMEN TOTAL'!B532</f>
        <v>43 I</v>
      </c>
      <c r="C499" t="str">
        <f>'RESUMEN TOTAL'!D532</f>
        <v>Hudson y Manuel de Falla Este</v>
      </c>
      <c r="D499" t="str">
        <f>'RESUMEN TOTAL'!E532</f>
        <v>INTERCOMUNICADOR</v>
      </c>
      <c r="E499" t="str">
        <f>'RESUMEN TOTAL'!F532</f>
        <v>GPON</v>
      </c>
      <c r="F499">
        <f>'RESUMEN TOTAL'!L531</f>
        <v>0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TOTAL'!A533</f>
        <v>PARADAS SEGURAS</v>
      </c>
      <c r="B502" t="str">
        <f>'RESUMEN TOTAL'!B533</f>
        <v>45 C</v>
      </c>
      <c r="C502" t="str">
        <f>'RESUMEN TOTAL'!D533</f>
        <v>Hudson y Benito Perez Galdos Este</v>
      </c>
      <c r="D502" t="str">
        <f>'RESUMEN TOTAL'!E533</f>
        <v>GFIJA</v>
      </c>
      <c r="E502" t="str">
        <f>'RESUMEN TOTAL'!F533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 t="str">
        <f>'RESUMEN TOTAL'!P532</f>
        <v>APAGADO</v>
      </c>
      <c r="K502" t="str">
        <f>'RESUMEN TOTAL'!Q532</f>
        <v>APAGADO</v>
      </c>
      <c r="L502" t="str">
        <f>'RESUMEN TOTAL'!R532</f>
        <v>APAGADO</v>
      </c>
      <c r="M502" t="str">
        <f>'RESUMEN TOTAL'!S532</f>
        <v>APAGADO</v>
      </c>
      <c r="N502" t="str">
        <f>'RESUMEN TOTAL'!T532</f>
        <v>APAGADO</v>
      </c>
      <c r="O502" t="str">
        <f>'RESUMEN TOTAL'!U532</f>
        <v>APAGADO</v>
      </c>
      <c r="P502" t="str">
        <f>'RESUMEN TOTAL'!V532</f>
        <v>APAGADO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TOTAL'!A534</f>
        <v>PARADAS SEGURAS</v>
      </c>
      <c r="B503" t="str">
        <f>'RESUMEN TOTAL'!B534</f>
        <v>45 I</v>
      </c>
      <c r="C503" t="str">
        <f>'RESUMEN TOTAL'!D534</f>
        <v>Hudson y Benito Perez Galdos Este</v>
      </c>
      <c r="D503" t="str">
        <f>'RESUMEN TOTAL'!E534</f>
        <v>INTERCOMUNICADOR</v>
      </c>
      <c r="E503" t="str">
        <f>'RESUMEN TOTAL'!F534</f>
        <v>GPON</v>
      </c>
      <c r="F503">
        <f>'RESUMEN TOTAL'!L533</f>
        <v>0</v>
      </c>
      <c r="G503">
        <f>'RESUMEN TOTAL'!M533</f>
        <v>0</v>
      </c>
      <c r="H503">
        <f>'RESUMEN TOTAL'!N514</f>
        <v>0</v>
      </c>
      <c r="I503">
        <f>'RESUMEN TOTAL'!O514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TOTAL'!A535</f>
        <v>PARADAS SEGURAS</v>
      </c>
      <c r="B504" t="str">
        <f>'RESUMEN TOTAL'!B535</f>
        <v>46 C</v>
      </c>
      <c r="C504" t="str">
        <f>'RESUMEN TOTAL'!D535</f>
        <v>Hudson y Avenida Bosques Este</v>
      </c>
      <c r="D504" t="str">
        <f>'RESUMEN TOTAL'!E535</f>
        <v>GFIJA</v>
      </c>
      <c r="E504" t="str">
        <f>'RESUMEN TOTAL'!F535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TOTAL'!A536</f>
        <v>PARADAS SEGURAS</v>
      </c>
      <c r="B505" t="str">
        <f>'RESUMEN TOTAL'!B536</f>
        <v>46 I</v>
      </c>
      <c r="C505" t="str">
        <f>'RESUMEN TOTAL'!D536</f>
        <v>Hudson y Avenida Bosques Este</v>
      </c>
      <c r="D505" t="str">
        <f>'RESUMEN TOTAL'!E536</f>
        <v>INTERCOMUNICADOR</v>
      </c>
      <c r="E505" t="str">
        <f>'RESUMEN TOTAL'!F536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TOTAL'!A537</f>
        <v>PARADAS SEGURAS</v>
      </c>
      <c r="B506" t="str">
        <f>'RESUMEN TOTAL'!B537</f>
        <v>47 C</v>
      </c>
      <c r="C506" t="str">
        <f>'RESUMEN TOTAL'!D537</f>
        <v>Hudson y Avenida Bosques Oeste</v>
      </c>
      <c r="D506" t="str">
        <f>'RESUMEN TOTAL'!E537</f>
        <v>GFIJA</v>
      </c>
      <c r="E506" t="str">
        <f>'RESUMEN TOTAL'!F537</f>
        <v>GPON</v>
      </c>
      <c r="F506">
        <f>'RESUMEN TOTAL'!L536</f>
        <v>0</v>
      </c>
      <c r="G506">
        <f>'RESUMEN TOTAL'!M536</f>
        <v>0</v>
      </c>
      <c r="H506" t="str">
        <f>'RESUMEN TOTAL'!N517</f>
        <v>APAGADO</v>
      </c>
      <c r="I506" t="str">
        <f>'RESUMEN TOTAL'!O517</f>
        <v>APAGADO</v>
      </c>
      <c r="J506">
        <f>'RESUMEN TOTAL'!P536</f>
        <v>0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TOTAL'!A538</f>
        <v>PARADAS SEGURAS</v>
      </c>
      <c r="B507" t="str">
        <f>'RESUMEN TOTAL'!B538</f>
        <v>47 I</v>
      </c>
      <c r="C507" t="str">
        <f>'RESUMEN TOTAL'!D538</f>
        <v>Hudson y Avenida Bosques Oeste</v>
      </c>
      <c r="D507" t="str">
        <f>'RESUMEN TOTAL'!E538</f>
        <v>INTERCOMUNICADOR</v>
      </c>
      <c r="E507" t="str">
        <f>'RESUMEN TOTAL'!F538</f>
        <v>GPON</v>
      </c>
      <c r="F507">
        <f>'RESUMEN TOTAL'!L537</f>
        <v>0</v>
      </c>
      <c r="G507">
        <f>'RESUMEN TOTAL'!M537</f>
        <v>0</v>
      </c>
      <c r="H507" t="str">
        <f>'RESUMEN TOTAL'!N518</f>
        <v>APAGADO</v>
      </c>
      <c r="I507" t="str">
        <f>'RESUMEN TOTAL'!O518</f>
        <v>APAGADO</v>
      </c>
      <c r="J507">
        <f>'RESUMEN TOTAL'!P537</f>
        <v>0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TOTAL'!A539</f>
        <v>PARADAS SEGURAS</v>
      </c>
      <c r="B508" t="str">
        <f>'RESUMEN TOTAL'!B539</f>
        <v>64 C</v>
      </c>
      <c r="C508" t="str">
        <f>'RESUMEN TOTAL'!D539</f>
        <v>Lujan y Combate de los Pozos</v>
      </c>
      <c r="D508" t="str">
        <f>'RESUMEN TOTAL'!E539</f>
        <v>GFIJA</v>
      </c>
      <c r="E508" t="str">
        <f>'RESUMEN TOTAL'!F539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TOTAL'!A540</f>
        <v>PARADAS SEGURAS</v>
      </c>
      <c r="B509" t="str">
        <f>'RESUMEN TOTAL'!B540</f>
        <v>64 I</v>
      </c>
      <c r="C509" t="str">
        <f>'RESUMEN TOTAL'!D540</f>
        <v>Lujan y Combate de los Pozos</v>
      </c>
      <c r="D509" t="str">
        <f>'RESUMEN TOTAL'!E540</f>
        <v>INTERCOMUNICADOR</v>
      </c>
      <c r="E509" t="str">
        <f>'RESUMEN TOTAL'!F540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TOTAL'!A541</f>
        <v>PARADAS SEGURAS</v>
      </c>
      <c r="B510" t="str">
        <f>'RESUMEN TOTAL'!B541</f>
        <v>65 C</v>
      </c>
      <c r="C510" t="str">
        <f>'RESUMEN TOTAL'!D541</f>
        <v>Lujan y Combate de los Pozos</v>
      </c>
      <c r="D510" t="str">
        <f>'RESUMEN TOTAL'!E541</f>
        <v>GFIJA</v>
      </c>
      <c r="E510" t="str">
        <f>'RESUMEN TOTAL'!F541</f>
        <v>GPON</v>
      </c>
      <c r="F510">
        <f>'RESUMEN TOTAL'!L540</f>
        <v>0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>
        <f>'RESUMEN TOTAL'!P540</f>
        <v>0</v>
      </c>
      <c r="K510">
        <f>'RESUMEN TOTAL'!Q540</f>
        <v>0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TOTAL'!A542</f>
        <v>PARADAS SEGURAS</v>
      </c>
      <c r="B511" t="str">
        <f>'RESUMEN TOTAL'!B542</f>
        <v>65 I</v>
      </c>
      <c r="C511" t="str">
        <f>'RESUMEN TOTAL'!D542</f>
        <v>Lujan y Combate de los Pozos</v>
      </c>
      <c r="D511" t="str">
        <f>'RESUMEN TOTAL'!E542</f>
        <v>INTERCOMUNICADOR</v>
      </c>
      <c r="E511" t="str">
        <f>'RESUMEN TOTAL'!F542</f>
        <v>GPON</v>
      </c>
      <c r="F511">
        <f>'RESUMEN TOTAL'!L541</f>
        <v>0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TOTAL'!A543</f>
        <v>PARADAS SEGURAS</v>
      </c>
      <c r="B512" t="str">
        <f>'RESUMEN TOTAL'!B543</f>
        <v>67 C</v>
      </c>
      <c r="C512" t="str">
        <f>'RESUMEN TOTAL'!D543</f>
        <v>Lujan y 907 A</v>
      </c>
      <c r="D512" t="str">
        <f>'RESUMEN TOTAL'!E543</f>
        <v>GFIJA</v>
      </c>
      <c r="E512" t="str">
        <f>'RESUMEN TOTAL'!F543</f>
        <v>GPON</v>
      </c>
      <c r="F512">
        <f>'RESUMEN TOTAL'!L542</f>
        <v>0</v>
      </c>
      <c r="G512">
        <f>'RESUMEN TOTAL'!M542</f>
        <v>0</v>
      </c>
      <c r="H512">
        <f>'RESUMEN TOTAL'!N523</f>
        <v>0</v>
      </c>
      <c r="I512">
        <f>'RESUMEN TOTAL'!O523</f>
        <v>0</v>
      </c>
      <c r="J512" t="str">
        <f>'RESUMEN TOTAL'!P542</f>
        <v>APAGADO</v>
      </c>
      <c r="K512" t="str">
        <f>'RESUMEN TOTAL'!Q542</f>
        <v>APAGADO</v>
      </c>
      <c r="L512" t="str">
        <f>'RESUMEN TOTAL'!R542</f>
        <v>APAGADO</v>
      </c>
      <c r="M512" t="str">
        <f>'RESUMEN TOTAL'!S542</f>
        <v>APAGADO</v>
      </c>
      <c r="N512" t="str">
        <f>'RESUMEN TOTAL'!T542</f>
        <v>APAGADO</v>
      </c>
      <c r="O512" t="str">
        <f>'RESUMEN TOTAL'!U542</f>
        <v>APAGADO</v>
      </c>
      <c r="P512" t="str">
        <f>'RESUMEN TOTAL'!V542</f>
        <v>APAGADO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TOTAL'!A544</f>
        <v>PARADAS SEGURAS</v>
      </c>
      <c r="B513" t="str">
        <f>'RESUMEN TOTAL'!B544</f>
        <v>67 I</v>
      </c>
      <c r="C513" t="str">
        <f>'RESUMEN TOTAL'!D544</f>
        <v>Lujan y 907 A</v>
      </c>
      <c r="D513" t="str">
        <f>'RESUMEN TOTAL'!E544</f>
        <v>INTERCOMUNICADOR</v>
      </c>
      <c r="E513" t="str">
        <f>'RESUMEN TOTAL'!F544</f>
        <v>GPON</v>
      </c>
      <c r="F513">
        <f>'RESUMEN TOTAL'!L543</f>
        <v>0</v>
      </c>
      <c r="G513">
        <f>'RESUMEN TOTAL'!M543</f>
        <v>0</v>
      </c>
      <c r="H513" t="str">
        <f>'RESUMEN TOTAL'!N524</f>
        <v>APAGADO</v>
      </c>
      <c r="I513" t="str">
        <f>'RESUMEN TOTAL'!O524</f>
        <v>APAGADO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TOTAL'!A545</f>
        <v>PARADAS SEGURAS</v>
      </c>
      <c r="B514" t="str">
        <f>'RESUMEN TOTAL'!B545</f>
        <v>74C</v>
      </c>
      <c r="C514" t="str">
        <f>'RESUMEN TOTAL'!D545</f>
        <v>GORRITI NORTE</v>
      </c>
      <c r="D514" t="str">
        <f>'RESUMEN TOTAL'!E545</f>
        <v>GFIJA</v>
      </c>
      <c r="E514" t="str">
        <f>'RESUMEN TOTAL'!F545</f>
        <v>GPON</v>
      </c>
      <c r="F514">
        <f>'RESUMEN TOTAL'!L544</f>
        <v>0</v>
      </c>
      <c r="G514" t="str">
        <f>'RESUMEN TOTAL'!M544</f>
        <v>APAGADO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TOTAL'!A546</f>
        <v>PARADAS SEGURAS</v>
      </c>
      <c r="B515" t="str">
        <f>'RESUMEN TOTAL'!B546</f>
        <v>74I</v>
      </c>
      <c r="C515" t="str">
        <f>'RESUMEN TOTAL'!D546</f>
        <v>GORRITI NORTE</v>
      </c>
      <c r="D515" t="str">
        <f>'RESUMEN TOTAL'!E546</f>
        <v>INTERCOMUNICADOR</v>
      </c>
      <c r="E515" t="str">
        <f>'RESUMEN TOTAL'!F546</f>
        <v>GPON</v>
      </c>
      <c r="F515">
        <f>'RESUMEN TOTAL'!L545</f>
        <v>0</v>
      </c>
      <c r="G515" t="str">
        <f>'RESUMEN TOTAL'!M545</f>
        <v>APAGADO</v>
      </c>
      <c r="H515">
        <f>'RESUMEN TOTAL'!N526</f>
        <v>0</v>
      </c>
      <c r="I515">
        <f>'RESUMEN TOTAL'!O526</f>
        <v>0</v>
      </c>
      <c r="J515" t="str">
        <f>'RESUMEN TOTAL'!P545</f>
        <v>APAGADO</v>
      </c>
      <c r="K515" t="str">
        <f>'RESUMEN TOTAL'!Q545</f>
        <v>APAGADO</v>
      </c>
      <c r="L515" t="str">
        <f>'RESUMEN TOTAL'!R545</f>
        <v>APAGADO</v>
      </c>
      <c r="M515" t="str">
        <f>'RESUMEN TOTAL'!S545</f>
        <v>APAGADO</v>
      </c>
      <c r="N515" t="str">
        <f>'RESUMEN TOTAL'!T545</f>
        <v>APAGADO</v>
      </c>
      <c r="O515" t="str">
        <f>'RESUMEN TOTAL'!U545</f>
        <v>APAGADO</v>
      </c>
      <c r="P515" t="str">
        <f>'RESUMEN TOTAL'!V545</f>
        <v>APAGADO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 t="str">
        <f>'RESUMEN TOTAL'!P546</f>
        <v>APAGADO</v>
      </c>
      <c r="K516" t="str">
        <f>'RESUMEN TOTAL'!Q546</f>
        <v>APAGADO</v>
      </c>
      <c r="L516" t="str">
        <f>'RESUMEN TOTAL'!R546</f>
        <v>APAGADO</v>
      </c>
      <c r="M516" t="str">
        <f>'RESUMEN TOTAL'!S546</f>
        <v>APAGADO</v>
      </c>
      <c r="N516" t="str">
        <f>'RESUMEN TOTAL'!T546</f>
        <v>APAGADO</v>
      </c>
      <c r="O516" t="str">
        <f>'RESUMEN TOTAL'!U546</f>
        <v>APAGADO</v>
      </c>
      <c r="P516" t="str">
        <f>'RESUMEN TOTAL'!V546</f>
        <v>APAGADO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 t="str">
        <f>'RESUMEN TOTAL'!N528</f>
        <v>APAGADO</v>
      </c>
      <c r="I517" t="str">
        <f>'RESUMEN TOTAL'!O528</f>
        <v>APAGADO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TOTAL'!N530</f>
        <v>0</v>
      </c>
      <c r="I519">
        <f>'RESUMEN TOTAL'!O530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 t="str">
        <f>'RESUMEN TOTAL'!N532</f>
        <v>APAGADO</v>
      </c>
      <c r="I521" t="str">
        <f>'RESUMEN TOTAL'!O532</f>
        <v>APAGADO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TOTAL'!N536</f>
        <v>0</v>
      </c>
      <c r="I525">
        <f>'RESUMEN TOTAL'!O536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TOTAL'!N537</f>
        <v>0</v>
      </c>
      <c r="I526">
        <f>'RESUMEN TOTAL'!O537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TOTAL'!N540</f>
        <v>0</v>
      </c>
      <c r="I529">
        <f>'RESUMEN TOTAL'!O540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 t="str">
        <f>'RESUMEN TOTAL'!N542</f>
        <v>APAGADO</v>
      </c>
      <c r="I531" t="str">
        <f>'RESUMEN TOTAL'!O542</f>
        <v>APAGADO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 t="str">
        <f>'RESUMEN TOTAL'!N545</f>
        <v>APAGADO</v>
      </c>
      <c r="I534" t="str">
        <f>'RESUMEN TOTAL'!O545</f>
        <v>APAGADO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 t="str">
        <f>'RESUMEN TOTAL'!N546</f>
        <v>APAGADO</v>
      </c>
      <c r="I535" t="str">
        <f>'RESUMEN TOTAL'!O546</f>
        <v>APAGADO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65" zoomScaleNormal="100" workbookViewId="0">
      <selection activeCell="B72" sqref="B72:F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8.8353413654618476E-2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1152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1417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1143</v>
      </c>
      <c r="C42" s="94">
        <v>22</v>
      </c>
      <c r="D42" s="139"/>
      <c r="E42" s="140">
        <v>0.09</v>
      </c>
      <c r="F42" s="143"/>
      <c r="G42" s="65" t="s">
        <v>1423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1144</v>
      </c>
      <c r="C43" s="94">
        <v>32</v>
      </c>
      <c r="D43" s="94"/>
      <c r="E43" s="95">
        <v>0.15</v>
      </c>
      <c r="F43" s="144"/>
      <c r="G43" s="68" t="s">
        <v>1422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6</v>
      </c>
      <c r="D60" s="66">
        <v>52</v>
      </c>
      <c r="E60" s="67">
        <v>0.1145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51</v>
      </c>
      <c r="E61" s="67">
        <v>0.1123</v>
      </c>
      <c r="F61" s="143"/>
      <c r="G61" s="65" t="s">
        <v>1152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1417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1143</v>
      </c>
      <c r="C63" s="94">
        <v>25</v>
      </c>
      <c r="D63" s="94">
        <v>0</v>
      </c>
      <c r="E63" s="95">
        <v>0.09</v>
      </c>
      <c r="F63" s="143"/>
      <c r="G63" s="65" t="s">
        <v>1423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1144</v>
      </c>
      <c r="C64" s="94">
        <v>33</v>
      </c>
      <c r="D64" s="94"/>
      <c r="E64" s="96">
        <v>0.16</v>
      </c>
      <c r="F64" s="144"/>
      <c r="G64" s="68" t="s">
        <v>1422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38</v>
      </c>
      <c r="D66" s="66">
        <f>C66</f>
        <v>38</v>
      </c>
      <c r="E66" s="67">
        <v>8.3699999999999997E-2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3</v>
      </c>
      <c r="D67" s="66">
        <v>35</v>
      </c>
      <c r="E67" s="67">
        <v>7.7100000000000002E-2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37</v>
      </c>
      <c r="E68" s="67">
        <v>8.1500000000000003E-2</v>
      </c>
      <c r="F68" s="143"/>
      <c r="G68" s="65" t="s">
        <v>1152</v>
      </c>
      <c r="H68" s="118">
        <v>39</v>
      </c>
      <c r="I68" s="122">
        <v>17</v>
      </c>
      <c r="J68" s="112">
        <v>0.44</v>
      </c>
    </row>
    <row r="69" spans="2:10" ht="16.5" thickBot="1" x14ac:dyDescent="0.3">
      <c r="B69" s="68" t="s">
        <v>16</v>
      </c>
      <c r="C69" s="69">
        <v>11</v>
      </c>
      <c r="D69" s="70">
        <v>27</v>
      </c>
      <c r="E69" s="90">
        <v>5.9499999999999997E-2</v>
      </c>
      <c r="F69" s="143"/>
      <c r="G69" s="65" t="s">
        <v>1417</v>
      </c>
      <c r="H69" s="118">
        <v>39</v>
      </c>
      <c r="I69" s="123">
        <v>16</v>
      </c>
      <c r="J69" s="107">
        <v>0.41</v>
      </c>
    </row>
    <row r="70" spans="2:10" ht="17.25" thickTop="1" thickBot="1" x14ac:dyDescent="0.3">
      <c r="B70" s="93" t="s">
        <v>1143</v>
      </c>
      <c r="C70" s="94">
        <v>22</v>
      </c>
      <c r="D70" s="94">
        <v>0</v>
      </c>
      <c r="E70" s="95">
        <v>0.09</v>
      </c>
      <c r="F70" s="143"/>
      <c r="G70" s="65" t="s">
        <v>1423</v>
      </c>
      <c r="H70" s="118">
        <v>78</v>
      </c>
      <c r="I70" s="124">
        <v>33</v>
      </c>
      <c r="J70" s="110">
        <v>0.42</v>
      </c>
    </row>
    <row r="71" spans="2:10" ht="17.25" thickTop="1" thickBot="1" x14ac:dyDescent="0.3">
      <c r="B71" s="93" t="s">
        <v>1144</v>
      </c>
      <c r="C71" s="94">
        <v>16</v>
      </c>
      <c r="D71" s="94">
        <v>0</v>
      </c>
      <c r="E71" s="96">
        <v>0.08</v>
      </c>
      <c r="F71" s="144"/>
      <c r="G71" s="68" t="s">
        <v>1422</v>
      </c>
      <c r="H71" s="119">
        <v>33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44</v>
      </c>
      <c r="D73" s="66">
        <f>C73</f>
        <v>44</v>
      </c>
      <c r="E73" s="67">
        <v>9.69E-2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40</v>
      </c>
      <c r="E74" s="67">
        <v>8.8099999999999998E-2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43</v>
      </c>
      <c r="E75" s="67">
        <v>9.0300000000000005E-2</v>
      </c>
      <c r="F75" s="143"/>
      <c r="G75" s="65" t="s">
        <v>1152</v>
      </c>
      <c r="H75" s="118">
        <v>39</v>
      </c>
      <c r="I75" s="122">
        <v>17</v>
      </c>
      <c r="J75" s="112">
        <v>0.44</v>
      </c>
    </row>
    <row r="76" spans="2:10" ht="16.5" thickBot="1" x14ac:dyDescent="0.3">
      <c r="B76" s="68" t="s">
        <v>16</v>
      </c>
      <c r="C76" s="69">
        <v>13</v>
      </c>
      <c r="D76" s="70">
        <v>31</v>
      </c>
      <c r="E76" s="90">
        <f>D76/C72</f>
        <v>6.8281938325991193E-2</v>
      </c>
      <c r="F76" s="143"/>
      <c r="G76" s="65" t="s">
        <v>1417</v>
      </c>
      <c r="H76" s="118">
        <v>39</v>
      </c>
      <c r="I76" s="123">
        <v>16</v>
      </c>
      <c r="J76" s="107">
        <v>0.41</v>
      </c>
    </row>
    <row r="77" spans="2:10" ht="17.25" thickTop="1" thickBot="1" x14ac:dyDescent="0.3">
      <c r="B77" s="93" t="s">
        <v>1143</v>
      </c>
      <c r="C77" s="94">
        <v>27</v>
      </c>
      <c r="D77" s="94"/>
      <c r="E77" s="95">
        <v>0.11</v>
      </c>
      <c r="F77" s="143"/>
      <c r="G77" s="65" t="s">
        <v>1423</v>
      </c>
      <c r="H77" s="118">
        <v>78</v>
      </c>
      <c r="I77" s="124">
        <v>33</v>
      </c>
      <c r="J77" s="110">
        <v>0.42</v>
      </c>
    </row>
    <row r="78" spans="2:10" ht="17.25" thickTop="1" thickBot="1" x14ac:dyDescent="0.3">
      <c r="B78" s="93" t="s">
        <v>1144</v>
      </c>
      <c r="C78" s="94">
        <v>17</v>
      </c>
      <c r="D78" s="94"/>
      <c r="E78" s="96">
        <v>0.08</v>
      </c>
      <c r="F78" s="144"/>
      <c r="G78" s="68" t="s">
        <v>1422</v>
      </c>
      <c r="H78" s="119">
        <v>33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542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542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542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542</v>
      </c>
      <c r="G5" s="36">
        <f t="shared" si="5"/>
        <v>9.9630996309963096E-2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542</v>
      </c>
      <c r="G6" s="36">
        <f t="shared" si="5"/>
        <v>0.1070110701107011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542</v>
      </c>
      <c r="G7" s="36">
        <f t="shared" si="5"/>
        <v>9.9630996309963096E-2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542</v>
      </c>
      <c r="G8" s="36">
        <f t="shared" ref="G8:G18" si="7">E8/F8</f>
        <v>0.11992619926199262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542</v>
      </c>
      <c r="G9" s="36">
        <f t="shared" si="7"/>
        <v>0.11439114391143912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542</v>
      </c>
      <c r="G10" s="36">
        <f t="shared" si="7"/>
        <v>0.1070110701107011</v>
      </c>
    </row>
    <row r="11" spans="1:7" x14ac:dyDescent="0.25">
      <c r="A11" s="17">
        <f>'APAGADOS RADIO'!O3</f>
        <v>45545</v>
      </c>
      <c r="B11">
        <f>'APAGADOS RADIO'!O2+D11</f>
        <v>18</v>
      </c>
      <c r="C11">
        <f>'APAGADOS FIBRA'!O2</f>
        <v>19</v>
      </c>
      <c r="D11">
        <f>'APAGADOS ANTENA'!O2</f>
        <v>6</v>
      </c>
      <c r="E11">
        <f t="shared" si="6"/>
        <v>37</v>
      </c>
      <c r="F11">
        <f>'RESUMEN TOTAL'!B1</f>
        <v>542</v>
      </c>
      <c r="G11" s="36">
        <f t="shared" si="7"/>
        <v>6.8265682656826573E-2</v>
      </c>
    </row>
    <row r="12" spans="1:7" x14ac:dyDescent="0.25">
      <c r="A12" s="17">
        <f>'APAGADOS RADIO'!P3</f>
        <v>45546</v>
      </c>
      <c r="B12">
        <f>'APAGADOS RADIO'!P2+D12</f>
        <v>22</v>
      </c>
      <c r="C12">
        <f>'APAGADOS FIBRA'!P2</f>
        <v>21</v>
      </c>
      <c r="D12">
        <f>'APAGADOS ANTENA'!P2</f>
        <v>8</v>
      </c>
      <c r="E12">
        <f t="shared" si="6"/>
        <v>43</v>
      </c>
      <c r="F12">
        <f>'RESUMEN TOTAL'!B1</f>
        <v>542</v>
      </c>
      <c r="G12" s="36">
        <f t="shared" si="7"/>
        <v>7.9335793357933573E-2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542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542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542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542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542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542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542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542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542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542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542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542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542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542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542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542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542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542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14</v>
      </c>
      <c r="F43">
        <f>paradas!O3</f>
        <v>16</v>
      </c>
      <c r="G43" s="104">
        <f t="shared" si="12"/>
        <v>30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13</v>
      </c>
      <c r="F44">
        <f>paradas!P3</f>
        <v>16</v>
      </c>
      <c r="G44" s="104">
        <f t="shared" si="12"/>
        <v>29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14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16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TOTAL'!C5:C545,"=BONOMO")</f>
        <v>249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TOTAL'!C5:C546, "=BONOMO",'RESUMEN TOTAL'!L5:L545,"=APAGADO")</f>
        <v>#VALUE!</v>
      </c>
      <c r="G3" s="52">
        <v>61</v>
      </c>
      <c r="H3" s="52">
        <v>31</v>
      </c>
      <c r="I3" s="52">
        <v>0</v>
      </c>
      <c r="J3" s="52">
        <f>COUNTIFS('RESUMEN TOTAL'!C5:C703, "=BONOMO",'RESUMEN TOTAL'!P5:P703,"=APAGADO")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22</v>
      </c>
      <c r="P3" s="53">
        <v>27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TOTAL'!C5:C546, "=BONOMO",'RESUMEN TOTAL'!AG5:AG545,"=APAGADO")</f>
        <v>#VALUE!</v>
      </c>
      <c r="AB3" s="53" t="e">
        <f>COUNTIFS('RESUMEN TOTAL'!C5:C546, "=BONOMO",'RESUMEN TOTAL'!AH5:AH545,"=APAGADO")</f>
        <v>#VALUE!</v>
      </c>
      <c r="AC3" s="53">
        <v>0</v>
      </c>
      <c r="AD3" s="53">
        <v>0</v>
      </c>
      <c r="AE3" s="53" t="e">
        <f>COUNTIFS('RESUMEN TOTAL'!C5:C546, "=BONOMO",'RESUMEN TOTAL'!AK5:AK545,"=APAGADO")</f>
        <v>#VALUE!</v>
      </c>
      <c r="AF3" s="53" t="e">
        <f>COUNTIFS('RESUMEN TOTAL'!C5:C546, "=BONOMO",'RESUMEN TOTAL'!AL5:AL545,"=APAGADO")</f>
        <v>#VALUE!</v>
      </c>
      <c r="AG3" s="53" t="e">
        <f>COUNTIFS('RESUMEN TOTAL'!C5:C546, "=BONOMO",'RESUMEN TOTAL'!AM5:AM545,"=APAGADO")</f>
        <v>#VALUE!</v>
      </c>
      <c r="AH3" s="53" t="e">
        <f>COUNTIFS('RESUMEN TOTAL'!C5:C546, "=BONOMO",'RESUMEN TOTAL'!AN5:AN545,"=APAGADO")</f>
        <v>#VALUE!</v>
      </c>
      <c r="AI3" s="53" t="e">
        <f>COUNTIFS('RESUMEN TOTAL'!C5:C546, "=BONOMO",'RESUMEN TOTAL'!AO5:AO545,"=APAGADO")</f>
        <v>#VALUE!</v>
      </c>
    </row>
    <row r="4" spans="1:35" ht="16.5" thickTop="1" thickBot="1" x14ac:dyDescent="0.3">
      <c r="A4" s="56" t="s">
        <v>1144</v>
      </c>
      <c r="B4" s="47">
        <f>COUNTIFS('RESUMEN TOTAL'!C5:C545,"=COSEIDI")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8.8353413654618476E-2</v>
      </c>
      <c r="K4" s="58">
        <v>0.09</v>
      </c>
      <c r="L4" s="58">
        <v>0</v>
      </c>
      <c r="M4" s="58">
        <v>0</v>
      </c>
      <c r="N4" s="58">
        <v>0.09</v>
      </c>
      <c r="O4" s="58">
        <v>0.09</v>
      </c>
      <c r="P4" s="59">
        <v>0.11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16</v>
      </c>
      <c r="P5" s="55">
        <v>17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TOTAL'!C5:C532, "=COSEIDI",'RESUMEN TOTAL'!AG5:AG531,"=APAGADO")</f>
        <v>#VALUE!</v>
      </c>
      <c r="AB5" s="55" t="e">
        <f>COUNTIFS('RESUMEN TOTAL'!C5:C532, "=COSEIDI",'RESUMEN TOTAL'!AH5:AH531,"=APAGADO")</f>
        <v>#VALUE!</v>
      </c>
      <c r="AC5" s="55">
        <v>0</v>
      </c>
      <c r="AD5" s="55">
        <v>0</v>
      </c>
      <c r="AE5" s="55" t="e">
        <f>COUNTIFS('RESUMEN TOTAL'!F5:F532, "=COSEIDI",'RESUMEN TOTAL'!AK5:AK531,"=APAGADO")</f>
        <v>#VALUE!</v>
      </c>
      <c r="AF5" s="55" t="e">
        <f>COUNTIFS('RESUMEN TOTAL'!C5:C532, "=COSEIDI",'RESUMEN TOTAL'!AL5:AL531,"=APAGADO")</f>
        <v>#VALUE!</v>
      </c>
      <c r="AG5" s="55" t="e">
        <f>COUNTIFS('RESUMEN TOTAL'!C5:C532, "=COSEIDI",'RESUMEN TOTAL'!AM5:AM531,"=APAGADO")</f>
        <v>#VALUE!</v>
      </c>
      <c r="AH5" s="55" t="e">
        <f>COUNTIFS('RESUMEN TOTAL'!C5:C532, "=COSEIDI",'RESUMEN TOTAL'!AN5:AN531,"=APAGADO")</f>
        <v>#VALUE!</v>
      </c>
      <c r="AI5" s="55" t="e">
        <f>COUNTIFS('RESUMEN TOTAL'!C5:C532, "=COSEIDI",'RESUMEN TOTAL'!AO5:AO531,"=APAGADO")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0.08</v>
      </c>
      <c r="P6" s="58">
        <v>0.08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13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16</v>
      </c>
      <c r="P3" s="18">
        <f>COUNTIFS(P6:P602, "=APAGADO",D4:D600,"=INTERCOMUNICADOR")</f>
        <v>16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 t="str">
        <f>'RESUMEN TOTAL'!V62</f>
        <v>APAGADO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 t="str">
        <f>'RESUMEN TOTAL'!V85</f>
        <v>APAGADO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 t="str">
        <f>'RESUMEN TOTAL'!U114</f>
        <v>APAGADO</v>
      </c>
      <c r="P113" s="86" t="str">
        <f>'RESUMEN TOTAL'!V114</f>
        <v>APAGADO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 t="str">
        <f>'RESUMEN TOTAL'!U124</f>
        <v>APAGADO</v>
      </c>
      <c r="P123" s="86" t="str">
        <f>'RESUMEN TOTAL'!V124</f>
        <v>APAGADO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 t="str">
        <f>'RESUMEN TOTAL'!U125</f>
        <v>APAGADO</v>
      </c>
      <c r="P124" s="86" t="str">
        <f>'RESUMEN TOTAL'!V125</f>
        <v>APAGADO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 t="str">
        <f>'RESUMEN TOTAL'!U153</f>
        <v>APAGADO</v>
      </c>
      <c r="P150" s="86" t="str">
        <f>'RESUMEN TOTAL'!V153</f>
        <v>APAGADO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 t="str">
        <f>'RESUMEN TOTAL'!V223</f>
        <v>APAGADO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 t="str">
        <f>'RESUMEN TOTAL'!V225</f>
        <v>APAGADO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 t="str">
        <f>'RESUMEN TOTAL'!M231</f>
        <v>APAGADO</v>
      </c>
      <c r="H226" s="86" t="str">
        <f>'RESUMEN TOTAL'!N231</f>
        <v>APAGADO</v>
      </c>
      <c r="I226" s="86" t="str">
        <f>'RESUMEN TOTAL'!O231</f>
        <v>APAGADO</v>
      </c>
      <c r="J226" s="86" t="str">
        <f>'RESUMEN TOTAL'!P231</f>
        <v>APAGADO</v>
      </c>
      <c r="K226" s="86" t="str">
        <f>'RESUMEN TOTAL'!Q231</f>
        <v>APAGADO</v>
      </c>
      <c r="L226" s="86" t="str">
        <f>'RESUMEN TOTAL'!R231</f>
        <v>APAGADO</v>
      </c>
      <c r="M226" s="86" t="str">
        <f>'RESUMEN TOTAL'!S231</f>
        <v>APAGADO</v>
      </c>
      <c r="N226" s="86" t="str">
        <f>'RESUMEN TOTAL'!T231</f>
        <v>APAGADO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 t="str">
        <f>'RESUMEN TOTAL'!M232</f>
        <v>APAGADO</v>
      </c>
      <c r="H227" s="86" t="str">
        <f>'RESUMEN TOTAL'!N232</f>
        <v>APAGADO</v>
      </c>
      <c r="I227" s="86" t="str">
        <f>'RESUMEN TOTAL'!O232</f>
        <v>APAGADO</v>
      </c>
      <c r="J227" s="86" t="str">
        <f>'RESUMEN TOTAL'!P232</f>
        <v>APAGADO</v>
      </c>
      <c r="K227" s="86" t="str">
        <f>'RESUMEN TOTAL'!Q232</f>
        <v>APAGADO</v>
      </c>
      <c r="L227" s="86" t="str">
        <f>'RESUMEN TOTAL'!R232</f>
        <v>APAGADO</v>
      </c>
      <c r="M227" s="86" t="str">
        <f>'RESUMEN TOTAL'!S232</f>
        <v>APAGADO</v>
      </c>
      <c r="N227" s="86" t="str">
        <f>'RESUMEN TOTAL'!T232</f>
        <v>APAGADO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 t="str">
        <f>'RESUMEN TOTAL'!M233</f>
        <v>APAGADO</v>
      </c>
      <c r="H228" s="86" t="str">
        <f>'RESUMEN TOTAL'!N233</f>
        <v>APAGADO</v>
      </c>
      <c r="I228" s="86" t="str">
        <f>'RESUMEN TOTAL'!O233</f>
        <v>APAGADO</v>
      </c>
      <c r="J228" s="86" t="str">
        <f>'RESUMEN TOTAL'!P233</f>
        <v>APAGADO</v>
      </c>
      <c r="K228" s="86" t="str">
        <f>'RESUMEN TOTAL'!Q233</f>
        <v>APAGADO</v>
      </c>
      <c r="L228" s="86" t="str">
        <f>'RESUMEN TOTAL'!R233</f>
        <v>APAGADO</v>
      </c>
      <c r="M228" s="86" t="str">
        <f>'RESUMEN TOTAL'!S233</f>
        <v>APAGADO</v>
      </c>
      <c r="N228" s="86" t="str">
        <f>'RESUMEN TOTAL'!T233</f>
        <v>APAGADO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 t="str">
        <f>'RESUMEN TOTAL'!M234</f>
        <v>APAGADO</v>
      </c>
      <c r="H229" s="86" t="str">
        <f>'RESUMEN TOTAL'!N234</f>
        <v>APAGADO</v>
      </c>
      <c r="I229" s="86" t="str">
        <f>'RESUMEN TOTAL'!O234</f>
        <v>APAGADO</v>
      </c>
      <c r="J229" s="86" t="str">
        <f>'RESUMEN TOTAL'!P234</f>
        <v>APAGADO</v>
      </c>
      <c r="K229" s="86" t="str">
        <f>'RESUMEN TOTAL'!Q234</f>
        <v>APAGADO</v>
      </c>
      <c r="L229" s="86" t="str">
        <f>'RESUMEN TOTAL'!R234</f>
        <v>APAGADO</v>
      </c>
      <c r="M229" s="86" t="str">
        <f>'RESUMEN TOTAL'!S234</f>
        <v>APAGADO</v>
      </c>
      <c r="N229" s="86" t="str">
        <f>'RESUMEN TOTAL'!T234</f>
        <v>APAGADO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 t="str">
        <f>'RESUMEN TOTAL'!M235</f>
        <v>APAGADO</v>
      </c>
      <c r="H230" s="86" t="str">
        <f>'RESUMEN TOTAL'!N235</f>
        <v>APAGADO</v>
      </c>
      <c r="I230" s="86" t="str">
        <f>'RESUMEN TOTAL'!O235</f>
        <v>APAGADO</v>
      </c>
      <c r="J230" s="86" t="str">
        <f>'RESUMEN TOTAL'!P235</f>
        <v>APAGADO</v>
      </c>
      <c r="K230" s="86" t="str">
        <f>'RESUMEN TOTAL'!Q235</f>
        <v>APAGADO</v>
      </c>
      <c r="L230" s="86" t="str">
        <f>'RESUMEN TOTAL'!R235</f>
        <v>APAGADO</v>
      </c>
      <c r="M230" s="86" t="str">
        <f>'RESUMEN TOTAL'!S235</f>
        <v>APAGADO</v>
      </c>
      <c r="N230" s="86" t="str">
        <f>'RESUMEN TOTAL'!T235</f>
        <v>APAGADO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>
        <f>'RESUMEN TOTAL'!L239</f>
        <v>0</v>
      </c>
      <c r="G234" s="86" t="str">
        <f>'RESUMEN TOTAL'!M239</f>
        <v>APAGADO</v>
      </c>
      <c r="H234" s="86">
        <f>'RESUMEN TOTAL'!N239</f>
        <v>0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>
        <f>'RESUMEN TOTAL'!V239</f>
        <v>0</v>
      </c>
      <c r="Q234" s="86">
        <f>'RESUMEN TOTAL'!W239</f>
        <v>0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 t="str">
        <f>'RESUMEN TOTAL'!M242</f>
        <v>APAGADO</v>
      </c>
      <c r="H237" s="86" t="str">
        <f>'RESUMEN TOTAL'!N242</f>
        <v>APAGADO</v>
      </c>
      <c r="I237" s="86" t="str">
        <f>'RESUMEN TOTAL'!O242</f>
        <v>APAGADO</v>
      </c>
      <c r="J237" s="86" t="str">
        <f>'RESUMEN TOTAL'!P242</f>
        <v>APAGADO</v>
      </c>
      <c r="K237" s="86" t="str">
        <f>'RESUMEN TOTAL'!Q242</f>
        <v>APAGADO</v>
      </c>
      <c r="L237" s="86" t="str">
        <f>'RESUMEN TOTAL'!R242</f>
        <v>APAGADO</v>
      </c>
      <c r="M237" s="86" t="str">
        <f>'RESUMEN TOTAL'!S242</f>
        <v>APAGADO</v>
      </c>
      <c r="N237" s="86" t="str">
        <f>'RESUMEN TOTAL'!T242</f>
        <v>APAGADO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 t="str">
        <f>'RESUMEN TOTAL'!M243</f>
        <v>APAGADO</v>
      </c>
      <c r="H238" s="86" t="str">
        <f>'RESUMEN TOTAL'!N243</f>
        <v>APAGADO</v>
      </c>
      <c r="I238" s="86" t="str">
        <f>'RESUMEN TOTAL'!O243</f>
        <v>APAGADO</v>
      </c>
      <c r="J238" s="86" t="str">
        <f>'RESUMEN TOTAL'!P243</f>
        <v>APAGADO</v>
      </c>
      <c r="K238" s="86" t="str">
        <f>'RESUMEN TOTAL'!Q243</f>
        <v>APAGADO</v>
      </c>
      <c r="L238" s="86" t="str">
        <f>'RESUMEN TOTAL'!R243</f>
        <v>APAGADO</v>
      </c>
      <c r="M238" s="86" t="str">
        <f>'RESUMEN TOTAL'!S243</f>
        <v>APAGADO</v>
      </c>
      <c r="N238" s="86" t="str">
        <f>'RESUMEN TOTAL'!T243</f>
        <v>APAGADO</v>
      </c>
      <c r="O238" s="86">
        <f>'RESUMEN TOTAL'!U243</f>
        <v>0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 t="str">
        <f>'RESUMEN TOTAL'!M244</f>
        <v>APAGADO</v>
      </c>
      <c r="H239" s="86" t="str">
        <f>'RESUMEN TOTAL'!N244</f>
        <v>APAGADO</v>
      </c>
      <c r="I239" s="86" t="str">
        <f>'RESUMEN TOTAL'!O244</f>
        <v>APAGADO</v>
      </c>
      <c r="J239" s="86" t="str">
        <f>'RESUMEN TOTAL'!P244</f>
        <v>APAGADO</v>
      </c>
      <c r="K239" s="86" t="str">
        <f>'RESUMEN TOTAL'!Q244</f>
        <v>APAGADO</v>
      </c>
      <c r="L239" s="86" t="str">
        <f>'RESUMEN TOTAL'!R244</f>
        <v>APAGADO</v>
      </c>
      <c r="M239" s="86" t="str">
        <f>'RESUMEN TOTAL'!S244</f>
        <v>APAGADO</v>
      </c>
      <c r="N239" s="86" t="str">
        <f>'RESUMEN TOTAL'!T244</f>
        <v>APAGADO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>
        <f>'RESUMEN TOTAL'!M245</f>
        <v>0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 t="str">
        <f>'RESUMEN TOTAL'!R252</f>
        <v>APAGADO</v>
      </c>
      <c r="M247" s="86" t="str">
        <f>'RESUMEN TOTAL'!S252</f>
        <v>APAGADO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>
        <f>'RESUMEN TOTAL'!L253</f>
        <v>0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>
        <f>'RESUMEN TOTAL'!Y253</f>
        <v>0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 t="str">
        <f>'RESUMEN TOTAL'!R254</f>
        <v>APAGADO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>
        <f>'RESUMEN TOTAL'!P255</f>
        <v>0</v>
      </c>
      <c r="K250" s="86">
        <f>'RESUMEN TOTAL'!Q255</f>
        <v>0</v>
      </c>
      <c r="L250" s="86">
        <f>'RESUMEN TOTAL'!R255</f>
        <v>0</v>
      </c>
      <c r="M250" s="86">
        <f>'RESUMEN TOTAL'!S255</f>
        <v>0</v>
      </c>
      <c r="N250" s="86">
        <f>'RESUMEN TOTAL'!T255</f>
        <v>0</v>
      </c>
      <c r="O250" s="86">
        <f>'RESUMEN TOTAL'!U255</f>
        <v>0</v>
      </c>
      <c r="P250" s="86">
        <f>'RESUMEN TOTAL'!V255</f>
        <v>0</v>
      </c>
      <c r="Q250" s="86">
        <f>'RESUMEN TOTAL'!W255</f>
        <v>0</v>
      </c>
      <c r="R250" s="86">
        <f>'RESUMEN TOTAL'!X255</f>
        <v>0</v>
      </c>
      <c r="S250" s="86">
        <f>'RESUMEN TOTAL'!Y255</f>
        <v>0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>
        <f>'RESUMEN TOTAL'!M256</f>
        <v>0</v>
      </c>
      <c r="H251" s="86">
        <f>'RESUMEN TOTAL'!N256</f>
        <v>0</v>
      </c>
      <c r="I251" s="86">
        <f>'RESUMEN TOTAL'!O256</f>
        <v>0</v>
      </c>
      <c r="J251" s="86">
        <f>'RESUMEN TOTAL'!P256</f>
        <v>0</v>
      </c>
      <c r="K251" s="86">
        <f>'RESUMEN TOTAL'!Q256</f>
        <v>0</v>
      </c>
      <c r="L251" s="86">
        <f>'RESUMEN TOTAL'!R256</f>
        <v>0</v>
      </c>
      <c r="M251" s="86">
        <f>'RESUMEN TOTAL'!S256</f>
        <v>0</v>
      </c>
      <c r="N251" s="86">
        <f>'RESUMEN TOTAL'!T256</f>
        <v>0</v>
      </c>
      <c r="O251" s="86">
        <f>'RESUMEN TOTAL'!U256</f>
        <v>0</v>
      </c>
      <c r="P251" s="86">
        <f>'RESUMEN TOTAL'!V256</f>
        <v>0</v>
      </c>
      <c r="Q251" s="86">
        <f>'RESUMEN TOTAL'!W256</f>
        <v>0</v>
      </c>
      <c r="R251" s="86">
        <f>'RESUMEN TOTAL'!X256</f>
        <v>0</v>
      </c>
      <c r="S251" s="86">
        <f>'RESUMEN TOTAL'!Y256</f>
        <v>0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>
        <f>'RESUMEN TOTAL'!M257</f>
        <v>0</v>
      </c>
      <c r="H252" s="86">
        <f>'RESUMEN TOTAL'!N257</f>
        <v>0</v>
      </c>
      <c r="I252" s="86">
        <f>'RESUMEN TOTAL'!O257</f>
        <v>0</v>
      </c>
      <c r="J252" s="86">
        <f>'RESUMEN TOTAL'!P257</f>
        <v>0</v>
      </c>
      <c r="K252" s="86">
        <f>'RESUMEN TOTAL'!Q257</f>
        <v>0</v>
      </c>
      <c r="L252" s="86">
        <f>'RESUMEN TOTAL'!R257</f>
        <v>0</v>
      </c>
      <c r="M252" s="86">
        <f>'RESUMEN TOTAL'!S257</f>
        <v>0</v>
      </c>
      <c r="N252" s="86">
        <f>'RESUMEN TOTAL'!T257</f>
        <v>0</v>
      </c>
      <c r="O252" s="86">
        <f>'RESUMEN TOTAL'!U257</f>
        <v>0</v>
      </c>
      <c r="P252" s="86">
        <f>'RESUMEN TOTAL'!V257</f>
        <v>0</v>
      </c>
      <c r="Q252" s="86">
        <f>'RESUMEN TOTAL'!W257</f>
        <v>0</v>
      </c>
      <c r="R252" s="86">
        <f>'RESUMEN TOTAL'!X257</f>
        <v>0</v>
      </c>
      <c r="S252" s="86">
        <f>'RESUMEN TOTAL'!Y257</f>
        <v>0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>
        <f>'RESUMEN TOTAL'!M258</f>
        <v>0</v>
      </c>
      <c r="H253" s="86">
        <f>'RESUMEN TOTAL'!N258</f>
        <v>0</v>
      </c>
      <c r="I253" s="86" t="str">
        <f>'RESUMEN TOTAL'!O258</f>
        <v>APAGADO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>
        <f>'RESUMEN TOTAL'!V258</f>
        <v>0</v>
      </c>
      <c r="Q253" s="86">
        <f>'RESUMEN TOTAL'!W258</f>
        <v>0</v>
      </c>
      <c r="R253" s="86">
        <f>'RESUMEN TOTAL'!X258</f>
        <v>0</v>
      </c>
      <c r="S253" s="86">
        <f>'RESUMEN TOTAL'!Y258</f>
        <v>0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>
        <f>'RESUMEN TOTAL'!M259</f>
        <v>0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>
        <f>'RESUMEN TOTAL'!V259</f>
        <v>0</v>
      </c>
      <c r="Q254" s="86">
        <f>'RESUMEN TOTAL'!W259</f>
        <v>0</v>
      </c>
      <c r="R254" s="86">
        <f>'RESUMEN TOTAL'!X259</f>
        <v>0</v>
      </c>
      <c r="S254" s="86">
        <f>'RESUMEN TOTAL'!Y259</f>
        <v>0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>
        <f>'RESUMEN TOTAL'!M260</f>
        <v>0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>
        <f>'RESUMEN TOTAL'!V260</f>
        <v>0</v>
      </c>
      <c r="Q255" s="86">
        <f>'RESUMEN TOTAL'!W260</f>
        <v>0</v>
      </c>
      <c r="R255" s="86">
        <f>'RESUMEN TOTAL'!X260</f>
        <v>0</v>
      </c>
      <c r="S255" s="86">
        <f>'RESUMEN TOTAL'!Y260</f>
        <v>0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>
        <f>'RESUMEN TOTAL'!W275</f>
        <v>0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>
        <f>'RESUMEN TOTAL'!L276</f>
        <v>0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 t="str">
        <f>'RESUMEN TOTAL'!V276</f>
        <v>APAGADO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 t="str">
        <f>'RESUMEN TOTAL'!P278</f>
        <v>APAGADO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>
        <f>'RESUMEN TOTAL'!L279</f>
        <v>0</v>
      </c>
      <c r="G273" s="86" t="str">
        <f>'RESUMEN TOTAL'!M279</f>
        <v>APAGADO</v>
      </c>
      <c r="H273" s="86" t="str">
        <f>'RESUMEN TOTAL'!N279</f>
        <v>APAGADO</v>
      </c>
      <c r="I273" s="86" t="str">
        <f>'RESUMEN TOTAL'!O279</f>
        <v>APAGADO</v>
      </c>
      <c r="J273" s="86" t="str">
        <f>'RESUMEN TOTAL'!P279</f>
        <v>APAGADO</v>
      </c>
      <c r="K273" s="86" t="str">
        <f>'RESUMEN TOTAL'!Q279</f>
        <v>APAGADO</v>
      </c>
      <c r="L273" s="86" t="str">
        <f>'RESUMEN TOTAL'!R279</f>
        <v>APAGADO</v>
      </c>
      <c r="M273" s="86" t="str">
        <f>'RESUMEN TOTAL'!S279</f>
        <v>APAGADO</v>
      </c>
      <c r="N273" s="86" t="str">
        <f>'RESUMEN TOTAL'!T279</f>
        <v>APAGADO</v>
      </c>
      <c r="O273" s="86">
        <f>'RESUMEN TOTAL'!U279</f>
        <v>0</v>
      </c>
      <c r="P273" s="86" t="str">
        <f>'RESUMEN TOTAL'!V279</f>
        <v>APAGADO</v>
      </c>
      <c r="Q273" s="86">
        <f>'RESUMEN TOTAL'!W279</f>
        <v>0</v>
      </c>
      <c r="R273" s="86">
        <f>'RESUMEN TOTAL'!X279</f>
        <v>0</v>
      </c>
      <c r="S273" s="86">
        <f>'RESUMEN TOTAL'!Y279</f>
        <v>0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 t="str">
        <f>'RESUMEN TOTAL'!M286</f>
        <v>APAGADO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>
        <f>'RESUMEN TOTAL'!L287</f>
        <v>0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>
        <f>'RESUMEN TOTAL'!W287</f>
        <v>0</v>
      </c>
      <c r="R281" s="86">
        <f>'RESUMEN TOTAL'!X287</f>
        <v>0</v>
      </c>
      <c r="S281" s="86">
        <f>'RESUMEN TOTAL'!Y287</f>
        <v>0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>
        <f>'RESUMEN TOTAL'!L288</f>
        <v>0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>
        <f>'RESUMEN TOTAL'!W288</f>
        <v>0</v>
      </c>
      <c r="R282" s="86">
        <f>'RESUMEN TOTAL'!X288</f>
        <v>0</v>
      </c>
      <c r="S282" s="86">
        <f>'RESUMEN TOTAL'!Y288</f>
        <v>0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 t="str">
        <f>'RESUMEN TOTAL'!M289</f>
        <v>APAGADO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 t="str">
        <f>'RESUMEN TOTAL'!M290</f>
        <v>APAGADO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 t="str">
        <f>'RESUMEN TOTAL'!M291</f>
        <v>APAGADO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 t="str">
        <f>'RESUMEN TOTAL'!M292</f>
        <v>APAGADO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 t="str">
        <f>'RESUMEN TOTAL'!M293</f>
        <v>APAGADO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 t="str">
        <f>'RESUMEN TOTAL'!M294</f>
        <v>APAGADO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5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>
        <f>'RESUMEN TOTAL'!U295</f>
        <v>0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5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>
        <f>'RESUMEN TOTAL'!U296</f>
        <v>0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5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>
        <f>'RESUMEN TOTAL'!N297</f>
        <v>0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5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>
        <f>'RESUMEN TOTAL'!N298</f>
        <v>0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5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 t="str">
        <f>'RESUMEN TOTAL'!M299</f>
        <v>APAGADO</v>
      </c>
      <c r="H293" s="86" t="str">
        <f>'RESUMEN TOTAL'!N299</f>
        <v>APAGADO</v>
      </c>
      <c r="I293" s="86" t="str">
        <f>'RESUMEN TOTAL'!O299</f>
        <v>APAGADO</v>
      </c>
      <c r="J293" s="86" t="str">
        <f>'RESUMEN TOTAL'!P299</f>
        <v>APAGADO</v>
      </c>
      <c r="K293" s="86" t="str">
        <f>'RESUMEN TOTAL'!Q299</f>
        <v>APAGADO</v>
      </c>
      <c r="L293" s="86" t="str">
        <f>'RESUMEN TOTAL'!R299</f>
        <v>APAGADO</v>
      </c>
      <c r="M293" s="86" t="str">
        <f>'RESUMEN TOTAL'!S299</f>
        <v>APAGADO</v>
      </c>
      <c r="N293" s="86" t="str">
        <f>'RESUMEN TOTAL'!T299</f>
        <v>APAGADO</v>
      </c>
      <c r="O293" s="86" t="str">
        <f>'RESUMEN TOTAL'!U299</f>
        <v>APAGADO</v>
      </c>
      <c r="P293" s="86" t="str">
        <f>'RESUMEN TOTAL'!V299</f>
        <v>APAGADO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5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>
        <f>'RESUMEN TOTAL'!N300</f>
        <v>0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5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 t="str">
        <f>'RESUMEN TOTAL'!M301</f>
        <v>APAGADO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5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>
        <f>'RESUMEN TOTAL'!N302</f>
        <v>0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5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>
        <f>'RESUMEN TOTAL'!N303</f>
        <v>0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5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>
        <f>'RESUMEN TOTAL'!N304</f>
        <v>0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5" ht="15.75" thickTop="1" x14ac:dyDescent="0.25">
      <c r="A299" t="str">
        <f>'RESUMEN TOTAL'!A305</f>
        <v>SANTA MARTA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</row>
    <row r="300" spans="1:35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5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>
        <f>'RESUMEN TOTAL'!L307</f>
        <v>0</v>
      </c>
      <c r="G301" s="86" t="str">
        <f>'RESUMEN TOTAL'!M307</f>
        <v>APAGADO</v>
      </c>
      <c r="H301" s="86">
        <f>'RESUMEN TOTAL'!N307</f>
        <v>0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>
        <f>'RESUMEN TOTAL'!R307</f>
        <v>0</v>
      </c>
      <c r="M301" s="86">
        <f>'RESUMEN TOTAL'!S307</f>
        <v>0</v>
      </c>
      <c r="N301" s="86">
        <f>'RESUMEN TOTAL'!T307</f>
        <v>0</v>
      </c>
      <c r="O301" s="86">
        <f>'RESUMEN TOTAL'!U307</f>
        <v>0</v>
      </c>
      <c r="P301" s="86" t="str">
        <f>'RESUMEN TOTAL'!V307</f>
        <v>APAGADO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5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5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>
        <f>'RESUMEN TOTAL'!N309</f>
        <v>0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5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>
        <f>'RESUMEN TOTAL'!N310</f>
        <v>0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>
        <f>'RESUMEN TOTAL'!N311</f>
        <v>0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>
        <f>'RESUMEN TOTAL'!N312</f>
        <v>0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>
        <f>'RESUMEN TOTAL'!N313</f>
        <v>0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>
        <f>'RESUMEN TOTAL'!N314</f>
        <v>0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>
        <f>'RESUMEN TOTAL'!N315</f>
        <v>0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>
        <f>'RESUMEN TOTAL'!N316</f>
        <v>0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>
        <f>'RESUMEN TOTAL'!N317</f>
        <v>0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>
        <f>'RESUMEN TOTAL'!N318</f>
        <v>0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>
        <f>'RESUMEN TOTAL'!N319</f>
        <v>0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>
        <f>'RESUMEN TOTAL'!L320</f>
        <v>0</v>
      </c>
      <c r="G314" s="86">
        <f>'RESUMEN TOTAL'!M320</f>
        <v>0</v>
      </c>
      <c r="H314" s="86">
        <f>'RESUMEN TOTAL'!N320</f>
        <v>0</v>
      </c>
      <c r="I314" s="86">
        <f>'RESUMEN TOTAL'!O320</f>
        <v>0</v>
      </c>
      <c r="J314" s="86">
        <f>'RESUMEN TOTAL'!P320</f>
        <v>0</v>
      </c>
      <c r="K314" s="86">
        <f>'RESUMEN TOTAL'!Q320</f>
        <v>0</v>
      </c>
      <c r="L314" s="86">
        <f>'RESUMEN TOTAL'!R320</f>
        <v>0</v>
      </c>
      <c r="M314" s="86">
        <f>'RESUMEN TOTAL'!S320</f>
        <v>0</v>
      </c>
      <c r="N314" s="86">
        <f>'RESUMEN TOTAL'!T320</f>
        <v>0</v>
      </c>
      <c r="O314" s="86">
        <f>'RESUMEN TOTAL'!U320</f>
        <v>0</v>
      </c>
      <c r="P314" s="86">
        <f>'RESUMEN TOTAL'!V320</f>
        <v>0</v>
      </c>
      <c r="Q314" s="86">
        <f>'RESUMEN TOTAL'!W320</f>
        <v>0</v>
      </c>
      <c r="R314" s="86">
        <f>'RESUMEN TOTAL'!X320</f>
        <v>0</v>
      </c>
      <c r="S314" s="86">
        <f>'RESUMEN TOTAL'!Y320</f>
        <v>0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 t="str">
        <f>'RESUMEN TOTAL'!P321</f>
        <v>APAGADO</v>
      </c>
      <c r="K315" s="86">
        <f>'RESUMEN TOTAL'!Q321</f>
        <v>0</v>
      </c>
      <c r="L315" s="86" t="str">
        <f>'RESUMEN TOTAL'!R321</f>
        <v>APAGADO</v>
      </c>
      <c r="M315" s="86" t="str">
        <f>'RESUMEN TOTAL'!S321</f>
        <v>APAGADO</v>
      </c>
      <c r="N315" s="86" t="str">
        <f>'RESUMEN TOTAL'!T321</f>
        <v>APAGADO</v>
      </c>
      <c r="O315" s="86" t="str">
        <f>'RESUMEN TOTAL'!U321</f>
        <v>APAGADO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 t="str">
        <f>'RESUMEN TOTAL'!R327</f>
        <v>APAGADO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 t="str">
        <f>'RESUMEN TOTAL'!R328</f>
        <v>APAGADO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 t="str">
        <f>'RESUMEN TOTAL'!R329</f>
        <v>APAGADO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 t="str">
        <f>'RESUMEN TOTAL'!R330</f>
        <v>APAGADO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>
        <f>'RESUMEN TOTAL'!Y334</f>
        <v>0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>
        <f>'RESUMEN TOTAL'!W339</f>
        <v>0</v>
      </c>
      <c r="R333" s="86">
        <f>'RESUMEN TOTAL'!X339</f>
        <v>0</v>
      </c>
      <c r="S333" s="86">
        <f>'RESUMEN TOTAL'!Y339</f>
        <v>0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>
        <f>'RESUMEN TOTAL'!W340</f>
        <v>0</v>
      </c>
      <c r="R334" s="86">
        <f>'RESUMEN TOTAL'!X340</f>
        <v>0</v>
      </c>
      <c r="S334" s="86">
        <f>'RESUMEN TOTAL'!Y340</f>
        <v>0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 t="str">
        <f>'RESUMEN TOTAL'!M341</f>
        <v>APAGADO</v>
      </c>
      <c r="H335" s="86" t="str">
        <f>'RESUMEN TOTAL'!N341</f>
        <v>APAGADO</v>
      </c>
      <c r="I335" s="86" t="str">
        <f>'RESUMEN TOTAL'!O341</f>
        <v>APAGADO</v>
      </c>
      <c r="J335" s="86" t="str">
        <f>'RESUMEN TOTAL'!P341</f>
        <v>APAGADO</v>
      </c>
      <c r="K335" s="86" t="str">
        <f>'RESUMEN TOTAL'!Q341</f>
        <v>APAGADO</v>
      </c>
      <c r="L335" s="86" t="str">
        <f>'RESUMEN TOTAL'!R341</f>
        <v>APAGADO</v>
      </c>
      <c r="M335" s="86" t="str">
        <f>'RESUMEN TOTAL'!S341</f>
        <v>APAGADO</v>
      </c>
      <c r="N335" s="86" t="str">
        <f>'RESUMEN TOTAL'!T341</f>
        <v>APAGADO</v>
      </c>
      <c r="O335" s="86" t="str">
        <f>'RESUMEN TOTAL'!U341</f>
        <v>APAGADO</v>
      </c>
      <c r="P335" s="86" t="str">
        <f>'RESUMEN TOTAL'!V341</f>
        <v>APAGADO</v>
      </c>
      <c r="Q335" s="86">
        <f>'RESUMEN TOTAL'!W341</f>
        <v>0</v>
      </c>
      <c r="R335" s="86">
        <f>'RESUMEN TOTAL'!X341</f>
        <v>0</v>
      </c>
      <c r="S335" s="86">
        <f>'RESUMEN TOTAL'!Y341</f>
        <v>0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 t="str">
        <f>'RESUMEN TOTAL'!M342</f>
        <v>APAGADO</v>
      </c>
      <c r="H336" s="86" t="str">
        <f>'RESUMEN TOTAL'!N342</f>
        <v>APAGADO</v>
      </c>
      <c r="I336" s="86" t="str">
        <f>'RESUMEN TOTAL'!O342</f>
        <v>APAGADO</v>
      </c>
      <c r="J336" s="86" t="str">
        <f>'RESUMEN TOTAL'!P342</f>
        <v>APAGADO</v>
      </c>
      <c r="K336" s="86" t="str">
        <f>'RESUMEN TOTAL'!Q342</f>
        <v>APAGADO</v>
      </c>
      <c r="L336" s="86" t="str">
        <f>'RESUMEN TOTAL'!R342</f>
        <v>APAGADO</v>
      </c>
      <c r="M336" s="86" t="str">
        <f>'RESUMEN TOTAL'!S342</f>
        <v>APAGADO</v>
      </c>
      <c r="N336" s="86" t="str">
        <f>'RESUMEN TOTAL'!T342</f>
        <v>APAGADO</v>
      </c>
      <c r="O336" s="86" t="str">
        <f>'RESUMEN TOTAL'!U342</f>
        <v>APAGADO</v>
      </c>
      <c r="P336" s="86" t="str">
        <f>'RESUMEN TOTAL'!V342</f>
        <v>APAGADO</v>
      </c>
      <c r="Q336" s="86">
        <f>'RESUMEN TOTAL'!W342</f>
        <v>0</v>
      </c>
      <c r="R336" s="86">
        <f>'RESUMEN TOTAL'!X342</f>
        <v>0</v>
      </c>
      <c r="S336" s="86">
        <f>'RESUMEN TOTAL'!Y342</f>
        <v>0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 t="str">
        <f>'RESUMEN TOTAL'!M343</f>
        <v>APAGADO</v>
      </c>
      <c r="H337" s="86" t="str">
        <f>'RESUMEN TOTAL'!N343</f>
        <v>APAGADO</v>
      </c>
      <c r="I337" s="86" t="str">
        <f>'RESUMEN TOTAL'!O343</f>
        <v>APAGADO</v>
      </c>
      <c r="J337" s="86" t="str">
        <f>'RESUMEN TOTAL'!P343</f>
        <v>APAGADO</v>
      </c>
      <c r="K337" s="86" t="str">
        <f>'RESUMEN TOTAL'!Q343</f>
        <v>APAGADO</v>
      </c>
      <c r="L337" s="86" t="str">
        <f>'RESUMEN TOTAL'!R343</f>
        <v>APAGADO</v>
      </c>
      <c r="M337" s="86" t="str">
        <f>'RESUMEN TOTAL'!S343</f>
        <v>APAGADO</v>
      </c>
      <c r="N337" s="86" t="str">
        <f>'RESUMEN TOTAL'!T343</f>
        <v>APAGADO</v>
      </c>
      <c r="O337" s="86" t="str">
        <f>'RESUMEN TOTAL'!U343</f>
        <v>APAGADO</v>
      </c>
      <c r="P337" s="86" t="str">
        <f>'RESUMEN TOTAL'!V343</f>
        <v>APAGADO</v>
      </c>
      <c r="Q337" s="86">
        <f>'RESUMEN TOTAL'!W343</f>
        <v>0</v>
      </c>
      <c r="R337" s="86">
        <f>'RESUMEN TOTAL'!X343</f>
        <v>0</v>
      </c>
      <c r="S337" s="86">
        <f>'RESUMEN TOTAL'!Y343</f>
        <v>0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 t="str">
        <f>'RESUMEN TOTAL'!M344</f>
        <v>APAGADO</v>
      </c>
      <c r="H338" s="86" t="str">
        <f>'RESUMEN TOTAL'!N344</f>
        <v>APAGADO</v>
      </c>
      <c r="I338" s="86" t="str">
        <f>'RESUMEN TOTAL'!O344</f>
        <v>APAGADO</v>
      </c>
      <c r="J338" s="86" t="str">
        <f>'RESUMEN TOTAL'!P344</f>
        <v>APAGADO</v>
      </c>
      <c r="K338" s="86" t="str">
        <f>'RESUMEN TOTAL'!Q344</f>
        <v>APAGADO</v>
      </c>
      <c r="L338" s="86" t="str">
        <f>'RESUMEN TOTAL'!R344</f>
        <v>APAGADO</v>
      </c>
      <c r="M338" s="86" t="str">
        <f>'RESUMEN TOTAL'!S344</f>
        <v>APAGADO</v>
      </c>
      <c r="N338" s="86" t="str">
        <f>'RESUMEN TOTAL'!T344</f>
        <v>APAGADO</v>
      </c>
      <c r="O338" s="86" t="str">
        <f>'RESUMEN TOTAL'!U344</f>
        <v>APAGADO</v>
      </c>
      <c r="P338" s="86" t="str">
        <f>'RESUMEN TOTAL'!V344</f>
        <v>APAGADO</v>
      </c>
      <c r="Q338" s="86">
        <f>'RESUMEN TOTAL'!W344</f>
        <v>0</v>
      </c>
      <c r="R338" s="86">
        <f>'RESUMEN TOTAL'!X344</f>
        <v>0</v>
      </c>
      <c r="S338" s="86">
        <f>'RESUMEN TOTAL'!Y344</f>
        <v>0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>
        <f>'RESUMEN TOTAL'!M345</f>
        <v>0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 t="str">
        <f>'RESUMEN TOTAL'!S345</f>
        <v>APAGADO</v>
      </c>
      <c r="N339" s="86">
        <f>'RESUMEN TOTAL'!T345</f>
        <v>0</v>
      </c>
      <c r="O339" s="86">
        <f>'RESUMEN TOTAL'!U345</f>
        <v>0</v>
      </c>
      <c r="P339" s="86">
        <f>'RESUMEN TOTAL'!V345</f>
        <v>0</v>
      </c>
      <c r="Q339" s="86">
        <f>'RESUMEN TOTAL'!W345</f>
        <v>0</v>
      </c>
      <c r="R339" s="86">
        <f>'RESUMEN TOTAL'!X345</f>
        <v>0</v>
      </c>
      <c r="S339" s="86">
        <f>'RESUMEN TOTAL'!Y345</f>
        <v>0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>
        <f>'RESUMEN TOTAL'!M346</f>
        <v>0</v>
      </c>
      <c r="H340" s="86" t="str">
        <f>'RESUMEN TOTAL'!N346</f>
        <v>APAGADO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 t="str">
        <f>'RESUMEN TOTAL'!S346</f>
        <v>APAGADO</v>
      </c>
      <c r="N340" s="86">
        <f>'RESUMEN TOTAL'!T346</f>
        <v>0</v>
      </c>
      <c r="O340" s="86">
        <f>'RESUMEN TOTAL'!U346</f>
        <v>0</v>
      </c>
      <c r="P340" s="86">
        <f>'RESUMEN TOTAL'!V346</f>
        <v>0</v>
      </c>
      <c r="Q340" s="86">
        <f>'RESUMEN TOTAL'!W346</f>
        <v>0</v>
      </c>
      <c r="R340" s="86">
        <f>'RESUMEN TOTAL'!X346</f>
        <v>0</v>
      </c>
      <c r="S340" s="86">
        <f>'RESUMEN TOTAL'!Y346</f>
        <v>0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 t="str">
        <f>'RESUMEN TOTAL'!N356</f>
        <v>APAGADO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 t="str">
        <f>'RESUMEN TOTAL'!R356</f>
        <v>APAGADO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 t="str">
        <f>'RESUMEN TOTAL'!N357</f>
        <v>APAGADO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>
        <f>'RESUMEN TOTAL'!V357</f>
        <v>0</v>
      </c>
      <c r="Q351" s="86">
        <f>'RESUMEN TOTAL'!W357</f>
        <v>0</v>
      </c>
      <c r="R351" s="86">
        <f>'RESUMEN TOTAL'!X357</f>
        <v>0</v>
      </c>
      <c r="S351" s="86">
        <f>'RESUMEN TOTAL'!Y357</f>
        <v>0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 t="str">
        <f>'RESUMEN TOTAL'!N358</f>
        <v>APAGADO</v>
      </c>
      <c r="I352" s="86">
        <f>'RESUMEN TOTAL'!O358</f>
        <v>0</v>
      </c>
      <c r="J352" s="86">
        <f>'RESUMEN TOTAL'!P358</f>
        <v>0</v>
      </c>
      <c r="K352" s="86">
        <f>'RESUMEN TOTAL'!Q358</f>
        <v>0</v>
      </c>
      <c r="L352" s="86" t="str">
        <f>'RESUMEN TOTAL'!R358</f>
        <v>APAGADO</v>
      </c>
      <c r="M352" s="86" t="str">
        <f>'RESUMEN TOTAL'!S358</f>
        <v>APAGADO</v>
      </c>
      <c r="N352" s="86" t="str">
        <f>'RESUMEN TOTAL'!T358</f>
        <v>APAGADO</v>
      </c>
      <c r="O352" s="86" t="str">
        <f>'RESUMEN TOTAL'!U358</f>
        <v>APAGADO</v>
      </c>
      <c r="P352" s="86" t="str">
        <f>'RESUMEN TOTAL'!V358</f>
        <v>APAGADO</v>
      </c>
      <c r="Q352" s="86">
        <f>'RESUMEN TOTAL'!W358</f>
        <v>0</v>
      </c>
      <c r="R352" s="86">
        <f>'RESUMEN TOTAL'!X358</f>
        <v>0</v>
      </c>
      <c r="S352" s="86">
        <f>'RESUMEN TOTAL'!Y358</f>
        <v>0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>
        <f>'RESUMEN TOTAL'!L359</f>
        <v>0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>
        <f>'RESUMEN TOTAL'!W359</f>
        <v>0</v>
      </c>
      <c r="R353" s="86">
        <f>'RESUMEN TOTAL'!X359</f>
        <v>0</v>
      </c>
      <c r="S353" s="86">
        <f>'RESUMEN TOTAL'!Y359</f>
        <v>0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>
        <f>'RESUMEN TOTAL'!M362</f>
        <v>0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 t="str">
        <f>'RESUMEN TOTAL'!S362</f>
        <v>APAGADO</v>
      </c>
      <c r="N356" s="86">
        <f>'RESUMEN TOTAL'!T362</f>
        <v>0</v>
      </c>
      <c r="O356" s="86">
        <f>'RESUMEN TOTAL'!U362</f>
        <v>0</v>
      </c>
      <c r="P356" s="86">
        <f>'RESUMEN TOTAL'!V362</f>
        <v>0</v>
      </c>
      <c r="Q356" s="86">
        <f>'RESUMEN TOTAL'!W362</f>
        <v>0</v>
      </c>
      <c r="R356" s="86">
        <f>'RESUMEN TOTAL'!X362</f>
        <v>0</v>
      </c>
      <c r="S356" s="86">
        <f>'RESUMEN TOTAL'!Y362</f>
        <v>0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>
        <f>'RESUMEN TOTAL'!M363</f>
        <v>0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 t="str">
        <f>'RESUMEN TOTAL'!S363</f>
        <v>APAGADO</v>
      </c>
      <c r="N357" s="86">
        <f>'RESUMEN TOTAL'!T363</f>
        <v>0</v>
      </c>
      <c r="O357" s="86">
        <f>'RESUMEN TOTAL'!U363</f>
        <v>0</v>
      </c>
      <c r="P357" s="86">
        <f>'RESUMEN TOTAL'!V363</f>
        <v>0</v>
      </c>
      <c r="Q357" s="86">
        <f>'RESUMEN TOTAL'!W363</f>
        <v>0</v>
      </c>
      <c r="R357" s="86">
        <f>'RESUMEN TOTAL'!X363</f>
        <v>0</v>
      </c>
      <c r="S357" s="86">
        <f>'RESUMEN TOTAL'!Y363</f>
        <v>0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>
        <f>'RESUMEN TOTAL'!L366</f>
        <v>0</v>
      </c>
      <c r="G360" s="86">
        <f>'RESUMEN TOTAL'!M366</f>
        <v>0</v>
      </c>
      <c r="H360" s="86">
        <f>'RESUMEN TOTAL'!N366</f>
        <v>0</v>
      </c>
      <c r="I360" s="86">
        <f>'RESUMEN TOTAL'!O366</f>
        <v>0</v>
      </c>
      <c r="J360" s="86">
        <f>'RESUMEN TOTAL'!P366</f>
        <v>0</v>
      </c>
      <c r="K360" s="86">
        <f>'RESUMEN TOTAL'!Q366</f>
        <v>0</v>
      </c>
      <c r="L360" s="86">
        <f>'RESUMEN TOTAL'!R366</f>
        <v>0</v>
      </c>
      <c r="M360" s="86">
        <f>'RESUMEN TOTAL'!S366</f>
        <v>0</v>
      </c>
      <c r="N360" s="86">
        <f>'RESUMEN TOTAL'!T366</f>
        <v>0</v>
      </c>
      <c r="O360" s="86">
        <f>'RESUMEN TOTAL'!U366</f>
        <v>0</v>
      </c>
      <c r="P360" s="86">
        <f>'RESUMEN TOTAL'!V366</f>
        <v>0</v>
      </c>
      <c r="Q360" s="86">
        <f>'RESUMEN TOTAL'!W366</f>
        <v>0</v>
      </c>
      <c r="R360" s="86">
        <f>'RESUMEN TOTAL'!X366</f>
        <v>0</v>
      </c>
      <c r="S360" s="86">
        <f>'RESUMEN TOTAL'!Y366</f>
        <v>0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>
        <f>'RESUMEN TOTAL'!L367</f>
        <v>0</v>
      </c>
      <c r="G361" s="86">
        <f>'RESUMEN TOTAL'!M367</f>
        <v>0</v>
      </c>
      <c r="H361" s="86">
        <f>'RESUMEN TOTAL'!N367</f>
        <v>0</v>
      </c>
      <c r="I361" s="86">
        <f>'RESUMEN TOTAL'!O367</f>
        <v>0</v>
      </c>
      <c r="J361" s="86">
        <f>'RESUMEN TOTAL'!P367</f>
        <v>0</v>
      </c>
      <c r="K361" s="86">
        <f>'RESUMEN TOTAL'!Q367</f>
        <v>0</v>
      </c>
      <c r="L361" s="86">
        <f>'RESUMEN TOTAL'!R367</f>
        <v>0</v>
      </c>
      <c r="M361" s="86">
        <f>'RESUMEN TOTAL'!S367</f>
        <v>0</v>
      </c>
      <c r="N361" s="86">
        <f>'RESUMEN TOTAL'!T367</f>
        <v>0</v>
      </c>
      <c r="O361" s="86">
        <f>'RESUMEN TOTAL'!U367</f>
        <v>0</v>
      </c>
      <c r="P361" s="86">
        <f>'RESUMEN TOTAL'!V367</f>
        <v>0</v>
      </c>
      <c r="Q361" s="86">
        <f>'RESUMEN TOTAL'!W367</f>
        <v>0</v>
      </c>
      <c r="R361" s="86">
        <f>'RESUMEN TOTAL'!X367</f>
        <v>0</v>
      </c>
      <c r="S361" s="86">
        <f>'RESUMEN TOTAL'!Y367</f>
        <v>0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>
        <f>'RESUMEN TOTAL'!M368</f>
        <v>0</v>
      </c>
      <c r="H362" s="86">
        <f>'RESUMEN TOTAL'!N368</f>
        <v>0</v>
      </c>
      <c r="I362" s="86">
        <f>'RESUMEN TOTAL'!O368</f>
        <v>0</v>
      </c>
      <c r="J362" s="86">
        <f>'RESUMEN TOTAL'!P368</f>
        <v>0</v>
      </c>
      <c r="K362" s="86">
        <f>'RESUMEN TOTAL'!Q368</f>
        <v>0</v>
      </c>
      <c r="L362" s="86">
        <f>'RESUMEN TOTAL'!R368</f>
        <v>0</v>
      </c>
      <c r="M362" s="86">
        <f>'RESUMEN TOTAL'!S368</f>
        <v>0</v>
      </c>
      <c r="N362" s="86">
        <f>'RESUMEN TOTAL'!T368</f>
        <v>0</v>
      </c>
      <c r="O362" s="86">
        <f>'RESUMEN TOTAL'!U368</f>
        <v>0</v>
      </c>
      <c r="P362" s="86">
        <f>'RESUMEN TOTAL'!V368</f>
        <v>0</v>
      </c>
      <c r="Q362" s="86">
        <f>'RESUMEN TOTAL'!W368</f>
        <v>0</v>
      </c>
      <c r="R362" s="86">
        <f>'RESUMEN TOTAL'!X368</f>
        <v>0</v>
      </c>
      <c r="S362" s="86">
        <f>'RESUMEN TOTAL'!Y368</f>
        <v>0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 t="str">
        <f>'RESUMEN TOTAL'!M369</f>
        <v>APAGADO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 t="str">
        <f>'RESUMEN TOTAL'!M370</f>
        <v>APAGADO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>
        <f>'RESUMEN TOTAL'!V374</f>
        <v>0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>
        <f>'RESUMEN TOTAL'!V375</f>
        <v>0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>
        <f>'RESUMEN TOTAL'!U378</f>
        <v>0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>
        <f>'RESUMEN TOTAL'!U379</f>
        <v>0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TOTAL'!L382</f>
        <v>0</v>
      </c>
      <c r="G376" s="86" t="str">
        <f>'RESUMEN TOTAL'!M382</f>
        <v>APAGADO</v>
      </c>
      <c r="H376" s="86" t="str">
        <f>'RESUMEN TOTAL'!N382</f>
        <v>APAGADO</v>
      </c>
      <c r="I376" s="86">
        <f>'RESUMEN TOTAL'!O382</f>
        <v>0</v>
      </c>
      <c r="J376" s="86" t="str">
        <f>'RESUMEN TOTAL'!P382</f>
        <v>APAGADO</v>
      </c>
      <c r="K376" s="86" t="str">
        <f>'RESUMEN TOTAL'!Q382</f>
        <v>APAGADO</v>
      </c>
      <c r="L376" s="86" t="str">
        <f>'RESUMEN TOTAL'!R382</f>
        <v>APAGADO</v>
      </c>
      <c r="M376" s="86" t="str">
        <f>'RESUMEN TOTAL'!S382</f>
        <v>APAGADO</v>
      </c>
      <c r="N376" s="86" t="str">
        <f>'RESUMEN TOTAL'!T382</f>
        <v>APAGADO</v>
      </c>
      <c r="O376" s="86" t="str">
        <f>'RESUMEN TOTAL'!U382</f>
        <v>APAGADO</v>
      </c>
      <c r="P376" s="86" t="str">
        <f>'RESUMEN TOTAL'!V382</f>
        <v>APAGADO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TOTAL'!L397</f>
        <v>0</v>
      </c>
      <c r="G391" s="86" t="str">
        <f>'RESUMEN TOTAL'!M397</f>
        <v>APAGADO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TOTAL'!L398</f>
        <v>0</v>
      </c>
      <c r="G392" s="86">
        <f>'RESUMEN TOTAL'!M398</f>
        <v>0</v>
      </c>
      <c r="H392" s="86" t="str">
        <f>'RESUMEN TOTAL'!N398</f>
        <v>APAGADO</v>
      </c>
      <c r="I392" s="86" t="str">
        <f>'RESUMEN TOTAL'!O398</f>
        <v>APAGADO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TOTAL'!L406</f>
        <v>0</v>
      </c>
      <c r="G400" s="86" t="str">
        <f>'RESUMEN TOTAL'!M406</f>
        <v>APAGADO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TOTAL'!L407</f>
        <v>0</v>
      </c>
      <c r="G401" s="86">
        <f>'RESUMEN TOTAL'!M407</f>
        <v>0</v>
      </c>
      <c r="H401" s="86" t="str">
        <f>'RESUMEN TOTAL'!N407</f>
        <v>APAGADO</v>
      </c>
      <c r="I401" s="86" t="str">
        <f>'RESUMEN TOTAL'!O407</f>
        <v>APAGADO</v>
      </c>
      <c r="J401" s="86" t="str">
        <f>'RESUMEN TOTAL'!P407</f>
        <v>APAGADO</v>
      </c>
      <c r="K401" s="86" t="str">
        <f>'RESUMEN TOTAL'!Q407</f>
        <v>APAGADO</v>
      </c>
      <c r="L401" s="86" t="str">
        <f>'RESUMEN TOTAL'!R407</f>
        <v>APAGADO</v>
      </c>
      <c r="M401" s="86" t="str">
        <f>'RESUMEN TOTAL'!S407</f>
        <v>APAGADO</v>
      </c>
      <c r="N401" s="86" t="str">
        <f>'RESUMEN TOTAL'!T407</f>
        <v>APAGADO</v>
      </c>
      <c r="O401" s="86" t="str">
        <f>'RESUMEN TOTAL'!U407</f>
        <v>APAGADO</v>
      </c>
      <c r="P401" s="86" t="str">
        <f>'RESUMEN TOTAL'!V407</f>
        <v>APAGADO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 t="str">
        <f>'RESUMEN TOTAL'!P410</f>
        <v>APAGADO</v>
      </c>
      <c r="K404" s="86" t="str">
        <f>'RESUMEN TOTAL'!Q410</f>
        <v>APAGADO</v>
      </c>
      <c r="L404" s="86" t="str">
        <f>'RESUMEN TOTAL'!R410</f>
        <v>APAGADO</v>
      </c>
      <c r="M404" s="86" t="str">
        <f>'RESUMEN TOTAL'!S410</f>
        <v>APAGADO</v>
      </c>
      <c r="N404" s="86" t="str">
        <f>'RESUMEN TOTAL'!T410</f>
        <v>APAGADO</v>
      </c>
      <c r="O404" s="86" t="str">
        <f>'RESUMEN TOTAL'!U410</f>
        <v>APAGADO</v>
      </c>
      <c r="P404" s="86" t="str">
        <f>'RESUMEN TOTAL'!V410</f>
        <v>APAGADO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 t="str">
        <f>'RESUMEN TOTAL'!P415</f>
        <v>APAGADO</v>
      </c>
      <c r="K409" s="86" t="str">
        <f>'RESUMEN TOTAL'!Q415</f>
        <v>APAGADO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TOTAL'!L422</f>
        <v>0</v>
      </c>
      <c r="G416" s="86" t="str">
        <f>'RESUMEN TOTAL'!M422</f>
        <v>APAGADO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TOTAL'!L423</f>
        <v>0</v>
      </c>
      <c r="G417" s="86">
        <f>'RESUMEN TOTAL'!M423</f>
        <v>0</v>
      </c>
      <c r="H417" s="86" t="str">
        <f>'RESUMEN TOTAL'!N423</f>
        <v>APAGADO</v>
      </c>
      <c r="I417" s="86" t="str">
        <f>'RESUMEN TOTAL'!O423</f>
        <v>APAGADO</v>
      </c>
      <c r="J417" s="86" t="str">
        <f>'RESUMEN TOTAL'!P423</f>
        <v>APAGADO</v>
      </c>
      <c r="K417" s="86" t="str">
        <f>'RESUMEN TOTAL'!Q423</f>
        <v>APAGADO</v>
      </c>
      <c r="L417" s="86" t="str">
        <f>'RESUMEN TOTAL'!R423</f>
        <v>APAGADO</v>
      </c>
      <c r="M417" s="86" t="str">
        <f>'RESUMEN TOTAL'!S423</f>
        <v>APAGADO</v>
      </c>
      <c r="N417" s="86" t="str">
        <f>'RESUMEN TOTAL'!T423</f>
        <v>APAGADO</v>
      </c>
      <c r="O417" s="86" t="str">
        <f>'RESUMEN TOTAL'!U423</f>
        <v>APAGADO</v>
      </c>
      <c r="P417" s="86" t="str">
        <f>'RESUMEN TOTAL'!V423</f>
        <v>APAGADO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TOTAL'!A432</f>
        <v>VILLA DEL PLATA</v>
      </c>
      <c r="B425" t="str">
        <f>'RESUMEN TOTAL'!B432</f>
        <v>VDPL02</v>
      </c>
      <c r="C425" t="str">
        <f>'RESUMEN TOTAL'!D432</f>
        <v>Thevenet y Berutti</v>
      </c>
      <c r="D425" s="33" t="str">
        <f>'RESUMEN TOTAL'!E432</f>
        <v>Domo</v>
      </c>
      <c r="E425" s="33" t="str">
        <f>'RESUMEN TOTAL'!F432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TOTAL'!A433</f>
        <v>VILLA DEL PLATA</v>
      </c>
      <c r="B426" t="str">
        <f>'RESUMEN TOTAL'!B433</f>
        <v>VDPL03</v>
      </c>
      <c r="C426" t="str">
        <f>'RESUMEN TOTAL'!D433</f>
        <v>Neuquen y Alvarado</v>
      </c>
      <c r="D426" s="33" t="str">
        <f>'RESUMEN TOTAL'!E433</f>
        <v>Domo</v>
      </c>
      <c r="E426" s="33" t="str">
        <f>'RESUMEN TOTAL'!F433</f>
        <v>Radio</v>
      </c>
      <c r="F426" s="86">
        <f>'RESUMEN TOTAL'!L432</f>
        <v>0</v>
      </c>
      <c r="G426" s="86" t="str">
        <f>'RESUMEN TOTAL'!M432</f>
        <v>APAGADO</v>
      </c>
      <c r="H426" s="86">
        <f>'RESUMEN TOTAL'!N432</f>
        <v>0</v>
      </c>
      <c r="I426" s="86">
        <f>'RESUMEN TOTAL'!O432</f>
        <v>0</v>
      </c>
      <c r="J426" s="86">
        <f>'RESUMEN TOTAL'!P432</f>
        <v>0</v>
      </c>
      <c r="K426" s="86">
        <f>'RESUMEN TOTAL'!Q432</f>
        <v>0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TOTAL'!A434</f>
        <v>VILLA DEL PLATA</v>
      </c>
      <c r="B427" t="str">
        <f>'RESUMEN TOTAL'!B434</f>
        <v>VDPL04</v>
      </c>
      <c r="C427" t="str">
        <f>'RESUMEN TOTAL'!D434</f>
        <v>Neuquen y Diagonal Guemes</v>
      </c>
      <c r="D427" s="33" t="str">
        <f>'RESUMEN TOTAL'!E434</f>
        <v>Domo</v>
      </c>
      <c r="E427" s="33" t="str">
        <f>'RESUMEN TOTAL'!F434</f>
        <v>Radio</v>
      </c>
      <c r="F427" s="86">
        <f>'RESUMEN TOTAL'!L433</f>
        <v>0</v>
      </c>
      <c r="G427" s="86">
        <f>'RESUMEN TOTAL'!M433</f>
        <v>0</v>
      </c>
      <c r="H427" s="86" t="str">
        <f>'RESUMEN TOTAL'!N433</f>
        <v>APAGADO</v>
      </c>
      <c r="I427" s="86" t="str">
        <f>'RESUMEN TOTAL'!O433</f>
        <v>APAGADO</v>
      </c>
      <c r="J427" s="86" t="str">
        <f>'RESUMEN TOTAL'!P433</f>
        <v>APAGADO</v>
      </c>
      <c r="K427" s="86" t="str">
        <f>'RESUMEN TOTAL'!Q433</f>
        <v>APAGADO</v>
      </c>
      <c r="L427" s="86" t="str">
        <f>'RESUMEN TOTAL'!R433</f>
        <v>APAGADO</v>
      </c>
      <c r="M427" s="86" t="str">
        <f>'RESUMEN TOTAL'!S433</f>
        <v>APAGADO</v>
      </c>
      <c r="N427" s="86" t="str">
        <f>'RESUMEN TOTAL'!T433</f>
        <v>APAGADO</v>
      </c>
      <c r="O427" s="86" t="str">
        <f>'RESUMEN TOTAL'!U433</f>
        <v>APAGADO</v>
      </c>
      <c r="P427" s="86" t="str">
        <f>'RESUMEN TOTAL'!V433</f>
        <v>APAGADO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TOTAL'!A435</f>
        <v>VILLA DEL PLATA</v>
      </c>
      <c r="B428" t="str">
        <f>'RESUMEN TOTAL'!B435</f>
        <v>VDPL05</v>
      </c>
      <c r="C428" t="str">
        <f>'RESUMEN TOTAL'!D435</f>
        <v>Ruta 36 y Abraham</v>
      </c>
      <c r="D428" s="33" t="str">
        <f>'RESUMEN TOTAL'!E435</f>
        <v>Domo</v>
      </c>
      <c r="E428" s="33" t="str">
        <f>'RESUMEN TOTAL'!F435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TOTAL'!A436</f>
        <v>VILLA ANGELICA</v>
      </c>
      <c r="B429" t="str">
        <f>'RESUMEN TOTAL'!B436</f>
        <v>VDPL06</v>
      </c>
      <c r="C429" t="str">
        <f>'RESUMEN TOTAL'!D436</f>
        <v>Thevenet e/ Islas Orcadas y Gardel</v>
      </c>
      <c r="D429" s="33" t="str">
        <f>'RESUMEN TOTAL'!E436</f>
        <v>Domo</v>
      </c>
      <c r="E429" s="33" t="str">
        <f>'RESUMEN TOTAL'!F436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TOTAL'!A437</f>
        <v>VILLA ANGELICA</v>
      </c>
      <c r="B430" t="str">
        <f>'RESUMEN TOTAL'!B437</f>
        <v>VDPL07</v>
      </c>
      <c r="C430" t="str">
        <f>'RESUMEN TOTAL'!D437</f>
        <v>THEVENET 2290</v>
      </c>
      <c r="D430" s="33" t="str">
        <f>'RESUMEN TOTAL'!E437</f>
        <v>Fija</v>
      </c>
      <c r="E430" s="33" t="str">
        <f>'RESUMEN TOTAL'!F437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TOTAL'!A438</f>
        <v>VILLA HUDSON</v>
      </c>
      <c r="B431" t="str">
        <f>'RESUMEN TOTAL'!B438</f>
        <v>VHS 01</v>
      </c>
      <c r="C431" t="str">
        <f>'RESUMEN TOTAL'!D438</f>
        <v>AV. HUDSON Y AV. LUJAN</v>
      </c>
      <c r="D431" s="33" t="str">
        <f>'RESUMEN TOTAL'!E438</f>
        <v>DOMO</v>
      </c>
      <c r="E431" s="33" t="str">
        <f>'RESUMEN TOTAL'!F438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TOTAL'!A439</f>
        <v>VILLA HUDSON</v>
      </c>
      <c r="B432" t="str">
        <f>'RESUMEN TOTAL'!B439</f>
        <v>VHS 02</v>
      </c>
      <c r="C432" t="str">
        <f>'RESUMEN TOTAL'!D439</f>
        <v>AV. LUJAN Y CALLE 909 A</v>
      </c>
      <c r="D432" s="33" t="str">
        <f>'RESUMEN TOTAL'!E439</f>
        <v>DOMO</v>
      </c>
      <c r="E432" s="33" t="str">
        <f>'RESUMEN TOTAL'!F439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TOTAL'!A440</f>
        <v>VILLA HUDSON</v>
      </c>
      <c r="B433" t="str">
        <f>'RESUMEN TOTAL'!B440</f>
        <v>VHS 03 (fija 1)</v>
      </c>
      <c r="C433" t="str">
        <f>'RESUMEN TOTAL'!D440</f>
        <v>AV. HUDSON Y LOS INMIGRANTES</v>
      </c>
      <c r="D433" s="33" t="str">
        <f>'RESUMEN TOTAL'!E440</f>
        <v>Fija</v>
      </c>
      <c r="E433" s="33" t="str">
        <f>'RESUMEN TOTAL'!F440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TOTAL'!A441</f>
        <v>VILLA HUDSON</v>
      </c>
      <c r="B434" t="str">
        <f>'RESUMEN TOTAL'!B441</f>
        <v>VHS 04 (fija 2)</v>
      </c>
      <c r="C434" t="str">
        <f>'RESUMEN TOTAL'!D441</f>
        <v>AV. HUDSON Y LOS INMIGRANTES</v>
      </c>
      <c r="D434" s="33" t="str">
        <f>'RESUMEN TOTAL'!E441</f>
        <v>Fija</v>
      </c>
      <c r="E434" s="33" t="str">
        <f>'RESUMEN TOTAL'!F441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TOTAL'!A442</f>
        <v>VILLA ARIAS</v>
      </c>
      <c r="B435" t="str">
        <f>'RESUMEN TOTAL'!B442</f>
        <v>VLA 01 (fija 1)</v>
      </c>
      <c r="C435" t="str">
        <f>'RESUMEN TOTAL'!D442</f>
        <v>820 Y SOLER</v>
      </c>
      <c r="D435" s="33" t="str">
        <f>'RESUMEN TOTAL'!E442</f>
        <v>Fija</v>
      </c>
      <c r="E435" s="33" t="str">
        <f>'RESUMEN TOTAL'!F442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TOTAL'!A443</f>
        <v>VILLA ARIAS</v>
      </c>
      <c r="B436" t="str">
        <f>'RESUMEN TOTAL'!B443</f>
        <v>VLA 02</v>
      </c>
      <c r="C436" t="str">
        <f>'RESUMEN TOTAL'!D443</f>
        <v>ESPORA Y HUDSON</v>
      </c>
      <c r="D436" s="33" t="str">
        <f>'RESUMEN TOTAL'!E443</f>
        <v>DOMO</v>
      </c>
      <c r="E436" s="33" t="str">
        <f>'RESUMEN TOTAL'!F443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TOTAL'!A444</f>
        <v>VILLA ARIAS</v>
      </c>
      <c r="B437" t="str">
        <f>'RESUMEN TOTAL'!B444</f>
        <v>VLA03 (fija 2)</v>
      </c>
      <c r="C437" t="str">
        <f>'RESUMEN TOTAL'!D444</f>
        <v>820 y SOLER</v>
      </c>
      <c r="D437" s="33" t="str">
        <f>'RESUMEN TOTAL'!E444</f>
        <v>Fija</v>
      </c>
      <c r="E437" s="33" t="str">
        <f>'RESUMEN TOTAL'!F444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TOTAL'!A445</f>
        <v>VILLA ARIAS</v>
      </c>
      <c r="B438" t="str">
        <f>'RESUMEN TOTAL'!B445</f>
        <v>VLA04</v>
      </c>
      <c r="C438" t="str">
        <f>'RESUMEN TOTAL'!D445</f>
        <v>ESPORA Y MARTIN GRASS</v>
      </c>
      <c r="D438" s="33" t="str">
        <f>'RESUMEN TOTAL'!E445</f>
        <v>DOMO</v>
      </c>
      <c r="E438" s="33" t="str">
        <f>'RESUMEN TOTAL'!F445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TOTAL'!A446</f>
        <v>VILLA ARIAS</v>
      </c>
      <c r="B439" t="str">
        <f>'RESUMEN TOTAL'!B446</f>
        <v>VLA05</v>
      </c>
      <c r="C439" t="str">
        <f>'RESUMEN TOTAL'!D446</f>
        <v>ESPORA Y 802</v>
      </c>
      <c r="D439" s="33" t="str">
        <f>'RESUMEN TOTAL'!E446</f>
        <v>DOMO</v>
      </c>
      <c r="E439" s="33" t="str">
        <f>'RESUMEN TOTAL'!F446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TOTAL'!A447</f>
        <v>VILLA MONICA NUEVA</v>
      </c>
      <c r="B440" t="str">
        <f>'RESUMEN TOTAL'!B447</f>
        <v>VMO 02</v>
      </c>
      <c r="C440" t="str">
        <f>'RESUMEN TOTAL'!D447</f>
        <v>Rio Carapachay y Oroño</v>
      </c>
      <c r="D440" s="33" t="str">
        <f>'RESUMEN TOTAL'!E447</f>
        <v>Domo</v>
      </c>
      <c r="E440" s="33" t="str">
        <f>'RESUMEN TOTAL'!F447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TOTAL'!A448</f>
        <v>VILLA MONICA NUEVA</v>
      </c>
      <c r="B441" t="str">
        <f>'RESUMEN TOTAL'!B448</f>
        <v>VMO 03 (fija 1)</v>
      </c>
      <c r="C441" t="str">
        <f>'RESUMEN TOTAL'!D448</f>
        <v>EVA PERON E/ OROÑO Y 734 A</v>
      </c>
      <c r="D441" s="33" t="str">
        <f>'RESUMEN TOTAL'!E448</f>
        <v>Fija</v>
      </c>
      <c r="E441" s="33" t="str">
        <f>'RESUMEN TOTAL'!F448</f>
        <v>Fibra Optica</v>
      </c>
      <c r="F441" s="86">
        <f>'RESUMEN TOTAL'!L447</f>
        <v>0</v>
      </c>
      <c r="G441" s="86" t="str">
        <f>'RESUMEN TOTAL'!M447</f>
        <v>APAGADO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TOTAL'!A449</f>
        <v>VILLA MONICA NUEVA</v>
      </c>
      <c r="B442" t="str">
        <f>'RESUMEN TOTAL'!B449</f>
        <v>VMO 04 (fija 2)</v>
      </c>
      <c r="C442" t="str">
        <f>'RESUMEN TOTAL'!D449</f>
        <v>EVA PERON E/ OROÑO Y 734 A</v>
      </c>
      <c r="D442" s="33" t="str">
        <f>'RESUMEN TOTAL'!E449</f>
        <v>Fija</v>
      </c>
      <c r="E442" s="33" t="str">
        <f>'RESUMEN TOTAL'!F449</f>
        <v>Fibra Optica</v>
      </c>
      <c r="F442" s="86">
        <f>'RESUMEN TOTAL'!L448</f>
        <v>0</v>
      </c>
      <c r="G442" s="86" t="str">
        <f>'RESUMEN TOTAL'!M448</f>
        <v>APAGADO</v>
      </c>
      <c r="H442" s="86" t="str">
        <f>'RESUMEN TOTAL'!N448</f>
        <v>APAGADO</v>
      </c>
      <c r="I442" s="86" t="str">
        <f>'RESUMEN TOTAL'!O448</f>
        <v>APAGADO</v>
      </c>
      <c r="J442" s="86" t="str">
        <f>'RESUMEN TOTAL'!P448</f>
        <v>APAGADO</v>
      </c>
      <c r="K442" s="86" t="str">
        <f>'RESUMEN TOTAL'!Q448</f>
        <v>APAGADO</v>
      </c>
      <c r="L442" s="86" t="str">
        <f>'RESUMEN TOTAL'!R448</f>
        <v>APAGADO</v>
      </c>
      <c r="M442" s="86" t="str">
        <f>'RESUMEN TOTAL'!S448</f>
        <v>APAGADO</v>
      </c>
      <c r="N442" s="86" t="str">
        <f>'RESUMEN TOTAL'!T448</f>
        <v>APAGADO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TOTAL'!A450</f>
        <v>VILLA MONICA NUEVA</v>
      </c>
      <c r="B443" t="str">
        <f>'RESUMEN TOTAL'!B450</f>
        <v>VMO 05</v>
      </c>
      <c r="C443" t="str">
        <f>'RESUMEN TOTAL'!D450</f>
        <v>OROÑO Y EVA PERON</v>
      </c>
      <c r="D443" s="33" t="str">
        <f>'RESUMEN TOTAL'!E450</f>
        <v>DOMO</v>
      </c>
      <c r="E443" s="33" t="str">
        <f>'RESUMEN TOTAL'!F450</f>
        <v>Fibra Optica</v>
      </c>
      <c r="F443" s="86">
        <f>'RESUMEN TOTAL'!L449</f>
        <v>0</v>
      </c>
      <c r="G443" s="86" t="str">
        <f>'RESUMEN TOTAL'!M449</f>
        <v>APAGADO</v>
      </c>
      <c r="H443" s="86" t="str">
        <f>'RESUMEN TOTAL'!N449</f>
        <v>APAGADO</v>
      </c>
      <c r="I443" s="86" t="str">
        <f>'RESUMEN TOTAL'!O449</f>
        <v>APAGADO</v>
      </c>
      <c r="J443" s="86" t="str">
        <f>'RESUMEN TOTAL'!P449</f>
        <v>APAGADO</v>
      </c>
      <c r="K443" s="86" t="str">
        <f>'RESUMEN TOTAL'!Q449</f>
        <v>APAGADO</v>
      </c>
      <c r="L443" s="86" t="str">
        <f>'RESUMEN TOTAL'!R449</f>
        <v>APAGADO</v>
      </c>
      <c r="M443" s="86" t="str">
        <f>'RESUMEN TOTAL'!S449</f>
        <v>APAGADO</v>
      </c>
      <c r="N443" s="86" t="str">
        <f>'RESUMEN TOTAL'!T449</f>
        <v>APAGADO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TOTAL'!A451</f>
        <v>VILLA MONICA NUEVA</v>
      </c>
      <c r="B444" t="str">
        <f>'RESUMEN TOTAL'!B451</f>
        <v>VMO01</v>
      </c>
      <c r="C444" t="str">
        <f>'RESUMEN TOTAL'!D451</f>
        <v>Eva Peron y Monseñor de las Casas</v>
      </c>
      <c r="D444" s="33" t="str">
        <f>'RESUMEN TOTAL'!E451</f>
        <v>DOMO</v>
      </c>
      <c r="E444" s="33" t="str">
        <f>'RESUMEN TOTAL'!F451</f>
        <v>Fibra Optica</v>
      </c>
      <c r="F444" s="86">
        <f>'RESUMEN TOTAL'!L450</f>
        <v>0</v>
      </c>
      <c r="G444" s="86" t="str">
        <f>'RESUMEN TOTAL'!M450</f>
        <v>APAGADO</v>
      </c>
      <c r="H444" s="86" t="str">
        <f>'RESUMEN TOTAL'!N450</f>
        <v>APAGADO</v>
      </c>
      <c r="I444" s="86" t="str">
        <f>'RESUMEN TOTAL'!O450</f>
        <v>APAGADO</v>
      </c>
      <c r="J444" s="86" t="str">
        <f>'RESUMEN TOTAL'!P450</f>
        <v>APAGADO</v>
      </c>
      <c r="K444" s="86" t="str">
        <f>'RESUMEN TOTAL'!Q450</f>
        <v>APAGADO</v>
      </c>
      <c r="L444" s="86" t="str">
        <f>'RESUMEN TOTAL'!R450</f>
        <v>APAGADO</v>
      </c>
      <c r="M444" s="86" t="str">
        <f>'RESUMEN TOTAL'!S450</f>
        <v>APAGADO</v>
      </c>
      <c r="N444" s="86" t="str">
        <f>'RESUMEN TOTAL'!T450</f>
        <v>APAGADO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TOTAL'!A452</f>
        <v>VILLA MONICA VIEJA</v>
      </c>
      <c r="B445" t="str">
        <f>'RESUMEN TOTAL'!B452</f>
        <v>VMOV01 (fija 1)</v>
      </c>
      <c r="C445" t="str">
        <f>'RESUMEN TOTAL'!D452</f>
        <v>ATENAS E/ CAFFERATA Y ALEMANIA</v>
      </c>
      <c r="D445" s="33" t="str">
        <f>'RESUMEN TOTAL'!E452</f>
        <v>Fija</v>
      </c>
      <c r="E445" s="33" t="str">
        <f>'RESUMEN TOTAL'!F452</f>
        <v>Fibra Optica</v>
      </c>
      <c r="F445" s="86">
        <f>'RESUMEN TOTAL'!L451</f>
        <v>0</v>
      </c>
      <c r="G445" s="86" t="str">
        <f>'RESUMEN TOTAL'!M451</f>
        <v>APAGADO</v>
      </c>
      <c r="H445" s="86" t="str">
        <f>'RESUMEN TOTAL'!N451</f>
        <v>APAGADO</v>
      </c>
      <c r="I445" s="86" t="str">
        <f>'RESUMEN TOTAL'!O451</f>
        <v>APAGADO</v>
      </c>
      <c r="J445" s="86" t="str">
        <f>'RESUMEN TOTAL'!P451</f>
        <v>APAGADO</v>
      </c>
      <c r="K445" s="86" t="str">
        <f>'RESUMEN TOTAL'!Q451</f>
        <v>APAGADO</v>
      </c>
      <c r="L445" s="86" t="str">
        <f>'RESUMEN TOTAL'!R451</f>
        <v>APAGADO</v>
      </c>
      <c r="M445" s="86" t="str">
        <f>'RESUMEN TOTAL'!S451</f>
        <v>APAGADO</v>
      </c>
      <c r="N445" s="86" t="str">
        <f>'RESUMEN TOTAL'!T451</f>
        <v>APAGADO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TOTAL'!A453</f>
        <v>VILLA MONICA VIEJA</v>
      </c>
      <c r="B446" t="str">
        <f>'RESUMEN TOTAL'!B453</f>
        <v>VMOV 02 (fija 2)</v>
      </c>
      <c r="C446" t="str">
        <f>'RESUMEN TOTAL'!D453</f>
        <v>ATENAS E/ CAFFERATA Y ALEMANIA</v>
      </c>
      <c r="D446" s="33" t="str">
        <f>'RESUMEN TOTAL'!E453</f>
        <v>Fija</v>
      </c>
      <c r="E446" s="33" t="str">
        <f>'RESUMEN TOTAL'!F453</f>
        <v>Fibra Optica</v>
      </c>
      <c r="F446" s="86">
        <f>'RESUMEN TOTAL'!L452</f>
        <v>0</v>
      </c>
      <c r="G446" s="86" t="str">
        <f>'RESUMEN TOTAL'!M452</f>
        <v>APAGADO</v>
      </c>
      <c r="H446" s="86" t="str">
        <f>'RESUMEN TOTAL'!N452</f>
        <v>APAGADO</v>
      </c>
      <c r="I446" s="86" t="str">
        <f>'RESUMEN TOTAL'!O452</f>
        <v>APAGADO</v>
      </c>
      <c r="J446" s="86" t="str">
        <f>'RESUMEN TOTAL'!P452</f>
        <v>APAGADO</v>
      </c>
      <c r="K446" s="86" t="str">
        <f>'RESUMEN TOTAL'!Q452</f>
        <v>APAGADO</v>
      </c>
      <c r="L446" s="86" t="str">
        <f>'RESUMEN TOTAL'!R452</f>
        <v>APAGADO</v>
      </c>
      <c r="M446" s="86" t="str">
        <f>'RESUMEN TOTAL'!S452</f>
        <v>APAGADO</v>
      </c>
      <c r="N446" s="86" t="str">
        <f>'RESUMEN TOTAL'!T452</f>
        <v>APAGADO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TOTAL'!A454</f>
        <v>VILLA MONICA VIEJA</v>
      </c>
      <c r="B447" t="str">
        <f>'RESUMEN TOTAL'!B454</f>
        <v>VMOV 03 (fija 1)</v>
      </c>
      <c r="C447" t="str">
        <f>'RESUMEN TOTAL'!D454</f>
        <v>ROMA E/ HOLANDA Y CAFFERATA</v>
      </c>
      <c r="D447" s="33" t="str">
        <f>'RESUMEN TOTAL'!E454</f>
        <v>Fija</v>
      </c>
      <c r="E447" s="33" t="str">
        <f>'RESUMEN TOTAL'!F454</f>
        <v>Fibra Optica</v>
      </c>
      <c r="F447" s="86">
        <f>'RESUMEN TOTAL'!L453</f>
        <v>0</v>
      </c>
      <c r="G447" s="86" t="str">
        <f>'RESUMEN TOTAL'!M453</f>
        <v>APAGADO</v>
      </c>
      <c r="H447" s="86" t="str">
        <f>'RESUMEN TOTAL'!N453</f>
        <v>APAGADO</v>
      </c>
      <c r="I447" s="86" t="str">
        <f>'RESUMEN TOTAL'!O453</f>
        <v>APAGADO</v>
      </c>
      <c r="J447" s="86" t="str">
        <f>'RESUMEN TOTAL'!P453</f>
        <v>APAGADO</v>
      </c>
      <c r="K447" s="86" t="str">
        <f>'RESUMEN TOTAL'!Q453</f>
        <v>APAGADO</v>
      </c>
      <c r="L447" s="86" t="str">
        <f>'RESUMEN TOTAL'!R453</f>
        <v>APAGADO</v>
      </c>
      <c r="M447" s="86" t="str">
        <f>'RESUMEN TOTAL'!S453</f>
        <v>APAGADO</v>
      </c>
      <c r="N447" s="86" t="str">
        <f>'RESUMEN TOTAL'!T453</f>
        <v>APAGADO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TOTAL'!A455</f>
        <v>VILLA MONICA VIEJA</v>
      </c>
      <c r="B448" t="str">
        <f>'RESUMEN TOTAL'!B455</f>
        <v>VMOV04 (fija 2)</v>
      </c>
      <c r="C448" t="str">
        <f>'RESUMEN TOTAL'!D455</f>
        <v>ROMA E/ HOLANDA Y CAFFERATA</v>
      </c>
      <c r="D448" s="33" t="str">
        <f>'RESUMEN TOTAL'!E455</f>
        <v>Fija</v>
      </c>
      <c r="E448" s="33" t="str">
        <f>'RESUMEN TOTAL'!F455</f>
        <v>Fibra Optica</v>
      </c>
      <c r="F448" s="86">
        <f>'RESUMEN TOTAL'!L454</f>
        <v>0</v>
      </c>
      <c r="G448" s="86" t="str">
        <f>'RESUMEN TOTAL'!M454</f>
        <v>APAGADO</v>
      </c>
      <c r="H448" s="86" t="str">
        <f>'RESUMEN TOTAL'!N454</f>
        <v>APAGADO</v>
      </c>
      <c r="I448" s="86" t="str">
        <f>'RESUMEN TOTAL'!O454</f>
        <v>APAGADO</v>
      </c>
      <c r="J448" s="86" t="str">
        <f>'RESUMEN TOTAL'!P454</f>
        <v>APAGADO</v>
      </c>
      <c r="K448" s="86" t="str">
        <f>'RESUMEN TOTAL'!Q454</f>
        <v>APAGADO</v>
      </c>
      <c r="L448" s="86" t="str">
        <f>'RESUMEN TOTAL'!R454</f>
        <v>APAGADO</v>
      </c>
      <c r="M448" s="86" t="str">
        <f>'RESUMEN TOTAL'!S454</f>
        <v>APAGADO</v>
      </c>
      <c r="N448" s="86" t="str">
        <f>'RESUMEN TOTAL'!T454</f>
        <v>APAGADO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5" hidden="1" x14ac:dyDescent="0.25">
      <c r="A449" t="str">
        <f>'RESUMEN TOTAL'!A456</f>
        <v>VILLA SAN LUIS</v>
      </c>
      <c r="B449" t="str">
        <f>'RESUMEN TOTAL'!B456</f>
        <v>VSL 01</v>
      </c>
      <c r="C449" t="str">
        <f>'RESUMEN TOTAL'!D456</f>
        <v>AV. HUDSON Y CACHEUTA</v>
      </c>
      <c r="D449" s="33" t="str">
        <f>'RESUMEN TOTAL'!E456</f>
        <v>DOMO</v>
      </c>
      <c r="E449" s="33" t="str">
        <f>'RESUMEN TOTAL'!F456</f>
        <v>Fibra Optica</v>
      </c>
      <c r="F449" s="86">
        <f>'RESUMEN TOTAL'!L455</f>
        <v>0</v>
      </c>
      <c r="G449" s="86">
        <f>'RESUMEN TOTAL'!M455</f>
        <v>0</v>
      </c>
      <c r="H449" s="86" t="str">
        <f>'RESUMEN TOTAL'!N455</f>
        <v>APAGADO</v>
      </c>
      <c r="I449" s="86" t="str">
        <f>'RESUMEN TOTAL'!O455</f>
        <v>APAGADO</v>
      </c>
      <c r="J449" s="86" t="str">
        <f>'RESUMEN TOTAL'!P455</f>
        <v>APAGADO</v>
      </c>
      <c r="K449" s="86" t="str">
        <f>'RESUMEN TOTAL'!Q455</f>
        <v>APAGADO</v>
      </c>
      <c r="L449" s="86" t="str">
        <f>'RESUMEN TOTAL'!R455</f>
        <v>APAGADO</v>
      </c>
      <c r="M449" s="86" t="str">
        <f>'RESUMEN TOTAL'!S455</f>
        <v>APAGADO</v>
      </c>
      <c r="N449" s="86" t="str">
        <f>'RESUMEN TOTAL'!T455</f>
        <v>APAGADO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5" hidden="1" x14ac:dyDescent="0.25">
      <c r="A450" t="str">
        <f>'RESUMEN TOTAL'!A457</f>
        <v>VILLA SUSANA</v>
      </c>
      <c r="B450" t="str">
        <f>'RESUMEN TOTAL'!B457</f>
        <v>VSU01</v>
      </c>
      <c r="C450" t="str">
        <f>'RESUMEN TOTAL'!D457</f>
        <v>CJAL. JUAN BROWN Y SANTA FE</v>
      </c>
      <c r="D450" s="33" t="str">
        <f>'RESUMEN TOTAL'!E457</f>
        <v>DOMO</v>
      </c>
      <c r="E450" s="33" t="str">
        <f>'RESUMEN TOTAL'!F457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5" hidden="1" x14ac:dyDescent="0.25">
      <c r="A451" t="str">
        <f>'RESUMEN TOTAL'!A458</f>
        <v>VILLA SUSANA</v>
      </c>
      <c r="B451" t="str">
        <f>'RESUMEN TOTAL'!B458</f>
        <v>VSU 02</v>
      </c>
      <c r="C451" t="str">
        <f>'RESUMEN TOTAL'!D458</f>
        <v>CABELLO Y SANTA FE</v>
      </c>
      <c r="D451" s="33" t="str">
        <f>'RESUMEN TOTAL'!E458</f>
        <v>DOMO</v>
      </c>
      <c r="E451" s="33" t="str">
        <f>'RESUMEN TOTAL'!F458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5" hidden="1" x14ac:dyDescent="0.25">
      <c r="A452" t="str">
        <f>'RESUMEN TOTAL'!A459</f>
        <v>VILLA SUSANA</v>
      </c>
      <c r="B452" t="str">
        <f>'RESUMEN TOTAL'!B459</f>
        <v>VSU 03</v>
      </c>
      <c r="C452" t="str">
        <f>'RESUMEN TOTAL'!D459</f>
        <v>EE.UU Y SERRANO</v>
      </c>
      <c r="D452" s="33" t="str">
        <f>'RESUMEN TOTAL'!E459</f>
        <v>DOMO</v>
      </c>
      <c r="E452" s="33" t="str">
        <f>'RESUMEN TOTAL'!F459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5" hidden="1" x14ac:dyDescent="0.25">
      <c r="A453" t="str">
        <f>'RESUMEN TOTAL'!A460</f>
        <v>VILLA SUSANA</v>
      </c>
      <c r="B453" t="str">
        <f>'RESUMEN TOTAL'!B460</f>
        <v>VSU 04</v>
      </c>
      <c r="C453" t="str">
        <f>'RESUMEN TOTAL'!D460</f>
        <v>Aniceto Diaz y Cordoba</v>
      </c>
      <c r="D453" s="33" t="str">
        <f>'RESUMEN TOTAL'!E460</f>
        <v>fija</v>
      </c>
      <c r="E453" s="33" t="str">
        <f>'RESUMEN TOTAL'!F460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5" hidden="1" x14ac:dyDescent="0.25">
      <c r="A454" t="str">
        <f>'RESUMEN TOTAL'!A461</f>
        <v>VILLA SUSANA</v>
      </c>
      <c r="B454" t="str">
        <f>'RESUMEN TOTAL'!B461</f>
        <v>VSU 05</v>
      </c>
      <c r="C454" t="str">
        <f>'RESUMEN TOTAL'!D461</f>
        <v>Aniceto Diaz y Cordoba</v>
      </c>
      <c r="D454" s="33" t="str">
        <f>'RESUMEN TOTAL'!E461</f>
        <v>fija</v>
      </c>
      <c r="E454" s="33" t="str">
        <f>'RESUMEN TOTAL'!F461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5" hidden="1" x14ac:dyDescent="0.25">
      <c r="A455" t="str">
        <f>'RESUMEN TOTAL'!A462</f>
        <v>VILLA SUSANA</v>
      </c>
      <c r="B455" t="str">
        <f>'RESUMEN TOTAL'!B462</f>
        <v>VSU 06</v>
      </c>
      <c r="C455" t="str">
        <f>'RESUMEN TOTAL'!D462</f>
        <v>EE.UU Y BROWN</v>
      </c>
      <c r="D455" s="33" t="str">
        <f>'RESUMEN TOTAL'!E462</f>
        <v>DOMO</v>
      </c>
      <c r="E455" s="33" t="str">
        <f>'RESUMEN TOTAL'!F462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5" hidden="1" x14ac:dyDescent="0.25">
      <c r="A456" t="str">
        <f>'RESUMEN TOTAL'!A463</f>
        <v>ZEBALLOS</v>
      </c>
      <c r="B456" t="str">
        <f>'RESUMEN TOTAL'!B463</f>
        <v>ZEB02</v>
      </c>
      <c r="C456" t="str">
        <f>'RESUMEN TOTAL'!D463</f>
        <v>Quinquela Martin y Sgo. del Estero</v>
      </c>
      <c r="D456" s="33" t="str">
        <f>'RESUMEN TOTAL'!E463</f>
        <v>Domo</v>
      </c>
      <c r="E456" s="33" t="str">
        <f>'RESUMEN TOTAL'!F463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5" hidden="1" x14ac:dyDescent="0.25">
      <c r="A457" t="str">
        <f>'RESUMEN TOTAL'!A464</f>
        <v>9 DE JULIO</v>
      </c>
      <c r="B457" t="str">
        <f>'RESUMEN TOTAL'!B464</f>
        <v>ZEB03</v>
      </c>
      <c r="C457" t="str">
        <f>'RESUMEN TOTAL'!D464</f>
        <v>Quinquela Martin y Pte. Peron</v>
      </c>
      <c r="D457" s="33" t="str">
        <f>'RESUMEN TOTAL'!E464</f>
        <v>Domo</v>
      </c>
      <c r="E457" s="33" t="str">
        <f>'RESUMEN TOTAL'!F464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5" hidden="1" x14ac:dyDescent="0.25">
      <c r="A458" t="str">
        <f>'RESUMEN TOTAL'!A465</f>
        <v>ZEBALLOS</v>
      </c>
      <c r="B458" t="str">
        <f>'RESUMEN TOTAL'!B465</f>
        <v>ZEB04</v>
      </c>
      <c r="C458" t="str">
        <f>'RESUMEN TOTAL'!D465</f>
        <v>THEVENET Y DIAGONAL GRANADEROS</v>
      </c>
      <c r="D458" s="33" t="str">
        <f>'RESUMEN TOTAL'!E465</f>
        <v>DOMO</v>
      </c>
      <c r="E458" s="33" t="str">
        <f>'RESUMEN TOTAL'!F465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5" hidden="1" x14ac:dyDescent="0.25">
      <c r="A459" t="str">
        <f>'RESUMEN TOTAL'!A466</f>
        <v>ZEBALLOS</v>
      </c>
      <c r="B459" t="str">
        <f>'RESUMEN TOTAL'!B466</f>
        <v>ZEB 05</v>
      </c>
      <c r="C459" t="str">
        <f>'RESUMEN TOTAL'!D466</f>
        <v>DIAG. GRANADEROS Y 214 BIS</v>
      </c>
      <c r="D459" s="33" t="str">
        <f>'RESUMEN TOTAL'!E466</f>
        <v>Domo</v>
      </c>
      <c r="E459" s="33" t="str">
        <f>'RESUMEN TOTAL'!F466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5" x14ac:dyDescent="0.25">
      <c r="A460" t="str">
        <f>'RESUMEN TOTAL'!A467</f>
        <v>PARADAS SEGURAS</v>
      </c>
      <c r="B460">
        <f>'RESUMEN TOTAL'!B467</f>
        <v>11</v>
      </c>
      <c r="C460" t="str">
        <f>'RESUMEN TOTAL'!D467</f>
        <v>THEVENET Y BS. AS. SUR</v>
      </c>
      <c r="D460" s="33" t="str">
        <f>'RESUMEN TOTAL'!E467</f>
        <v>GFIJA</v>
      </c>
      <c r="E460" s="33" t="str">
        <f>'RESUMEN TOTAL'!F467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</row>
    <row r="461" spans="1:35" x14ac:dyDescent="0.25">
      <c r="A461" t="str">
        <f>'RESUMEN TOTAL'!A468</f>
        <v>PARADAS SEGURAS</v>
      </c>
      <c r="B461" t="str">
        <f>'RESUMEN TOTAL'!B468</f>
        <v>11 I</v>
      </c>
      <c r="C461" t="str">
        <f>'RESUMEN TOTAL'!D468</f>
        <v>THEVENET Y BS. AS. SUR</v>
      </c>
      <c r="D461" s="33" t="str">
        <f>'RESUMEN TOTAL'!E468</f>
        <v>INTERCOMUNICADOR</v>
      </c>
      <c r="E461" s="33" t="str">
        <f>'RESUMEN TOTAL'!F468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</row>
    <row r="462" spans="1:35" x14ac:dyDescent="0.25">
      <c r="A462" t="str">
        <f>'RESUMEN TOTAL'!A469</f>
        <v>PARADAS SEGURAS</v>
      </c>
      <c r="B462">
        <f>'RESUMEN TOTAL'!B469</f>
        <v>12</v>
      </c>
      <c r="C462" t="str">
        <f>'RESUMEN TOTAL'!D469</f>
        <v>THEVENET  E ISLAS ORCADAS NORTE</v>
      </c>
      <c r="D462" s="33" t="str">
        <f>'RESUMEN TOTAL'!E469</f>
        <v>GFIJA</v>
      </c>
      <c r="E462" s="33" t="str">
        <f>'RESUMEN TOTAL'!F469</f>
        <v>GPON</v>
      </c>
      <c r="F462" s="86">
        <f>'RESUMEN TOTAL'!L468</f>
        <v>0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>
        <f>'RESUMEN TOTAL'!P468</f>
        <v>0</v>
      </c>
      <c r="K462" s="86">
        <f>'RESUMEN TOTAL'!Q468</f>
        <v>0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</row>
    <row r="463" spans="1:35" x14ac:dyDescent="0.25">
      <c r="A463" t="str">
        <f>'RESUMEN TOTAL'!A470</f>
        <v>PARADAS SEGURAS</v>
      </c>
      <c r="B463" t="str">
        <f>'RESUMEN TOTAL'!B470</f>
        <v>12 I</v>
      </c>
      <c r="C463" t="str">
        <f>'RESUMEN TOTAL'!D470</f>
        <v>THEVENET  E ISLAS ORCADAS NORTE</v>
      </c>
      <c r="D463" s="33" t="str">
        <f>'RESUMEN TOTAL'!E470</f>
        <v>INTERCOMUNICADOR</v>
      </c>
      <c r="E463" s="33" t="str">
        <f>'RESUMEN TOTAL'!F470</f>
        <v>GPON</v>
      </c>
      <c r="F463" s="86">
        <f>'RESUMEN TOTAL'!L469</f>
        <v>0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</row>
    <row r="464" spans="1:35" x14ac:dyDescent="0.25">
      <c r="A464" t="str">
        <f>'RESUMEN TOTAL'!A471</f>
        <v>PARADAS SEGURAS</v>
      </c>
      <c r="B464">
        <f>'RESUMEN TOTAL'!B471</f>
        <v>13</v>
      </c>
      <c r="C464" t="str">
        <f>'RESUMEN TOTAL'!D471</f>
        <v xml:space="preserve">THEVENET Y GRANADEROS NORTE </v>
      </c>
      <c r="D464" s="33" t="str">
        <f>'RESUMEN TOTAL'!E471</f>
        <v>GFIJA</v>
      </c>
      <c r="E464" s="33" t="str">
        <f>'RESUMEN TOTAL'!F471</f>
        <v>GPON</v>
      </c>
      <c r="F464" s="86">
        <f>'RESUMEN TOTAL'!L470</f>
        <v>0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</row>
    <row r="465" spans="1:35" x14ac:dyDescent="0.25">
      <c r="A465" t="str">
        <f>'RESUMEN TOTAL'!A472</f>
        <v>PARADAS SEGURAS</v>
      </c>
      <c r="B465" t="str">
        <f>'RESUMEN TOTAL'!B472</f>
        <v>13 I</v>
      </c>
      <c r="C465" t="str">
        <f>'RESUMEN TOTAL'!D472</f>
        <v xml:space="preserve">THEVENET Y GRANADEROS NORTE </v>
      </c>
      <c r="D465" s="33" t="str">
        <f>'RESUMEN TOTAL'!E472</f>
        <v>INTERCOMUNICADOR</v>
      </c>
      <c r="E465" s="33" t="str">
        <f>'RESUMEN TOTAL'!F472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 t="str">
        <f>'RESUMEN TOTAL'!P471</f>
        <v>APAGADO</v>
      </c>
      <c r="K465" s="86" t="str">
        <f>'RESUMEN TOTAL'!Q471</f>
        <v>APAGADO</v>
      </c>
      <c r="L465" s="86" t="str">
        <f>'RESUMEN TOTAL'!R471</f>
        <v>APAGADO</v>
      </c>
      <c r="M465" s="86" t="str">
        <f>'RESUMEN TOTAL'!S471</f>
        <v>APAGADO</v>
      </c>
      <c r="N465" s="86" t="str">
        <f>'RESUMEN TOTAL'!T471</f>
        <v>APAGADO</v>
      </c>
      <c r="O465" s="86" t="str">
        <f>'RESUMEN TOTAL'!U471</f>
        <v>APAGADO</v>
      </c>
      <c r="P465" s="86" t="str">
        <f>'RESUMEN TOTAL'!V471</f>
        <v>APAGADO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</row>
    <row r="466" spans="1:35" x14ac:dyDescent="0.25">
      <c r="A466" t="str">
        <f>'RESUMEN TOTAL'!A473</f>
        <v>PARADAS SEGURAS</v>
      </c>
      <c r="B466">
        <f>'RESUMEN TOTAL'!B473</f>
        <v>14</v>
      </c>
      <c r="C466" t="str">
        <f>'RESUMEN TOTAL'!D473</f>
        <v>THEVENET Y BERUTI NORTE</v>
      </c>
      <c r="D466" s="33" t="str">
        <f>'RESUMEN TOTAL'!E473</f>
        <v>GFIJA</v>
      </c>
      <c r="E466" s="33" t="str">
        <f>'RESUMEN TOTAL'!F473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</row>
    <row r="467" spans="1:35" x14ac:dyDescent="0.25">
      <c r="A467" t="str">
        <f>'RESUMEN TOTAL'!A474</f>
        <v>PARADAS SEGURAS</v>
      </c>
      <c r="B467" t="str">
        <f>'RESUMEN TOTAL'!B474</f>
        <v>14 I</v>
      </c>
      <c r="C467" t="str">
        <f>'RESUMEN TOTAL'!D474</f>
        <v>THEVENET Y BERUTI NORTE</v>
      </c>
      <c r="D467" s="33" t="str">
        <f>'RESUMEN TOTAL'!E474</f>
        <v>INTERCOMUNICADOR</v>
      </c>
      <c r="E467" s="33" t="str">
        <f>'RESUMEN TOTAL'!F474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</row>
    <row r="468" spans="1:35" x14ac:dyDescent="0.25">
      <c r="A468" t="str">
        <f>'RESUMEN TOTAL'!A475</f>
        <v>PARADAS SEGURAS</v>
      </c>
      <c r="B468">
        <f>'RESUMEN TOTAL'!B475</f>
        <v>15</v>
      </c>
      <c r="C468" t="str">
        <f>'RESUMEN TOTAL'!D475</f>
        <v>THEVENET Y BERUTI SUR</v>
      </c>
      <c r="D468" s="33" t="str">
        <f>'RESUMEN TOTAL'!E475</f>
        <v>GFIJA</v>
      </c>
      <c r="E468" s="33" t="str">
        <f>'RESUMEN TOTAL'!F475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</row>
    <row r="469" spans="1:35" x14ac:dyDescent="0.25">
      <c r="A469" t="str">
        <f>'RESUMEN TOTAL'!A476</f>
        <v>PARADAS SEGURAS</v>
      </c>
      <c r="B469" t="str">
        <f>'RESUMEN TOTAL'!B476</f>
        <v>15 I</v>
      </c>
      <c r="C469" t="str">
        <f>'RESUMEN TOTAL'!D476</f>
        <v>THEVENET Y BERUTI SUR</v>
      </c>
      <c r="D469" s="33" t="str">
        <f>'RESUMEN TOTAL'!E476</f>
        <v>INTERCOMUNICADOR</v>
      </c>
      <c r="E469" s="33" t="str">
        <f>'RESUMEN TOTAL'!F476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</row>
    <row r="470" spans="1:35" x14ac:dyDescent="0.25">
      <c r="A470" t="str">
        <f>'RESUMEN TOTAL'!A477</f>
        <v>PARADAS SEGURAS</v>
      </c>
      <c r="B470">
        <f>'RESUMEN TOTAL'!B477</f>
        <v>16</v>
      </c>
      <c r="C470" t="str">
        <f>'RESUMEN TOTAL'!D477</f>
        <v>THEVENET Y BRAILE NORTE</v>
      </c>
      <c r="D470" s="33" t="str">
        <f>'RESUMEN TOTAL'!E477</f>
        <v>GFIJA</v>
      </c>
      <c r="E470" s="33" t="str">
        <f>'RESUMEN TOTAL'!F477</f>
        <v>GPON</v>
      </c>
      <c r="F470" s="86">
        <f>'RESUMEN TOTAL'!L476</f>
        <v>0</v>
      </c>
      <c r="G470" s="86" t="str">
        <f>'RESUMEN TOTAL'!M476</f>
        <v>APAGADO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</row>
    <row r="471" spans="1:35" x14ac:dyDescent="0.25">
      <c r="A471" t="str">
        <f>'RESUMEN TOTAL'!A478</f>
        <v>PARADAS SEGURAS</v>
      </c>
      <c r="B471" t="str">
        <f>'RESUMEN TOTAL'!B478</f>
        <v>16 I</v>
      </c>
      <c r="C471" t="str">
        <f>'RESUMEN TOTAL'!D478</f>
        <v>THEVENET Y BRAILE NORTE</v>
      </c>
      <c r="D471" s="33" t="str">
        <f>'RESUMEN TOTAL'!E478</f>
        <v>INTERCOMUNICADOR</v>
      </c>
      <c r="E471" s="33" t="str">
        <f>'RESUMEN TOTAL'!F478</f>
        <v>GPON</v>
      </c>
      <c r="F471" s="86">
        <f>'RESUMEN TOTAL'!L477</f>
        <v>0</v>
      </c>
      <c r="G471" s="86" t="str">
        <f>'RESUMEN TOTAL'!M477</f>
        <v>APAGADO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</row>
    <row r="472" spans="1:35" x14ac:dyDescent="0.25">
      <c r="A472" t="str">
        <f>'RESUMEN TOTAL'!A479</f>
        <v>PARADAS SEGURAS</v>
      </c>
      <c r="B472">
        <f>'RESUMEN TOTAL'!B479</f>
        <v>17</v>
      </c>
      <c r="C472" t="str">
        <f>'RESUMEN TOTAL'!D479</f>
        <v>THEVENET Y ARENALES NORTE</v>
      </c>
      <c r="D472" s="33" t="str">
        <f>'RESUMEN TOTAL'!E479</f>
        <v>GFIJA</v>
      </c>
      <c r="E472" s="33" t="str">
        <f>'RESUMEN TOTAL'!F479</f>
        <v>GPON</v>
      </c>
      <c r="F472" s="86">
        <f>'RESUMEN TOTAL'!L478</f>
        <v>0</v>
      </c>
      <c r="G472" s="86" t="str">
        <f>'RESUMEN TOTAL'!M478</f>
        <v>APAGADO</v>
      </c>
      <c r="H472" s="86">
        <f>'RESUMEN TOTAL'!N478</f>
        <v>0</v>
      </c>
      <c r="I472" s="86">
        <f>'RESUMEN TOTAL'!O478</f>
        <v>0</v>
      </c>
      <c r="J472" s="86">
        <f>'RESUMEN TOTAL'!P478</f>
        <v>0</v>
      </c>
      <c r="K472" s="86">
        <f>'RESUMEN TOTAL'!Q478</f>
        <v>0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</row>
    <row r="473" spans="1:35" x14ac:dyDescent="0.25">
      <c r="A473" t="str">
        <f>'RESUMEN TOTAL'!A480</f>
        <v>PARADAS SEGURAS</v>
      </c>
      <c r="B473" t="str">
        <f>'RESUMEN TOTAL'!B480</f>
        <v>17 I</v>
      </c>
      <c r="C473" t="str">
        <f>'RESUMEN TOTAL'!D480</f>
        <v>THEVENET Y ARENALES NORTE</v>
      </c>
      <c r="D473" s="33" t="str">
        <f>'RESUMEN TOTAL'!E480</f>
        <v>INTERCOMUNICADOR</v>
      </c>
      <c r="E473" s="33" t="str">
        <f>'RESUMEN TOTAL'!F480</f>
        <v>GPON</v>
      </c>
      <c r="F473" s="86">
        <f>'RESUMEN TOTAL'!L479</f>
        <v>0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</row>
    <row r="474" spans="1:35" x14ac:dyDescent="0.25">
      <c r="A474" t="str">
        <f>'RESUMEN TOTAL'!A481</f>
        <v>PARADAS SEGURAS</v>
      </c>
      <c r="B474">
        <f>'RESUMEN TOTAL'!B481</f>
        <v>18</v>
      </c>
      <c r="C474" t="str">
        <f>'RESUMEN TOTAL'!D481</f>
        <v>THEVENET Y ARENALES SUR</v>
      </c>
      <c r="D474" s="33" t="str">
        <f>'RESUMEN TOTAL'!E481</f>
        <v>GFIJA</v>
      </c>
      <c r="E474" s="33" t="str">
        <f>'RESUMEN TOTAL'!F481</f>
        <v>GPON</v>
      </c>
      <c r="F474" s="86">
        <f>'RESUMEN TOTAL'!L480</f>
        <v>0</v>
      </c>
      <c r="G474" s="86">
        <f>'RESUMEN TOTAL'!M480</f>
        <v>0</v>
      </c>
      <c r="H474" s="86" t="str">
        <f>'RESUMEN TOTAL'!N480</f>
        <v>APAGADO</v>
      </c>
      <c r="I474" s="86" t="str">
        <f>'RESUMEN TOTAL'!O480</f>
        <v>APAGADO</v>
      </c>
      <c r="J474" s="86" t="str">
        <f>'RESUMEN TOTAL'!P480</f>
        <v>APAGADO</v>
      </c>
      <c r="K474" s="86" t="str">
        <f>'RESUMEN TOTAL'!Q480</f>
        <v>APAGADO</v>
      </c>
      <c r="L474" s="86" t="str">
        <f>'RESUMEN TOTAL'!R480</f>
        <v>APAGADO</v>
      </c>
      <c r="M474" s="86" t="str">
        <f>'RESUMEN TOTAL'!S480</f>
        <v>APAGADO</v>
      </c>
      <c r="N474" s="86" t="str">
        <f>'RESUMEN TOTAL'!T480</f>
        <v>APAGADO</v>
      </c>
      <c r="O474" s="86" t="str">
        <f>'RESUMEN TOTAL'!U480</f>
        <v>APAGADO</v>
      </c>
      <c r="P474" s="86" t="str">
        <f>'RESUMEN TOTAL'!V480</f>
        <v>APAGADO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</row>
    <row r="475" spans="1:35" x14ac:dyDescent="0.25">
      <c r="A475" t="str">
        <f>'RESUMEN TOTAL'!A482</f>
        <v>PARADAS SEGURAS</v>
      </c>
      <c r="B475" t="str">
        <f>'RESUMEN TOTAL'!B482</f>
        <v>18 I</v>
      </c>
      <c r="C475" t="str">
        <f>'RESUMEN TOTAL'!D482</f>
        <v>THEVENET Y ARENALES SUR</v>
      </c>
      <c r="D475" s="33" t="str">
        <f>'RESUMEN TOTAL'!E482</f>
        <v>INTERCOMUNICADOR</v>
      </c>
      <c r="E475" s="33" t="str">
        <f>'RESUMEN TOTAL'!F482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</row>
    <row r="476" spans="1:35" x14ac:dyDescent="0.25">
      <c r="A476" t="str">
        <f>'RESUMEN TOTAL'!A483</f>
        <v>PARADAS SEGURAS</v>
      </c>
      <c r="B476">
        <f>'RESUMEN TOTAL'!B483</f>
        <v>19</v>
      </c>
      <c r="C476" t="str">
        <f>'RESUMEN TOTAL'!D483</f>
        <v>THEVENET Y GORRITI NORTE</v>
      </c>
      <c r="D476" s="33" t="str">
        <f>'RESUMEN TOTAL'!E483</f>
        <v>GFIJA</v>
      </c>
      <c r="E476" s="33" t="str">
        <f>'RESUMEN TOTAL'!F483</f>
        <v>GPON</v>
      </c>
      <c r="F476" s="86">
        <f>'RESUMEN TOTAL'!L482</f>
        <v>0</v>
      </c>
      <c r="G476" s="86" t="str">
        <f>'RESUMEN TOTAL'!M482</f>
        <v>APAGADO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</row>
    <row r="477" spans="1:35" x14ac:dyDescent="0.25">
      <c r="A477" t="str">
        <f>'RESUMEN TOTAL'!A484</f>
        <v>PARADAS SEGURAS</v>
      </c>
      <c r="B477" t="str">
        <f>'RESUMEN TOTAL'!B484</f>
        <v>19 I</v>
      </c>
      <c r="C477" t="str">
        <f>'RESUMEN TOTAL'!D484</f>
        <v>THEVENET Y GORRITI NORTE</v>
      </c>
      <c r="D477" s="33" t="str">
        <f>'RESUMEN TOTAL'!E484</f>
        <v>INTERCOMUNICADOR</v>
      </c>
      <c r="E477" s="33" t="str">
        <f>'RESUMEN TOTAL'!F484</f>
        <v>GPON</v>
      </c>
      <c r="F477" s="86">
        <f>'RESUMEN TOTAL'!L483</f>
        <v>0</v>
      </c>
      <c r="G477" s="86" t="str">
        <f>'RESUMEN TOTAL'!M483</f>
        <v>APAGADO</v>
      </c>
      <c r="H477" s="86" t="str">
        <f>'RESUMEN TOTAL'!N483</f>
        <v>APAGADO</v>
      </c>
      <c r="I477" s="86" t="str">
        <f>'RESUMEN TOTAL'!O483</f>
        <v>APAGADO</v>
      </c>
      <c r="J477" s="86" t="str">
        <f>'RESUMEN TOTAL'!P483</f>
        <v>APAGADO</v>
      </c>
      <c r="K477" s="86" t="str">
        <f>'RESUMEN TOTAL'!Q483</f>
        <v>APAGADO</v>
      </c>
      <c r="L477" s="86" t="str">
        <f>'RESUMEN TOTAL'!R483</f>
        <v>APAGADO</v>
      </c>
      <c r="M477" s="86" t="str">
        <f>'RESUMEN TOTAL'!S483</f>
        <v>APAGADO</v>
      </c>
      <c r="N477" s="86" t="str">
        <f>'RESUMEN TOTAL'!T483</f>
        <v>APAGADO</v>
      </c>
      <c r="O477" s="86" t="str">
        <f>'RESUMEN TOTAL'!U483</f>
        <v>APAGADO</v>
      </c>
      <c r="P477" s="86" t="str">
        <f>'RESUMEN TOTAL'!V483</f>
        <v>APAGADO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</row>
    <row r="478" spans="1:35" x14ac:dyDescent="0.25">
      <c r="A478" t="str">
        <f>'RESUMEN TOTAL'!A485</f>
        <v>PARADAS SEGURAS</v>
      </c>
      <c r="B478">
        <f>'RESUMEN TOTAL'!B485</f>
        <v>20</v>
      </c>
      <c r="C478" t="str">
        <f>'RESUMEN TOTAL'!D485</f>
        <v>THEVENET Y GORRITI SUR</v>
      </c>
      <c r="D478" s="33" t="str">
        <f>'RESUMEN TOTAL'!E485</f>
        <v>GFIJA</v>
      </c>
      <c r="E478" s="33" t="str">
        <f>'RESUMEN TOTAL'!F485</f>
        <v>GPON</v>
      </c>
      <c r="F478" s="86">
        <f>'RESUMEN TOTAL'!L484</f>
        <v>0</v>
      </c>
      <c r="G478" s="86">
        <f>'RESUMEN TOTAL'!M484</f>
        <v>0</v>
      </c>
      <c r="H478" s="86" t="str">
        <f>'RESUMEN TOTAL'!N484</f>
        <v>APAGADO</v>
      </c>
      <c r="I478" s="86" t="str">
        <f>'RESUMEN TOTAL'!O484</f>
        <v>APAGADO</v>
      </c>
      <c r="J478" s="86" t="str">
        <f>'RESUMEN TOTAL'!P484</f>
        <v>APAGADO</v>
      </c>
      <c r="K478" s="86" t="str">
        <f>'RESUMEN TOTAL'!Q484</f>
        <v>APAGADO</v>
      </c>
      <c r="L478" s="86" t="str">
        <f>'RESUMEN TOTAL'!R484</f>
        <v>APAGADO</v>
      </c>
      <c r="M478" s="86" t="str">
        <f>'RESUMEN TOTAL'!S484</f>
        <v>APAGADO</v>
      </c>
      <c r="N478" s="86" t="str">
        <f>'RESUMEN TOTAL'!T484</f>
        <v>APAGADO</v>
      </c>
      <c r="O478" s="86" t="str">
        <f>'RESUMEN TOTAL'!U484</f>
        <v>APAGADO</v>
      </c>
      <c r="P478" s="86" t="str">
        <f>'RESUMEN TOTAL'!V484</f>
        <v>APAGADO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</row>
    <row r="479" spans="1:35" x14ac:dyDescent="0.25">
      <c r="A479" t="str">
        <f>'RESUMEN TOTAL'!A486</f>
        <v>PARADAS SEGURAS</v>
      </c>
      <c r="B479" t="str">
        <f>'RESUMEN TOTAL'!B486</f>
        <v>20 I</v>
      </c>
      <c r="C479" t="str">
        <f>'RESUMEN TOTAL'!D486</f>
        <v>THEVENET Y GORRITI SUR</v>
      </c>
      <c r="D479" s="33" t="str">
        <f>'RESUMEN TOTAL'!E486</f>
        <v>INTERCOMUNICADOR</v>
      </c>
      <c r="E479" s="33" t="str">
        <f>'RESUMEN TOTAL'!F486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</row>
    <row r="480" spans="1:35" x14ac:dyDescent="0.25">
      <c r="A480" t="str">
        <f>'RESUMEN TOTAL'!A487</f>
        <v>PARADAS SEGURAS</v>
      </c>
      <c r="B480">
        <f>'RESUMEN TOTAL'!B487</f>
        <v>21</v>
      </c>
      <c r="C480" t="str">
        <f>'RESUMEN TOTAL'!D487</f>
        <v>HUDSON Y CABILDO OESTE</v>
      </c>
      <c r="D480" s="33" t="str">
        <f>'RESUMEN TOTAL'!E487</f>
        <v>GFIJA</v>
      </c>
      <c r="E480" s="33" t="str">
        <f>'RESUMEN TOTAL'!F487</f>
        <v>GPON</v>
      </c>
      <c r="F480" s="86">
        <f>'RESUMEN TOTAL'!L486</f>
        <v>0</v>
      </c>
      <c r="G480" s="86" t="str">
        <f>'RESUMEN TOTAL'!M486</f>
        <v>APAGADO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</row>
    <row r="481" spans="1:35" x14ac:dyDescent="0.25">
      <c r="A481" t="str">
        <f>'RESUMEN TOTAL'!A488</f>
        <v>PARADAS SEGURAS</v>
      </c>
      <c r="B481" t="str">
        <f>'RESUMEN TOTAL'!B488</f>
        <v>21 I</v>
      </c>
      <c r="C481" t="str">
        <f>'RESUMEN TOTAL'!D488</f>
        <v>HUDSON Y CABILDO OESTE</v>
      </c>
      <c r="D481" s="33" t="str">
        <f>'RESUMEN TOTAL'!E488</f>
        <v>INTERCOMUNICADOR</v>
      </c>
      <c r="E481" s="33" t="str">
        <f>'RESUMEN TOTAL'!F488</f>
        <v>GPON</v>
      </c>
      <c r="F481" s="86">
        <f>'RESUMEN TOTAL'!L487</f>
        <v>0</v>
      </c>
      <c r="G481" s="86" t="str">
        <f>'RESUMEN TOTAL'!M487</f>
        <v>APAGADO</v>
      </c>
      <c r="H481" s="86" t="str">
        <f>'RESUMEN TOTAL'!N487</f>
        <v>APAGADO</v>
      </c>
      <c r="I481" s="86" t="str">
        <f>'RESUMEN TOTAL'!O487</f>
        <v>APAGADO</v>
      </c>
      <c r="J481" s="86" t="str">
        <f>'RESUMEN TOTAL'!P487</f>
        <v>APAGADO</v>
      </c>
      <c r="K481" s="86" t="str">
        <f>'RESUMEN TOTAL'!Q487</f>
        <v>APAGADO</v>
      </c>
      <c r="L481" s="86" t="str">
        <f>'RESUMEN TOTAL'!R487</f>
        <v>APAGADO</v>
      </c>
      <c r="M481" s="86" t="str">
        <f>'RESUMEN TOTAL'!S487</f>
        <v>APAGADO</v>
      </c>
      <c r="N481" s="86" t="str">
        <f>'RESUMEN TOTAL'!T487</f>
        <v>APAGADO</v>
      </c>
      <c r="O481" s="86" t="str">
        <f>'RESUMEN TOTAL'!U487</f>
        <v>APAGADO</v>
      </c>
      <c r="P481" s="86" t="str">
        <f>'RESUMEN TOTAL'!V487</f>
        <v>APAGADO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</row>
    <row r="482" spans="1:35" x14ac:dyDescent="0.25">
      <c r="A482" t="str">
        <f>'RESUMEN TOTAL'!A489</f>
        <v>PARADAS SEGURAS</v>
      </c>
      <c r="B482">
        <f>'RESUMEN TOTAL'!B489</f>
        <v>22</v>
      </c>
      <c r="C482" t="str">
        <f>'RESUMEN TOTAL'!D489</f>
        <v>HUDSON Y CABILDO  ESTE</v>
      </c>
      <c r="D482" s="33" t="str">
        <f>'RESUMEN TOTAL'!E489</f>
        <v>GFIJA</v>
      </c>
      <c r="E482" s="33" t="str">
        <f>'RESUMEN TOTAL'!F489</f>
        <v>GPON</v>
      </c>
      <c r="F482" s="86">
        <f>'RESUMEN TOTAL'!L488</f>
        <v>0</v>
      </c>
      <c r="G482" s="86">
        <f>'RESUMEN TOTAL'!M488</f>
        <v>0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</row>
    <row r="483" spans="1:35" x14ac:dyDescent="0.25">
      <c r="A483" t="str">
        <f>'RESUMEN TOTAL'!A490</f>
        <v>PARADAS SEGURAS</v>
      </c>
      <c r="B483" t="str">
        <f>'RESUMEN TOTAL'!B490</f>
        <v>22 I</v>
      </c>
      <c r="C483" t="str">
        <f>'RESUMEN TOTAL'!D490</f>
        <v>HUDSON Y CABILDO  ESTE</v>
      </c>
      <c r="D483" s="33" t="str">
        <f>'RESUMEN TOTAL'!E490</f>
        <v>INTERCOMUNICADOR</v>
      </c>
      <c r="E483" s="33" t="str">
        <f>'RESUMEN TOTAL'!F490</f>
        <v>GPON</v>
      </c>
      <c r="F483" s="86">
        <f>'RESUMEN TOTAL'!L489</f>
        <v>0</v>
      </c>
      <c r="G483" s="86">
        <f>'RESUMEN TOTAL'!M489</f>
        <v>0</v>
      </c>
      <c r="H483" s="86">
        <f>'RESUMEN TOTAL'!N489</f>
        <v>0</v>
      </c>
      <c r="I483" s="86">
        <f>'RESUMEN TOTAL'!O489</f>
        <v>0</v>
      </c>
      <c r="J483" s="86">
        <f>'RESUMEN TOTAL'!P489</f>
        <v>0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</row>
    <row r="484" spans="1:35" x14ac:dyDescent="0.25">
      <c r="A484" t="str">
        <f>'RESUMEN TOTAL'!A491</f>
        <v>PARADAS SEGURAS</v>
      </c>
      <c r="B484">
        <f>'RESUMEN TOTAL'!B491</f>
        <v>23</v>
      </c>
      <c r="C484" t="str">
        <f>'RESUMEN TOTAL'!D491</f>
        <v>HUDSON Y SAN NICOLAS OESTE</v>
      </c>
      <c r="D484" s="33" t="str">
        <f>'RESUMEN TOTAL'!E491</f>
        <v>GFIJA</v>
      </c>
      <c r="E484" s="33" t="str">
        <f>'RESUMEN TOTAL'!F491</f>
        <v>GPON</v>
      </c>
      <c r="F484" s="86">
        <f>'RESUMEN TOTAL'!L490</f>
        <v>0</v>
      </c>
      <c r="G484" s="86" t="str">
        <f>'RESUMEN TOTAL'!M490</f>
        <v>APAGADO</v>
      </c>
      <c r="H484" s="86">
        <f>'RESUMEN TOTAL'!N490</f>
        <v>0</v>
      </c>
      <c r="I484" s="86">
        <f>'RESUMEN TOTAL'!O490</f>
        <v>0</v>
      </c>
      <c r="J484" s="86">
        <f>'RESUMEN TOTAL'!P490</f>
        <v>0</v>
      </c>
      <c r="K484" s="86">
        <f>'RESUMEN TOTAL'!Q490</f>
        <v>0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</row>
    <row r="485" spans="1:35" x14ac:dyDescent="0.25">
      <c r="A485" t="str">
        <f>'RESUMEN TOTAL'!A492</f>
        <v>PARADAS SEGURAS</v>
      </c>
      <c r="B485" t="str">
        <f>'RESUMEN TOTAL'!B492</f>
        <v>23 I</v>
      </c>
      <c r="C485" t="str">
        <f>'RESUMEN TOTAL'!D492</f>
        <v>HUDSON Y SAN NICOLAS OESTE</v>
      </c>
      <c r="D485" s="33" t="str">
        <f>'RESUMEN TOTAL'!E492</f>
        <v>INTERCOMUNICADOR</v>
      </c>
      <c r="E485" s="33" t="str">
        <f>'RESUMEN TOTAL'!F492</f>
        <v>GPON</v>
      </c>
      <c r="F485" s="86">
        <f>'RESUMEN TOTAL'!L491</f>
        <v>0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</row>
    <row r="486" spans="1:35" x14ac:dyDescent="0.25">
      <c r="A486" t="str">
        <f>'RESUMEN TOTAL'!A493</f>
        <v>PARADAS SEGURAS</v>
      </c>
      <c r="B486">
        <f>'RESUMEN TOTAL'!B493</f>
        <v>24</v>
      </c>
      <c r="C486" t="str">
        <f>'RESUMEN TOTAL'!D493</f>
        <v>HUDSON Y ALDAO ESTE</v>
      </c>
      <c r="D486" s="33" t="str">
        <f>'RESUMEN TOTAL'!E493</f>
        <v>GFIJA</v>
      </c>
      <c r="E486" s="33" t="str">
        <f>'RESUMEN TOTAL'!F493</f>
        <v>GPON</v>
      </c>
      <c r="F486" s="86">
        <f>'RESUMEN TOTAL'!L492</f>
        <v>0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</row>
    <row r="487" spans="1:35" x14ac:dyDescent="0.25">
      <c r="A487" t="str">
        <f>'RESUMEN TOTAL'!A494</f>
        <v>PARADAS SEGURAS</v>
      </c>
      <c r="B487" t="str">
        <f>'RESUMEN TOTAL'!B494</f>
        <v>24 I</v>
      </c>
      <c r="C487" t="str">
        <f>'RESUMEN TOTAL'!D494</f>
        <v>HUDSON Y ALDAO ESTE</v>
      </c>
      <c r="D487" s="33" t="str">
        <f>'RESUMEN TOTAL'!E494</f>
        <v>INTERCOMUNICADOR</v>
      </c>
      <c r="E487" s="33" t="str">
        <f>'RESUMEN TOTAL'!F494</f>
        <v>GPON</v>
      </c>
      <c r="F487" s="86">
        <f>'RESUMEN TOTAL'!L493</f>
        <v>0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</row>
    <row r="488" spans="1:35" x14ac:dyDescent="0.25">
      <c r="A488" t="str">
        <f>'RESUMEN TOTAL'!A495</f>
        <v>PARADAS SEGURAS</v>
      </c>
      <c r="B488">
        <f>'RESUMEN TOTAL'!B495</f>
        <v>25</v>
      </c>
      <c r="C488" t="str">
        <f>'RESUMEN TOTAL'!D495</f>
        <v>HUDSON Y RIO JACHAL</v>
      </c>
      <c r="D488" s="33" t="str">
        <f>'RESUMEN TOTAL'!E495</f>
        <v>GFIJA</v>
      </c>
      <c r="E488" s="33" t="str">
        <f>'RESUMEN TOTAL'!F495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</row>
    <row r="489" spans="1:35" x14ac:dyDescent="0.25">
      <c r="A489" t="str">
        <f>'RESUMEN TOTAL'!A496</f>
        <v>PARADAS SEGURAS</v>
      </c>
      <c r="B489" t="str">
        <f>'RESUMEN TOTAL'!B496</f>
        <v>25 I</v>
      </c>
      <c r="C489" t="str">
        <f>'RESUMEN TOTAL'!D496</f>
        <v>HUDSON Y RIO JACHAL</v>
      </c>
      <c r="D489" s="33" t="str">
        <f>'RESUMEN TOTAL'!E496</f>
        <v>INTERCOMUNICADOR</v>
      </c>
      <c r="E489" s="33" t="str">
        <f>'RESUMEN TOTAL'!F496</f>
        <v>GPON</v>
      </c>
      <c r="F489" s="86">
        <f>'RESUMEN TOTAL'!L495</f>
        <v>0</v>
      </c>
      <c r="G489" s="86">
        <f>'RESUMEN TOTAL'!M495</f>
        <v>0</v>
      </c>
      <c r="H489" s="86">
        <f>'RESUMEN TOTAL'!N495</f>
        <v>0</v>
      </c>
      <c r="I489" s="86">
        <f>'RESUMEN TOTAL'!O495</f>
        <v>0</v>
      </c>
      <c r="J489" s="86">
        <f>'RESUMEN TOTAL'!P495</f>
        <v>0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</row>
    <row r="490" spans="1:35" x14ac:dyDescent="0.25">
      <c r="A490" t="str">
        <f>'RESUMEN TOTAL'!A497</f>
        <v>PARADAS SEGURAS</v>
      </c>
      <c r="B490">
        <f>'RESUMEN TOTAL'!B497</f>
        <v>26</v>
      </c>
      <c r="C490" t="str">
        <f>'RESUMEN TOTAL'!D497</f>
        <v>HUDSON Y RIO COLORADO OESTE</v>
      </c>
      <c r="D490" s="33" t="str">
        <f>'RESUMEN TOTAL'!E497</f>
        <v>GFIJA</v>
      </c>
      <c r="E490" s="33" t="str">
        <f>'RESUMEN TOTAL'!F497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</row>
    <row r="491" spans="1:35" x14ac:dyDescent="0.25">
      <c r="A491" t="str">
        <f>'RESUMEN TOTAL'!A498</f>
        <v>PARADAS SEGURAS</v>
      </c>
      <c r="B491" t="str">
        <f>'RESUMEN TOTAL'!B498</f>
        <v>26 I</v>
      </c>
      <c r="C491" t="str">
        <f>'RESUMEN TOTAL'!D498</f>
        <v>HUDSON Y RIO COLORADO OESTE</v>
      </c>
      <c r="D491" s="33" t="str">
        <f>'RESUMEN TOTAL'!E498</f>
        <v>INTERCOMUNICADOR</v>
      </c>
      <c r="E491" s="33" t="str">
        <f>'RESUMEN TOTAL'!F498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</row>
    <row r="492" spans="1:35" x14ac:dyDescent="0.25">
      <c r="A492" t="str">
        <f>'RESUMEN TOTAL'!A499</f>
        <v>PARADAS SEGURAS</v>
      </c>
      <c r="B492">
        <f>'RESUMEN TOTAL'!B499</f>
        <v>27</v>
      </c>
      <c r="C492" t="str">
        <f>'RESUMEN TOTAL'!D499</f>
        <v>HUDON Y 818 ESTE</v>
      </c>
      <c r="D492" s="33" t="str">
        <f>'RESUMEN TOTAL'!E499</f>
        <v>GFIJA</v>
      </c>
      <c r="E492" s="33" t="str">
        <f>'RESUMEN TOTAL'!F499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</row>
    <row r="493" spans="1:35" x14ac:dyDescent="0.25">
      <c r="A493" t="str">
        <f>'RESUMEN TOTAL'!A500</f>
        <v>PARADAS SEGURAS</v>
      </c>
      <c r="B493" t="str">
        <f>'RESUMEN TOTAL'!B500</f>
        <v>27 I</v>
      </c>
      <c r="C493" t="str">
        <f>'RESUMEN TOTAL'!D500</f>
        <v>HUDON Y 818 ESTE</v>
      </c>
      <c r="D493" s="33" t="str">
        <f>'RESUMEN TOTAL'!E500</f>
        <v>INTERCOMUNICADOR</v>
      </c>
      <c r="E493" s="33" t="str">
        <f>'RESUMEN TOTAL'!F500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</row>
    <row r="494" spans="1:35" x14ac:dyDescent="0.25">
      <c r="A494" t="str">
        <f>'RESUMEN TOTAL'!A501</f>
        <v>PARADAS SEGURAS</v>
      </c>
      <c r="B494">
        <f>'RESUMEN TOTAL'!B501</f>
        <v>28</v>
      </c>
      <c r="C494" t="str">
        <f>'RESUMEN TOTAL'!D501</f>
        <v>HUDSON Y RIO TRAFUL OESTE</v>
      </c>
      <c r="D494" s="33" t="str">
        <f>'RESUMEN TOTAL'!E501</f>
        <v>GFIJA</v>
      </c>
      <c r="E494" s="33" t="str">
        <f>'RESUMEN TOTAL'!F501</f>
        <v>GPON</v>
      </c>
      <c r="F494" s="86">
        <f>'RESUMEN TOTAL'!L500</f>
        <v>0</v>
      </c>
      <c r="G494" s="86" t="str">
        <f>'RESUMEN TOTAL'!M500</f>
        <v>APAGADO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</row>
    <row r="495" spans="1:35" x14ac:dyDescent="0.25">
      <c r="A495" t="str">
        <f>'RESUMEN TOTAL'!A502</f>
        <v>PARADAS SEGURAS</v>
      </c>
      <c r="B495" t="str">
        <f>'RESUMEN TOTAL'!B502</f>
        <v>28 I</v>
      </c>
      <c r="C495" t="str">
        <f>'RESUMEN TOTAL'!D502</f>
        <v>HUDSON Y RIO TRAFUL OESTE</v>
      </c>
      <c r="D495" s="33" t="str">
        <f>'RESUMEN TOTAL'!E502</f>
        <v>INTERCOMUNICADOR</v>
      </c>
      <c r="E495" s="33" t="str">
        <f>'RESUMEN TOTAL'!F502</f>
        <v>GPON</v>
      </c>
      <c r="F495" s="86">
        <f>'RESUMEN TOTAL'!L501</f>
        <v>0</v>
      </c>
      <c r="G495" s="86" t="str">
        <f>'RESUMEN TOTAL'!M501</f>
        <v>APAGADO</v>
      </c>
      <c r="H495" s="86" t="str">
        <f>'RESUMEN TOTAL'!N501</f>
        <v>APAGADO</v>
      </c>
      <c r="I495" s="86" t="str">
        <f>'RESUMEN TOTAL'!O501</f>
        <v>APAGADO</v>
      </c>
      <c r="J495" s="86" t="str">
        <f>'RESUMEN TOTAL'!P501</f>
        <v>APAGADO</v>
      </c>
      <c r="K495" s="86" t="str">
        <f>'RESUMEN TOTAL'!Q501</f>
        <v>APAGADO</v>
      </c>
      <c r="L495" s="86" t="str">
        <f>'RESUMEN TOTAL'!R501</f>
        <v>APAGADO</v>
      </c>
      <c r="M495" s="86" t="str">
        <f>'RESUMEN TOTAL'!S501</f>
        <v>APAGADO</v>
      </c>
      <c r="N495" s="86" t="str">
        <f>'RESUMEN TOTAL'!T501</f>
        <v>APAGADO</v>
      </c>
      <c r="O495" s="86" t="str">
        <f>'RESUMEN TOTAL'!U501</f>
        <v>APAGADO</v>
      </c>
      <c r="P495" s="86" t="str">
        <f>'RESUMEN TOTAL'!V501</f>
        <v>APAGADO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</row>
    <row r="496" spans="1:35" x14ac:dyDescent="0.25">
      <c r="A496" t="str">
        <f>'RESUMEN TOTAL'!A503</f>
        <v>PARADAS SEGURAS</v>
      </c>
      <c r="B496">
        <f>'RESUMEN TOTAL'!B503</f>
        <v>29</v>
      </c>
      <c r="C496" t="str">
        <f>'RESUMEN TOTAL'!D503</f>
        <v>HUDSON Y ESTOMBA ESTE</v>
      </c>
      <c r="D496" s="33" t="str">
        <f>'RESUMEN TOTAL'!E503</f>
        <v>GFIJA</v>
      </c>
      <c r="E496" s="33" t="str">
        <f>'RESUMEN TOTAL'!F503</f>
        <v>GPON</v>
      </c>
      <c r="F496" s="86">
        <f>'RESUMEN TOTAL'!L502</f>
        <v>0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</row>
    <row r="497" spans="1:35" x14ac:dyDescent="0.25">
      <c r="A497" t="str">
        <f>'RESUMEN TOTAL'!A504</f>
        <v>PARADAS SEGURAS</v>
      </c>
      <c r="B497" t="str">
        <f>'RESUMEN TOTAL'!B504</f>
        <v>29 I</v>
      </c>
      <c r="C497" t="str">
        <f>'RESUMEN TOTAL'!D504</f>
        <v>HUDSON Y ESTOMBA ESTE</v>
      </c>
      <c r="D497" s="33" t="str">
        <f>'RESUMEN TOTAL'!E504</f>
        <v>INTERCOMUNICADOR</v>
      </c>
      <c r="E497" s="33" t="str">
        <f>'RESUMEN TOTAL'!F504</f>
        <v>GPON</v>
      </c>
      <c r="F497" s="86">
        <f>'RESUMEN TOTAL'!L503</f>
        <v>0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</row>
    <row r="498" spans="1:35" x14ac:dyDescent="0.25">
      <c r="A498" t="str">
        <f>'RESUMEN TOTAL'!A505</f>
        <v>PARADAS SEGURAS</v>
      </c>
      <c r="B498">
        <f>'RESUMEN TOTAL'!B505</f>
        <v>30</v>
      </c>
      <c r="C498" t="str">
        <f>'RESUMEN TOTAL'!D505</f>
        <v>HUDSON Y PICHEUTA OESTE</v>
      </c>
      <c r="D498" s="33" t="str">
        <f>'RESUMEN TOTAL'!E505</f>
        <v>GFIJA</v>
      </c>
      <c r="E498" s="33" t="str">
        <f>'RESUMEN TOTAL'!F505</f>
        <v>GPON</v>
      </c>
      <c r="F498" s="86">
        <f>'RESUMEN TOTAL'!L504</f>
        <v>0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</row>
    <row r="499" spans="1:35" x14ac:dyDescent="0.25">
      <c r="A499" t="str">
        <f>'RESUMEN TOTAL'!A506</f>
        <v>PARADAS SEGURAS</v>
      </c>
      <c r="B499" t="str">
        <f>'RESUMEN TOTAL'!B506</f>
        <v>30 I</v>
      </c>
      <c r="C499" t="str">
        <f>'RESUMEN TOTAL'!D506</f>
        <v>HUDSON Y PICHEUTA OESTE</v>
      </c>
      <c r="D499" s="33" t="str">
        <f>'RESUMEN TOTAL'!E506</f>
        <v>INTERCOMUNICADOR</v>
      </c>
      <c r="E499" s="33" t="str">
        <f>'RESUMEN TOTAL'!F506</f>
        <v>GPON</v>
      </c>
      <c r="F499" s="86">
        <f>'RESUMEN TOTAL'!L505</f>
        <v>0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</row>
    <row r="500" spans="1:35" x14ac:dyDescent="0.25">
      <c r="A500" t="str">
        <f>'RESUMEN TOTAL'!A507</f>
        <v>PARADAS SEGURAS</v>
      </c>
      <c r="B500">
        <f>'RESUMEN TOTAL'!B507</f>
        <v>31</v>
      </c>
      <c r="C500" t="str">
        <f>'RESUMEN TOTAL'!D507</f>
        <v>HUDSON Y 830 ESTE</v>
      </c>
      <c r="D500" s="33" t="str">
        <f>'RESUMEN TOTAL'!E507</f>
        <v>GFIJA</v>
      </c>
      <c r="E500" s="33" t="str">
        <f>'RESUMEN TOTAL'!F507</f>
        <v>GPON</v>
      </c>
      <c r="F500" s="86">
        <f>'RESUMEN TOTAL'!L506</f>
        <v>0</v>
      </c>
      <c r="G500" s="86">
        <f>'RESUMEN TOTAL'!M506</f>
        <v>0</v>
      </c>
      <c r="H500" s="86" t="str">
        <f>'RESUMEN TOTAL'!N506</f>
        <v>APAGADO</v>
      </c>
      <c r="I500" s="86" t="str">
        <f>'RESUMEN TOTAL'!O506</f>
        <v>APAGADO</v>
      </c>
      <c r="J500" s="86" t="str">
        <f>'RESUMEN TOTAL'!P506</f>
        <v>APAGADO</v>
      </c>
      <c r="K500" s="86" t="str">
        <f>'RESUMEN TOTAL'!Q506</f>
        <v>APAGADO</v>
      </c>
      <c r="L500" s="86" t="str">
        <f>'RESUMEN TOTAL'!R506</f>
        <v>APAGADO</v>
      </c>
      <c r="M500" s="86" t="str">
        <f>'RESUMEN TOTAL'!S506</f>
        <v>APAGADO</v>
      </c>
      <c r="N500" s="86" t="str">
        <f>'RESUMEN TOTAL'!T506</f>
        <v>APAGADO</v>
      </c>
      <c r="O500" s="86" t="str">
        <f>'RESUMEN TOTAL'!U506</f>
        <v>APAGADO</v>
      </c>
      <c r="P500" s="86" t="str">
        <f>'RESUMEN TOTAL'!V506</f>
        <v>APAGADO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</row>
    <row r="501" spans="1:35" x14ac:dyDescent="0.25">
      <c r="A501" t="str">
        <f>'RESUMEN TOTAL'!A508</f>
        <v>PARADAS SEGURAS</v>
      </c>
      <c r="B501" t="str">
        <f>'RESUMEN TOTAL'!B508</f>
        <v>31 I</v>
      </c>
      <c r="C501" t="str">
        <f>'RESUMEN TOTAL'!D508</f>
        <v>HUDSON Y 830 ESTE</v>
      </c>
      <c r="D501" s="33" t="str">
        <f>'RESUMEN TOTAL'!E508</f>
        <v>INTERCOMUNICADOR</v>
      </c>
      <c r="E501" s="33" t="str">
        <f>'RESUMEN TOTAL'!F508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</row>
    <row r="502" spans="1:35" x14ac:dyDescent="0.25">
      <c r="A502" t="str">
        <f>'RESUMEN TOTAL'!A509</f>
        <v>PARADAS SEGURAS</v>
      </c>
      <c r="B502" t="str">
        <f>'RESUMEN TOTAL'!B509</f>
        <v>32 C</v>
      </c>
      <c r="C502" t="str">
        <f>'RESUMEN TOTAL'!D509</f>
        <v>Hudson y 834 oeste</v>
      </c>
      <c r="D502" s="33" t="str">
        <f>'RESUMEN TOTAL'!E509</f>
        <v>GFIJA</v>
      </c>
      <c r="E502" s="33" t="str">
        <f>'RESUMEN TOTAL'!F509</f>
        <v>GPON</v>
      </c>
      <c r="F502" s="86">
        <f>'RESUMEN TOTAL'!L508</f>
        <v>0</v>
      </c>
      <c r="G502" s="86" t="str">
        <f>'RESUMEN TOTAL'!M508</f>
        <v>APAGADO</v>
      </c>
      <c r="H502" s="86">
        <f>'RESUMEN TOTAL'!N508</f>
        <v>0</v>
      </c>
      <c r="I502" s="86">
        <f>'RESUMEN TOTAL'!O508</f>
        <v>0</v>
      </c>
      <c r="J502" s="86">
        <f>'RESUMEN TOTAL'!P508</f>
        <v>0</v>
      </c>
      <c r="K502" s="86">
        <f>'RESUMEN TOTAL'!Q508</f>
        <v>0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</row>
    <row r="503" spans="1:35" x14ac:dyDescent="0.25">
      <c r="A503" t="str">
        <f>'RESUMEN TOTAL'!A510</f>
        <v>PARADAS SEGURAS</v>
      </c>
      <c r="B503" t="str">
        <f>'RESUMEN TOTAL'!B510</f>
        <v>32 I</v>
      </c>
      <c r="C503" t="str">
        <f>'RESUMEN TOTAL'!D510</f>
        <v>Hudson y 834 oeste</v>
      </c>
      <c r="D503" s="33" t="str">
        <f>'RESUMEN TOTAL'!E510</f>
        <v>INTERCOMUNICADOR</v>
      </c>
      <c r="E503" s="33" t="str">
        <f>'RESUMEN TOTAL'!F510</f>
        <v>GPON</v>
      </c>
      <c r="F503" s="86">
        <f>'RESUMEN TOTAL'!L509</f>
        <v>0</v>
      </c>
      <c r="G503" s="86">
        <f>'RESUMEN TOTAL'!M509</f>
        <v>0</v>
      </c>
      <c r="H503" s="86" t="str">
        <f>'RESUMEN TOTAL'!N509</f>
        <v>APAGADO</v>
      </c>
      <c r="I503" s="86" t="str">
        <f>'RESUMEN TOTAL'!O509</f>
        <v>APAGADO</v>
      </c>
      <c r="J503" s="86" t="str">
        <f>'RESUMEN TOTAL'!P509</f>
        <v>APAGADO</v>
      </c>
      <c r="K503" s="86" t="str">
        <f>'RESUMEN TOTAL'!Q509</f>
        <v>APAGADO</v>
      </c>
      <c r="L503" s="86" t="str">
        <f>'RESUMEN TOTAL'!R509</f>
        <v>APAGADO</v>
      </c>
      <c r="M503" s="86" t="str">
        <f>'RESUMEN TOTAL'!S509</f>
        <v>APAGADO</v>
      </c>
      <c r="N503" s="86" t="str">
        <f>'RESUMEN TOTAL'!T509</f>
        <v>APAGADO</v>
      </c>
      <c r="O503" s="86" t="str">
        <f>'RESUMEN TOTAL'!U509</f>
        <v>APAGADO</v>
      </c>
      <c r="P503" s="86" t="str">
        <f>'RESUMEN TOTAL'!V509</f>
        <v>APAGADO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</row>
    <row r="504" spans="1:35" x14ac:dyDescent="0.25">
      <c r="A504" t="str">
        <f>'RESUMEN TOTAL'!A511</f>
        <v>PARADAS SEGURAS</v>
      </c>
      <c r="B504" t="str">
        <f>'RESUMEN TOTAL'!B511</f>
        <v>33 C</v>
      </c>
      <c r="C504" t="str">
        <f>'RESUMEN TOTAL'!D511</f>
        <v>Hudson y 834 este</v>
      </c>
      <c r="D504" s="33" t="str">
        <f>'RESUMEN TOTAL'!E511</f>
        <v>GFIJA</v>
      </c>
      <c r="E504" s="33" t="str">
        <f>'RESUMEN TOTAL'!F511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</row>
    <row r="505" spans="1:35" x14ac:dyDescent="0.25">
      <c r="A505" t="str">
        <f>'RESUMEN TOTAL'!A512</f>
        <v>PARADAS SEGURAS</v>
      </c>
      <c r="B505" t="str">
        <f>'RESUMEN TOTAL'!B512</f>
        <v>33 I</v>
      </c>
      <c r="C505" t="str">
        <f>'RESUMEN TOTAL'!D512</f>
        <v>Hudson y 834 este</v>
      </c>
      <c r="D505" s="33" t="str">
        <f>'RESUMEN TOTAL'!E512</f>
        <v>INTERCOMUNICADOR</v>
      </c>
      <c r="E505" s="33" t="str">
        <f>'RESUMEN TOTAL'!F512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</row>
    <row r="506" spans="1:35" x14ac:dyDescent="0.25">
      <c r="A506" t="str">
        <f>'RESUMEN TOTAL'!A513</f>
        <v>PARADAS SEGURAS</v>
      </c>
      <c r="B506" t="str">
        <f>'RESUMEN TOTAL'!B513</f>
        <v>34 C</v>
      </c>
      <c r="C506" t="str">
        <f>'RESUMEN TOTAL'!D513</f>
        <v>Hudson y Suipacha oeste</v>
      </c>
      <c r="D506" s="33" t="str">
        <f>'RESUMEN TOTAL'!E513</f>
        <v>GFIJA</v>
      </c>
      <c r="E506" s="33" t="str">
        <f>'RESUMEN TOTAL'!F513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</row>
    <row r="507" spans="1:35" x14ac:dyDescent="0.25">
      <c r="A507" t="str">
        <f>'RESUMEN TOTAL'!A514</f>
        <v>PARADAS SEGURAS</v>
      </c>
      <c r="B507" t="str">
        <f>'RESUMEN TOTAL'!B514</f>
        <v>34 I</v>
      </c>
      <c r="C507" t="str">
        <f>'RESUMEN TOTAL'!D514</f>
        <v>Hudson y Suipacha oeste</v>
      </c>
      <c r="D507" s="33" t="str">
        <f>'RESUMEN TOTAL'!E514</f>
        <v>INTERCOMUNICADOR</v>
      </c>
      <c r="E507" s="33" t="str">
        <f>'RESUMEN TOTAL'!F514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</row>
    <row r="508" spans="1:35" x14ac:dyDescent="0.25">
      <c r="A508" t="str">
        <f>'RESUMEN TOTAL'!A515</f>
        <v>PARADAS SEGURAS</v>
      </c>
      <c r="B508" t="str">
        <f>'RESUMEN TOTAL'!B515</f>
        <v>35 C</v>
      </c>
      <c r="C508" t="str">
        <f>'RESUMEN TOTAL'!D515</f>
        <v>Hudson y Suipacha este</v>
      </c>
      <c r="D508" s="33" t="str">
        <f>'RESUMEN TOTAL'!E515</f>
        <v>GFIJA</v>
      </c>
      <c r="E508" s="33" t="str">
        <f>'RESUMEN TOTAL'!F515</f>
        <v>GPON</v>
      </c>
      <c r="F508" s="86">
        <f>'RESUMEN TOTAL'!L514</f>
        <v>0</v>
      </c>
      <c r="G508" s="86" t="str">
        <f>'RESUMEN TOTAL'!M514</f>
        <v>APAGADO</v>
      </c>
      <c r="H508" s="86">
        <f>'RESUMEN TOTAL'!N514</f>
        <v>0</v>
      </c>
      <c r="I508" s="86">
        <f>'RESUMEN TOTAL'!O514</f>
        <v>0</v>
      </c>
      <c r="J508" s="86">
        <f>'RESUMEN TOTAL'!P514</f>
        <v>0</v>
      </c>
      <c r="K508" s="86">
        <f>'RESUMEN TOTAL'!Q514</f>
        <v>0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</row>
    <row r="509" spans="1:35" x14ac:dyDescent="0.25">
      <c r="A509" t="str">
        <f>'RESUMEN TOTAL'!A516</f>
        <v>PARADAS SEGURAS</v>
      </c>
      <c r="B509" t="str">
        <f>'RESUMEN TOTAL'!B516</f>
        <v>35 I</v>
      </c>
      <c r="C509" t="str">
        <f>'RESUMEN TOTAL'!D516</f>
        <v>Hudson y Suipacha este</v>
      </c>
      <c r="D509" s="33" t="str">
        <f>'RESUMEN TOTAL'!E516</f>
        <v>INTERCOMUNICADOR</v>
      </c>
      <c r="E509" s="33" t="str">
        <f>'RESUMEN TOTAL'!F516</f>
        <v>GPON</v>
      </c>
      <c r="F509" s="86">
        <f>'RESUMEN TOTAL'!L515</f>
        <v>0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</row>
    <row r="510" spans="1:35" x14ac:dyDescent="0.25">
      <c r="A510" t="str">
        <f>'RESUMEN TOTAL'!A519</f>
        <v>PARADAS SEGURAS</v>
      </c>
      <c r="B510" t="str">
        <f>'RESUMEN TOTAL'!B519</f>
        <v>37 C</v>
      </c>
      <c r="C510" t="str">
        <f>'RESUMEN TOTAL'!D519</f>
        <v>Hudson y Jose Ingeniero Este</v>
      </c>
      <c r="D510" s="33" t="str">
        <f>'RESUMEN TOTAL'!E519</f>
        <v>GFIJA</v>
      </c>
      <c r="E510" s="33" t="str">
        <f>'RESUMEN TOTAL'!F519</f>
        <v>GPON</v>
      </c>
      <c r="F510" s="86">
        <f>'RESUMEN TOTAL'!L518</f>
        <v>0</v>
      </c>
      <c r="G510" s="86">
        <f>'RESUMEN TOTAL'!M518</f>
        <v>0</v>
      </c>
      <c r="H510" s="86" t="str">
        <f>'RESUMEN TOTAL'!N518</f>
        <v>APAGADO</v>
      </c>
      <c r="I510" s="86" t="str">
        <f>'RESUMEN TOTAL'!O518</f>
        <v>APAGADO</v>
      </c>
      <c r="J510" s="86" t="str">
        <f>'RESUMEN TOTAL'!P518</f>
        <v>APAGADO</v>
      </c>
      <c r="K510" s="86" t="str">
        <f>'RESUMEN TOTAL'!Q518</f>
        <v>APAGADO</v>
      </c>
      <c r="L510" s="86" t="str">
        <f>'RESUMEN TOTAL'!R518</f>
        <v>APAGADO</v>
      </c>
      <c r="M510" s="86" t="str">
        <f>'RESUMEN TOTAL'!S518</f>
        <v>APAGADO</v>
      </c>
      <c r="N510" s="86" t="str">
        <f>'RESUMEN TOTAL'!T518</f>
        <v>APAGADO</v>
      </c>
      <c r="O510" s="86" t="str">
        <f>'RESUMEN TOTAL'!U518</f>
        <v>APAGADO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</row>
    <row r="511" spans="1:35" x14ac:dyDescent="0.25">
      <c r="A511" t="str">
        <f>'RESUMEN TOTAL'!A520</f>
        <v>PARADAS SEGURAS</v>
      </c>
      <c r="B511" t="str">
        <f>'RESUMEN TOTAL'!B520</f>
        <v xml:space="preserve">37 I </v>
      </c>
      <c r="C511" t="str">
        <f>'RESUMEN TOTAL'!D520</f>
        <v>Hudson y Jose Ingeniero Este</v>
      </c>
      <c r="D511" s="33" t="str">
        <f>'RESUMEN TOTAL'!E520</f>
        <v>INTERCOMUNICADOR</v>
      </c>
      <c r="E511" s="33" t="str">
        <f>'RESUMEN TOTAL'!F520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</row>
    <row r="512" spans="1:35" x14ac:dyDescent="0.25">
      <c r="A512" t="str">
        <f>'RESUMEN TOTAL'!A521</f>
        <v>PARADAS SEGURAS</v>
      </c>
      <c r="B512" t="str">
        <f>'RESUMEN TOTAL'!B521</f>
        <v>38 C</v>
      </c>
      <c r="C512" t="str">
        <f>'RESUMEN TOTAL'!D521</f>
        <v>Hudson y Cacheuta Oeste</v>
      </c>
      <c r="D512" s="33" t="str">
        <f>'RESUMEN TOTAL'!E521</f>
        <v>GFIJA</v>
      </c>
      <c r="E512" s="33" t="str">
        <f>'RESUMEN TOTAL'!F521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</row>
    <row r="513" spans="1:35" x14ac:dyDescent="0.25">
      <c r="A513" t="str">
        <f>'RESUMEN TOTAL'!A522</f>
        <v>PARADAS SEGURAS</v>
      </c>
      <c r="B513" t="str">
        <f>'RESUMEN TOTAL'!B522</f>
        <v>38 I</v>
      </c>
      <c r="C513" t="str">
        <f>'RESUMEN TOTAL'!D522</f>
        <v>Hudson y Cacheuta Oeste</v>
      </c>
      <c r="D513" s="33" t="str">
        <f>'RESUMEN TOTAL'!E522</f>
        <v>INTERCOMUNICADOR</v>
      </c>
      <c r="E513" s="33" t="str">
        <f>'RESUMEN TOTAL'!F522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</row>
    <row r="514" spans="1:35" x14ac:dyDescent="0.25">
      <c r="A514" t="str">
        <f>'RESUMEN TOTAL'!A523</f>
        <v>PARADAS SEGURAS</v>
      </c>
      <c r="B514" t="str">
        <f>'RESUMEN TOTAL'!B523</f>
        <v>39 C</v>
      </c>
      <c r="C514" t="str">
        <f>'RESUMEN TOTAL'!D523</f>
        <v>Hudson y Groussac Este</v>
      </c>
      <c r="D514" s="33" t="str">
        <f>'RESUMEN TOTAL'!E523</f>
        <v>GFIJA</v>
      </c>
      <c r="E514" s="33" t="str">
        <f>'RESUMEN TOTAL'!F523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</row>
    <row r="515" spans="1:35" x14ac:dyDescent="0.25">
      <c r="A515" t="str">
        <f>'RESUMEN TOTAL'!A524</f>
        <v>PARADAS SEGURAS</v>
      </c>
      <c r="B515" t="str">
        <f>'RESUMEN TOTAL'!B524</f>
        <v>39 I</v>
      </c>
      <c r="C515" t="str">
        <f>'RESUMEN TOTAL'!D524</f>
        <v>Hudson y Groussac Este</v>
      </c>
      <c r="D515" s="33" t="str">
        <f>'RESUMEN TOTAL'!E524</f>
        <v>INTERCOMUNICADOR</v>
      </c>
      <c r="E515" s="33" t="str">
        <f>'RESUMEN TOTAL'!F524</f>
        <v>GPON</v>
      </c>
      <c r="F515" s="86">
        <f>'RESUMEN TOTAL'!L523</f>
        <v>0</v>
      </c>
      <c r="G515" s="86" t="str">
        <f>'RESUMEN TOTAL'!M523</f>
        <v>APAGADO</v>
      </c>
      <c r="H515" s="86">
        <f>'RESUMEN TOTAL'!N523</f>
        <v>0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>
        <f>'RESUMEN TOTAL'!R523</f>
        <v>0</v>
      </c>
      <c r="M515" s="86">
        <f>'RESUMEN TOTAL'!S523</f>
        <v>0</v>
      </c>
      <c r="N515" s="86" t="str">
        <f>'RESUMEN TOTAL'!T523</f>
        <v>APAGADO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</row>
    <row r="516" spans="1:35" x14ac:dyDescent="0.25">
      <c r="A516" t="str">
        <f>'RESUMEN TOTAL'!A525</f>
        <v>PARADAS SEGURAS</v>
      </c>
      <c r="B516" t="str">
        <f>'RESUMEN TOTAL'!B525</f>
        <v>40 C</v>
      </c>
      <c r="C516" t="str">
        <f>'RESUMEN TOTAL'!D525</f>
        <v>Hudson y Groussac Oeste</v>
      </c>
      <c r="D516" s="33" t="str">
        <f>'RESUMEN TOTAL'!E525</f>
        <v>GFIJA</v>
      </c>
      <c r="E516" s="33" t="str">
        <f>'RESUMEN TOTAL'!F525</f>
        <v>GPON</v>
      </c>
      <c r="F516" s="86">
        <f>'RESUMEN TOTAL'!L524</f>
        <v>0</v>
      </c>
      <c r="G516" s="86">
        <f>'RESUMEN TOTAL'!M524</f>
        <v>0</v>
      </c>
      <c r="H516" s="86" t="str">
        <f>'RESUMEN TOTAL'!N524</f>
        <v>APAGADO</v>
      </c>
      <c r="I516" s="86" t="str">
        <f>'RESUMEN TOTAL'!O524</f>
        <v>APAGADO</v>
      </c>
      <c r="J516" s="86">
        <f>'RESUMEN TOTAL'!P524</f>
        <v>0</v>
      </c>
      <c r="K516" s="86" t="str">
        <f>'RESUMEN TOTAL'!Q524</f>
        <v>APAGADO</v>
      </c>
      <c r="L516" s="86" t="str">
        <f>'RESUMEN TOTAL'!R524</f>
        <v>APAGADO</v>
      </c>
      <c r="M516" s="86" t="str">
        <f>'RESUMEN TOTAL'!S524</f>
        <v>APAGADO</v>
      </c>
      <c r="N516" s="86">
        <f>'RESUMEN TOTAL'!T524</f>
        <v>0</v>
      </c>
      <c r="O516" s="86" t="str">
        <f>'RESUMEN TOTAL'!U524</f>
        <v>APAGADO</v>
      </c>
      <c r="P516" s="86" t="str">
        <f>'RESUMEN TOTAL'!V524</f>
        <v>APAGADO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</row>
    <row r="517" spans="1:35" x14ac:dyDescent="0.25">
      <c r="A517" t="str">
        <f>'RESUMEN TOTAL'!A526</f>
        <v>PARADAS SEGURAS</v>
      </c>
      <c r="B517" t="str">
        <f>'RESUMEN TOTAL'!B526</f>
        <v>40 I</v>
      </c>
      <c r="C517" t="str">
        <f>'RESUMEN TOTAL'!D526</f>
        <v>Hudson y Groussac Oeste</v>
      </c>
      <c r="D517" s="33" t="str">
        <f>'RESUMEN TOTAL'!E526</f>
        <v>INTERCOMUNICADOR</v>
      </c>
      <c r="E517" s="33" t="str">
        <f>'RESUMEN TOTAL'!F526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</row>
    <row r="518" spans="1:35" x14ac:dyDescent="0.25">
      <c r="A518" t="str">
        <f>'RESUMEN TOTAL'!A527</f>
        <v>PARADAS SEGURAS</v>
      </c>
      <c r="B518" t="str">
        <f>'RESUMEN TOTAL'!B527</f>
        <v>41 C</v>
      </c>
      <c r="C518" t="str">
        <f>'RESUMEN TOTAL'!D527</f>
        <v>Hudson y Dumas Este</v>
      </c>
      <c r="D518" s="33" t="str">
        <f>'RESUMEN TOTAL'!E527</f>
        <v>GFIJA</v>
      </c>
      <c r="E518" s="33" t="str">
        <f>'RESUMEN TOTAL'!F527</f>
        <v>GPON</v>
      </c>
      <c r="F518" s="86">
        <f>'RESUMEN TOTAL'!L526</f>
        <v>0</v>
      </c>
      <c r="G518" s="86" t="str">
        <f>'RESUMEN TOTAL'!M526</f>
        <v>APAGADO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</row>
    <row r="519" spans="1:35" x14ac:dyDescent="0.25">
      <c r="A519" t="str">
        <f>'RESUMEN TOTAL'!A528</f>
        <v>PARADAS SEGURAS</v>
      </c>
      <c r="B519" t="str">
        <f>'RESUMEN TOTAL'!B528</f>
        <v>41 I</v>
      </c>
      <c r="C519" t="str">
        <f>'RESUMEN TOTAL'!D528</f>
        <v>Hudson y Dumas Este</v>
      </c>
      <c r="D519" s="33" t="str">
        <f>'RESUMEN TOTAL'!E528</f>
        <v>INTERCOMUNICADOR</v>
      </c>
      <c r="E519" s="33" t="str">
        <f>'RESUMEN TOTAL'!F528</f>
        <v>GPON</v>
      </c>
      <c r="F519" s="86">
        <f>'RESUMEN TOTAL'!L527</f>
        <v>0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</row>
    <row r="520" spans="1:35" x14ac:dyDescent="0.25">
      <c r="A520" t="str">
        <f>'RESUMEN TOTAL'!A529</f>
        <v>PARADAS SEGURAS</v>
      </c>
      <c r="B520" t="str">
        <f>'RESUMEN TOTAL'!B529</f>
        <v>42 C</v>
      </c>
      <c r="C520" t="str">
        <f>'RESUMEN TOTAL'!D529</f>
        <v>Hudson y Dumas Oeste</v>
      </c>
      <c r="D520" s="33" t="str">
        <f>'RESUMEN TOTAL'!E529</f>
        <v>GFIJA</v>
      </c>
      <c r="E520" s="33" t="str">
        <f>'RESUMEN TOTAL'!F529</f>
        <v>GPON</v>
      </c>
      <c r="F520" s="86">
        <f>'RESUMEN TOTAL'!L528</f>
        <v>0</v>
      </c>
      <c r="G520" s="86">
        <f>'RESUMEN TOTAL'!M528</f>
        <v>0</v>
      </c>
      <c r="H520" s="86" t="str">
        <f>'RESUMEN TOTAL'!N528</f>
        <v>APAGADO</v>
      </c>
      <c r="I520" s="86" t="str">
        <f>'RESUMEN TOTAL'!O528</f>
        <v>APAGADO</v>
      </c>
      <c r="J520" s="86" t="str">
        <f>'RESUMEN TOTAL'!P528</f>
        <v>APAGADO</v>
      </c>
      <c r="K520" s="86" t="str">
        <f>'RESUMEN TOTAL'!Q528</f>
        <v>APAGADO</v>
      </c>
      <c r="L520" s="86" t="str">
        <f>'RESUMEN TOTAL'!R528</f>
        <v>APAGADO</v>
      </c>
      <c r="M520" s="86" t="str">
        <f>'RESUMEN TOTAL'!S528</f>
        <v>APAGADO</v>
      </c>
      <c r="N520" s="86" t="str">
        <f>'RESUMEN TOTAL'!T528</f>
        <v>APAGADO</v>
      </c>
      <c r="O520" s="86" t="str">
        <f>'RESUMEN TOTAL'!U528</f>
        <v>APAGADO</v>
      </c>
      <c r="P520" s="86" t="str">
        <f>'RESUMEN TOTAL'!V528</f>
        <v>APAGADO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</row>
    <row r="521" spans="1:35" x14ac:dyDescent="0.25">
      <c r="A521" t="str">
        <f>'RESUMEN TOTAL'!A530</f>
        <v>PARADAS SEGURAS</v>
      </c>
      <c r="B521" t="str">
        <f>'RESUMEN TOTAL'!B530</f>
        <v>42 I</v>
      </c>
      <c r="C521" t="str">
        <f>'RESUMEN TOTAL'!D530</f>
        <v>Hudson y Dumas Oeste</v>
      </c>
      <c r="D521" s="33" t="str">
        <f>'RESUMEN TOTAL'!E530</f>
        <v>INTERCOMUNICADOR</v>
      </c>
      <c r="E521" s="33" t="str">
        <f>'RESUMEN TOTAL'!F530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</row>
    <row r="522" spans="1:35" x14ac:dyDescent="0.25">
      <c r="A522" t="str">
        <f>'RESUMEN TOTAL'!A531</f>
        <v>PARADAS SEGURAS</v>
      </c>
      <c r="B522" t="str">
        <f>'RESUMEN TOTAL'!B531</f>
        <v>43 C</v>
      </c>
      <c r="C522" t="str">
        <f>'RESUMEN TOTAL'!D531</f>
        <v>Hudson y Manuel de Falla Este</v>
      </c>
      <c r="D522" s="33" t="str">
        <f>'RESUMEN TOTAL'!E531</f>
        <v>GFIJA</v>
      </c>
      <c r="E522" s="33" t="str">
        <f>'RESUMEN TOTAL'!F531</f>
        <v>GPON</v>
      </c>
      <c r="F522" s="86">
        <f>'RESUMEN TOTAL'!L530</f>
        <v>0</v>
      </c>
      <c r="G522" s="86" t="str">
        <f>'RESUMEN TOTAL'!M530</f>
        <v>APAGADO</v>
      </c>
      <c r="H522" s="86">
        <f>'RESUMEN TOTAL'!N530</f>
        <v>0</v>
      </c>
      <c r="I522" s="86">
        <f>'RESUMEN TOTAL'!O530</f>
        <v>0</v>
      </c>
      <c r="J522" s="86">
        <f>'RESUMEN TOTAL'!P530</f>
        <v>0</v>
      </c>
      <c r="K522" s="86">
        <f>'RESUMEN TOTAL'!Q530</f>
        <v>0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</row>
    <row r="523" spans="1:35" x14ac:dyDescent="0.25">
      <c r="A523" t="str">
        <f>'RESUMEN TOTAL'!A532</f>
        <v>PARADAS SEGURAS</v>
      </c>
      <c r="B523" t="str">
        <f>'RESUMEN TOTAL'!B532</f>
        <v>43 I</v>
      </c>
      <c r="C523" t="str">
        <f>'RESUMEN TOTAL'!D532</f>
        <v>Hudson y Manuel de Falla Este</v>
      </c>
      <c r="D523" s="33" t="str">
        <f>'RESUMEN TOTAL'!E532</f>
        <v>INTERCOMUNICADOR</v>
      </c>
      <c r="E523" s="33" t="str">
        <f>'RESUMEN TOTAL'!F532</f>
        <v>GPON</v>
      </c>
      <c r="F523" s="86">
        <f>'RESUMEN TOTAL'!L531</f>
        <v>0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</row>
    <row r="524" spans="1:35" x14ac:dyDescent="0.25">
      <c r="A524" t="str">
        <f>'RESUMEN TOTAL'!A533</f>
        <v>PARADAS SEGURAS</v>
      </c>
      <c r="B524" t="str">
        <f>'RESUMEN TOTAL'!B533</f>
        <v>45 C</v>
      </c>
      <c r="C524" t="str">
        <f>'RESUMEN TOTAL'!D533</f>
        <v>Hudson y Benito Perez Galdos Este</v>
      </c>
      <c r="D524" s="33" t="str">
        <f>'RESUMEN TOTAL'!E533</f>
        <v>GFIJA</v>
      </c>
      <c r="E524" s="33" t="str">
        <f>'RESUMEN TOTAL'!F533</f>
        <v>GPON</v>
      </c>
      <c r="F524" s="86">
        <f>'RESUMEN TOTAL'!L532</f>
        <v>0</v>
      </c>
      <c r="G524" s="86">
        <f>'RESUMEN TOTAL'!M532</f>
        <v>0</v>
      </c>
      <c r="H524" s="86" t="str">
        <f>'RESUMEN TOTAL'!N532</f>
        <v>APAGADO</v>
      </c>
      <c r="I524" s="86" t="str">
        <f>'RESUMEN TOTAL'!O532</f>
        <v>APAGADO</v>
      </c>
      <c r="J524" s="86" t="str">
        <f>'RESUMEN TOTAL'!P532</f>
        <v>APAGADO</v>
      </c>
      <c r="K524" s="86" t="str">
        <f>'RESUMEN TOTAL'!Q532</f>
        <v>APAGADO</v>
      </c>
      <c r="L524" s="86" t="str">
        <f>'RESUMEN TOTAL'!R532</f>
        <v>APAGADO</v>
      </c>
      <c r="M524" s="86" t="str">
        <f>'RESUMEN TOTAL'!S532</f>
        <v>APAGADO</v>
      </c>
      <c r="N524" s="86" t="str">
        <f>'RESUMEN TOTAL'!T532</f>
        <v>APAGADO</v>
      </c>
      <c r="O524" s="86" t="str">
        <f>'RESUMEN TOTAL'!U532</f>
        <v>APAGADO</v>
      </c>
      <c r="P524" s="86" t="str">
        <f>'RESUMEN TOTAL'!V532</f>
        <v>APAGADO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</row>
    <row r="525" spans="1:35" x14ac:dyDescent="0.25">
      <c r="A525" t="str">
        <f>'RESUMEN TOTAL'!A534</f>
        <v>PARADAS SEGURAS</v>
      </c>
      <c r="B525" t="str">
        <f>'RESUMEN TOTAL'!B534</f>
        <v>45 I</v>
      </c>
      <c r="C525" t="str">
        <f>'RESUMEN TOTAL'!D534</f>
        <v>Hudson y Benito Perez Galdos Este</v>
      </c>
      <c r="D525" s="33" t="str">
        <f>'RESUMEN TOTAL'!E534</f>
        <v>INTERCOMUNICADOR</v>
      </c>
      <c r="E525" s="33" t="str">
        <f>'RESUMEN TOTAL'!F534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</row>
    <row r="526" spans="1:35" x14ac:dyDescent="0.25">
      <c r="A526" t="str">
        <f>'RESUMEN TOTAL'!A535</f>
        <v>PARADAS SEGURAS</v>
      </c>
      <c r="B526" t="str">
        <f>'RESUMEN TOTAL'!B535</f>
        <v>46 C</v>
      </c>
      <c r="C526" t="str">
        <f>'RESUMEN TOTAL'!D535</f>
        <v>Hudson y Avenida Bosques Este</v>
      </c>
      <c r="D526" s="33" t="str">
        <f>'RESUMEN TOTAL'!E535</f>
        <v>GFIJA</v>
      </c>
      <c r="E526" s="33" t="str">
        <f>'RESUMEN TOTAL'!F535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</row>
    <row r="527" spans="1:35" x14ac:dyDescent="0.25">
      <c r="A527" t="str">
        <f>'RESUMEN TOTAL'!A536</f>
        <v>PARADAS SEGURAS</v>
      </c>
      <c r="B527" t="str">
        <f>'RESUMEN TOTAL'!B536</f>
        <v>46 I</v>
      </c>
      <c r="C527" t="str">
        <f>'RESUMEN TOTAL'!D536</f>
        <v>Hudson y Avenida Bosques Este</v>
      </c>
      <c r="D527" s="33" t="str">
        <f>'RESUMEN TOTAL'!E536</f>
        <v>INTERCOMUNICADOR</v>
      </c>
      <c r="E527" s="33" t="str">
        <f>'RESUMEN TOTAL'!F536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</row>
    <row r="528" spans="1:35" x14ac:dyDescent="0.25">
      <c r="A528" t="str">
        <f>'RESUMEN TOTAL'!A537</f>
        <v>PARADAS SEGURAS</v>
      </c>
      <c r="B528" t="str">
        <f>'RESUMEN TOTAL'!B537</f>
        <v>47 C</v>
      </c>
      <c r="C528" t="str">
        <f>'RESUMEN TOTAL'!D537</f>
        <v>Hudson y Avenida Bosques Oeste</v>
      </c>
      <c r="D528" s="33" t="str">
        <f>'RESUMEN TOTAL'!E537</f>
        <v>GFIJA</v>
      </c>
      <c r="E528" s="33" t="str">
        <f>'RESUMEN TOTAL'!F537</f>
        <v>GPON</v>
      </c>
      <c r="F528" s="86">
        <f>'RESUMEN TOTAL'!L536</f>
        <v>0</v>
      </c>
      <c r="G528" s="86">
        <f>'RESUMEN TOTAL'!M536</f>
        <v>0</v>
      </c>
      <c r="H528" s="86">
        <f>'RESUMEN TOTAL'!N536</f>
        <v>0</v>
      </c>
      <c r="I528" s="86">
        <f>'RESUMEN TOTAL'!O536</f>
        <v>0</v>
      </c>
      <c r="J528" s="86">
        <f>'RESUMEN TOTAL'!P536</f>
        <v>0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</row>
    <row r="529" spans="1:35" x14ac:dyDescent="0.25">
      <c r="A529" t="str">
        <f>'RESUMEN TOTAL'!A538</f>
        <v>PARADAS SEGURAS</v>
      </c>
      <c r="B529" t="str">
        <f>'RESUMEN TOTAL'!B538</f>
        <v>47 I</v>
      </c>
      <c r="C529" t="str">
        <f>'RESUMEN TOTAL'!D538</f>
        <v>Hudson y Avenida Bosques Oeste</v>
      </c>
      <c r="D529" s="33" t="str">
        <f>'RESUMEN TOTAL'!E538</f>
        <v>INTERCOMUNICADOR</v>
      </c>
      <c r="E529" s="33" t="str">
        <f>'RESUMEN TOTAL'!F538</f>
        <v>GPON</v>
      </c>
      <c r="F529" s="86">
        <f>'RESUMEN TOTAL'!L537</f>
        <v>0</v>
      </c>
      <c r="G529" s="86">
        <f>'RESUMEN TOTAL'!M537</f>
        <v>0</v>
      </c>
      <c r="H529" s="86">
        <f>'RESUMEN TOTAL'!N537</f>
        <v>0</v>
      </c>
      <c r="I529" s="86">
        <f>'RESUMEN TOTAL'!O537</f>
        <v>0</v>
      </c>
      <c r="J529" s="86">
        <f>'RESUMEN TOTAL'!P537</f>
        <v>0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</row>
    <row r="530" spans="1:35" x14ac:dyDescent="0.25">
      <c r="A530" t="str">
        <f>'RESUMEN TOTAL'!A539</f>
        <v>PARADAS SEGURAS</v>
      </c>
      <c r="B530" t="str">
        <f>'RESUMEN TOTAL'!B539</f>
        <v>64 C</v>
      </c>
      <c r="C530" t="str">
        <f>'RESUMEN TOTAL'!D539</f>
        <v>Lujan y Combate de los Pozos</v>
      </c>
      <c r="D530" s="33" t="str">
        <f>'RESUMEN TOTAL'!E539</f>
        <v>GFIJA</v>
      </c>
      <c r="E530" s="33" t="str">
        <f>'RESUMEN TOTAL'!F539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</row>
    <row r="531" spans="1:35" x14ac:dyDescent="0.25">
      <c r="A531" t="str">
        <f>'RESUMEN TOTAL'!A540</f>
        <v>PARADAS SEGURAS</v>
      </c>
      <c r="B531" t="str">
        <f>'RESUMEN TOTAL'!B540</f>
        <v>64 I</v>
      </c>
      <c r="C531" t="str">
        <f>'RESUMEN TOTAL'!D540</f>
        <v>Lujan y Combate de los Pozos</v>
      </c>
      <c r="D531" s="33" t="str">
        <f>'RESUMEN TOTAL'!E540</f>
        <v>INTERCOMUNICADOR</v>
      </c>
      <c r="E531" s="33" t="str">
        <f>'RESUMEN TOTAL'!F540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</row>
    <row r="532" spans="1:35" x14ac:dyDescent="0.25">
      <c r="A532" t="str">
        <f>'RESUMEN TOTAL'!A541</f>
        <v>PARADAS SEGURAS</v>
      </c>
      <c r="B532" t="str">
        <f>'RESUMEN TOTAL'!B541</f>
        <v>65 C</v>
      </c>
      <c r="C532" t="str">
        <f>'RESUMEN TOTAL'!D541</f>
        <v>Lujan y Combate de los Pozos</v>
      </c>
      <c r="D532" s="33" t="str">
        <f>'RESUMEN TOTAL'!E541</f>
        <v>GFIJA</v>
      </c>
      <c r="E532" s="33" t="str">
        <f>'RESUMEN TOTAL'!F541</f>
        <v>GPON</v>
      </c>
      <c r="F532" s="86">
        <f>'RESUMEN TOTAL'!L540</f>
        <v>0</v>
      </c>
      <c r="G532" s="86" t="str">
        <f>'RESUMEN TOTAL'!M540</f>
        <v>APAGADO</v>
      </c>
      <c r="H532" s="86">
        <f>'RESUMEN TOTAL'!N540</f>
        <v>0</v>
      </c>
      <c r="I532" s="86">
        <f>'RESUMEN TOTAL'!O540</f>
        <v>0</v>
      </c>
      <c r="J532" s="86">
        <f>'RESUMEN TOTAL'!P540</f>
        <v>0</v>
      </c>
      <c r="K532" s="86">
        <f>'RESUMEN TOTAL'!Q540</f>
        <v>0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</row>
    <row r="533" spans="1:35" x14ac:dyDescent="0.25">
      <c r="A533" t="str">
        <f>'RESUMEN TOTAL'!A542</f>
        <v>PARADAS SEGURAS</v>
      </c>
      <c r="B533" t="str">
        <f>'RESUMEN TOTAL'!B542</f>
        <v>65 I</v>
      </c>
      <c r="C533" t="str">
        <f>'RESUMEN TOTAL'!D542</f>
        <v>Lujan y Combate de los Pozos</v>
      </c>
      <c r="D533" s="33" t="str">
        <f>'RESUMEN TOTAL'!E542</f>
        <v>INTERCOMUNICADOR</v>
      </c>
      <c r="E533" s="33" t="str">
        <f>'RESUMEN TOTAL'!F542</f>
        <v>GPON</v>
      </c>
      <c r="F533" s="86">
        <f>'RESUMEN TOTAL'!L541</f>
        <v>0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</row>
    <row r="534" spans="1:35" x14ac:dyDescent="0.25">
      <c r="A534" t="str">
        <f>'RESUMEN TOTAL'!A543</f>
        <v>PARADAS SEGURAS</v>
      </c>
      <c r="B534" t="str">
        <f>'RESUMEN TOTAL'!B543</f>
        <v>67 C</v>
      </c>
      <c r="C534" t="str">
        <f>'RESUMEN TOTAL'!D543</f>
        <v>Lujan y 907 A</v>
      </c>
      <c r="D534" s="33" t="str">
        <f>'RESUMEN TOTAL'!E543</f>
        <v>GFIJA</v>
      </c>
      <c r="E534" s="33" t="str">
        <f>'RESUMEN TOTAL'!F543</f>
        <v>GPON</v>
      </c>
      <c r="F534" s="86">
        <f>'RESUMEN TOTAL'!L542</f>
        <v>0</v>
      </c>
      <c r="G534" s="86">
        <f>'RESUMEN TOTAL'!M542</f>
        <v>0</v>
      </c>
      <c r="H534" s="86" t="str">
        <f>'RESUMEN TOTAL'!N542</f>
        <v>APAGADO</v>
      </c>
      <c r="I534" s="86" t="str">
        <f>'RESUMEN TOTAL'!O542</f>
        <v>APAGADO</v>
      </c>
      <c r="J534" s="86" t="str">
        <f>'RESUMEN TOTAL'!P542</f>
        <v>APAGADO</v>
      </c>
      <c r="K534" s="86" t="str">
        <f>'RESUMEN TOTAL'!Q542</f>
        <v>APAGADO</v>
      </c>
      <c r="L534" s="86" t="str">
        <f>'RESUMEN TOTAL'!R542</f>
        <v>APAGADO</v>
      </c>
      <c r="M534" s="86" t="str">
        <f>'RESUMEN TOTAL'!S542</f>
        <v>APAGADO</v>
      </c>
      <c r="N534" s="86" t="str">
        <f>'RESUMEN TOTAL'!T542</f>
        <v>APAGADO</v>
      </c>
      <c r="O534" s="86" t="str">
        <f>'RESUMEN TOTAL'!U542</f>
        <v>APAGADO</v>
      </c>
      <c r="P534" s="86" t="str">
        <f>'RESUMEN TOTAL'!V542</f>
        <v>APAGADO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</row>
    <row r="535" spans="1:35" x14ac:dyDescent="0.25">
      <c r="A535" t="str">
        <f>'RESUMEN TOTAL'!A544</f>
        <v>PARADAS SEGURAS</v>
      </c>
      <c r="B535" t="str">
        <f>'RESUMEN TOTAL'!B544</f>
        <v>67 I</v>
      </c>
      <c r="C535" t="str">
        <f>'RESUMEN TOTAL'!D544</f>
        <v>Lujan y 907 A</v>
      </c>
      <c r="D535" s="33" t="str">
        <f>'RESUMEN TOTAL'!E544</f>
        <v>INTERCOMUNICADOR</v>
      </c>
      <c r="E535" s="33" t="str">
        <f>'RESUMEN TOTAL'!F544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</row>
    <row r="536" spans="1:35" x14ac:dyDescent="0.25">
      <c r="A536" t="str">
        <f>'RESUMEN TOTAL'!A545</f>
        <v>PARADAS SEGURAS</v>
      </c>
      <c r="B536" t="str">
        <f>'RESUMEN TOTAL'!B545</f>
        <v>74C</v>
      </c>
      <c r="C536" t="str">
        <f>'RESUMEN TOTAL'!D545</f>
        <v>GORRITI NORTE</v>
      </c>
      <c r="D536" s="33" t="str">
        <f>'RESUMEN TOTAL'!E545</f>
        <v>GFIJA</v>
      </c>
      <c r="E536" s="33" t="str">
        <f>'RESUMEN TOTAL'!F545</f>
        <v>GPON</v>
      </c>
      <c r="F536" s="86">
        <f>'RESUMEN TOTAL'!L544</f>
        <v>0</v>
      </c>
      <c r="G536" s="86" t="str">
        <f>'RESUMEN TOTAL'!M544</f>
        <v>APAGADO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</row>
    <row r="537" spans="1:35" x14ac:dyDescent="0.25">
      <c r="A537" t="str">
        <f>'RESUMEN TOTAL'!A546</f>
        <v>PARADAS SEGURAS</v>
      </c>
      <c r="B537" t="str">
        <f>'RESUMEN TOTAL'!B546</f>
        <v>74I</v>
      </c>
      <c r="C537" t="str">
        <f>'RESUMEN TOTAL'!D546</f>
        <v>GORRITI NORTE</v>
      </c>
      <c r="D537" s="33" t="str">
        <f>'RESUMEN TOTAL'!E546</f>
        <v>INTERCOMUNICADOR</v>
      </c>
      <c r="E537" s="33" t="str">
        <f>'RESUMEN TOTAL'!F546</f>
        <v>GPON</v>
      </c>
      <c r="F537" s="86">
        <f>'RESUMEN TOTAL'!L545</f>
        <v>0</v>
      </c>
      <c r="G537" s="86" t="str">
        <f>'RESUMEN TOTAL'!M545</f>
        <v>APAGADO</v>
      </c>
      <c r="H537" s="86" t="str">
        <f>'RESUMEN TOTAL'!N545</f>
        <v>APAGADO</v>
      </c>
      <c r="I537" s="86" t="str">
        <f>'RESUMEN TOTAL'!O545</f>
        <v>APAGADO</v>
      </c>
      <c r="J537" s="86" t="str">
        <f>'RESUMEN TOTAL'!P545</f>
        <v>APAGADO</v>
      </c>
      <c r="K537" s="86" t="str">
        <f>'RESUMEN TOTAL'!Q545</f>
        <v>APAGADO</v>
      </c>
      <c r="L537" s="86" t="str">
        <f>'RESUMEN TOTAL'!R545</f>
        <v>APAGADO</v>
      </c>
      <c r="M537" s="86" t="str">
        <f>'RESUMEN TOTAL'!S545</f>
        <v>APAGADO</v>
      </c>
      <c r="N537" s="86" t="str">
        <f>'RESUMEN TOTAL'!T545</f>
        <v>APAGADO</v>
      </c>
      <c r="O537" s="86" t="str">
        <f>'RESUMEN TOTAL'!U545</f>
        <v>APAGADO</v>
      </c>
      <c r="P537" s="86" t="str">
        <f>'RESUMEN TOTAL'!V545</f>
        <v>APAGADO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TOTAL'!L546</f>
        <v>0</v>
      </c>
      <c r="G538" s="86">
        <f>'RESUMEN TOTAL'!M546</f>
        <v>0</v>
      </c>
      <c r="H538" s="86" t="str">
        <f>'RESUMEN TOTAL'!N546</f>
        <v>APAGADO</v>
      </c>
      <c r="I538" s="86" t="str">
        <f>'RESUMEN TOTAL'!O546</f>
        <v>APAGADO</v>
      </c>
      <c r="J538" s="86" t="str">
        <f>'RESUMEN TOTAL'!P546</f>
        <v>APAGADO</v>
      </c>
      <c r="K538" s="86" t="str">
        <f>'RESUMEN TOTAL'!Q546</f>
        <v>APAGADO</v>
      </c>
      <c r="L538" s="86" t="str">
        <f>'RESUMEN TOTAL'!R546</f>
        <v>APAGADO</v>
      </c>
      <c r="M538" s="86" t="str">
        <f>'RESUMEN TOTAL'!S546</f>
        <v>APAGADO</v>
      </c>
      <c r="N538" s="86" t="str">
        <f>'RESUMEN TOTAL'!T546</f>
        <v>APAGADO</v>
      </c>
      <c r="O538" s="86" t="str">
        <f>'RESUMEN TOTAL'!U546</f>
        <v>APAGADO</v>
      </c>
      <c r="P538" s="86" t="str">
        <f>'RESUMEN TOTAL'!V546</f>
        <v>APAGADO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5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5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5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5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5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5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2024-09-11T11:08:36Z</dcterms:modified>
</cp:coreProperties>
</file>